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!!! 131-23- без к-та 1,35, для РД\"/>
    </mc:Choice>
  </mc:AlternateContent>
  <xr:revisionPtr revIDLastSave="0" documentId="13_ncr:1_{5B8BF1FC-FE2D-4C6A-8BEB-B5EA035A63D9}" xr6:coauthVersionLast="47" xr6:coauthVersionMax="47" xr10:uidLastSave="{00000000-0000-0000-0000-000000000000}"/>
  <bookViews>
    <workbookView xWindow="-120" yWindow="-120" windowWidth="29040" windowHeight="15720" tabRatio="902" firstSheet="1" activeTab="6" xr2:uid="{00000000-000D-0000-FFFF-FFFF00000000}"/>
  </bookViews>
  <sheets>
    <sheet name="реестр " sheetId="23" state="hidden" r:id="rId1"/>
    <sheet name="ССР" sheetId="24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Excel_BuiltIn__FilterDatabase_4" localSheetId="1">#REF!</definedName>
    <definedName name="Excel_BuiltIn__FilterDatabase_4">#REF!</definedName>
    <definedName name="Excel_BuiltIn_Print_Area" localSheetId="1">#REF!</definedName>
    <definedName name="Excel_BuiltIn_Print_Area">#REF!</definedName>
    <definedName name="Excel_BuiltIn_Print_Area_1" localSheetId="1">#REF!</definedName>
    <definedName name="Excel_BuiltIn_Print_Area_1">#REF!</definedName>
    <definedName name="Excel_BuiltIn_Print_Area_13" localSheetId="1">#REF!</definedName>
    <definedName name="Excel_BuiltIn_Print_Area_13">#REF!</definedName>
    <definedName name="Excel_BuiltIn_Print_Area_2" localSheetId="1">#REF!</definedName>
    <definedName name="Excel_BuiltIn_Print_Area_2">#REF!</definedName>
    <definedName name="Excel_BuiltIn_Print_Area_3" localSheetId="1">#REF!</definedName>
    <definedName name="Excel_BuiltIn_Print_Area_3">#REF!</definedName>
    <definedName name="Excel_BuiltIn_Print_Area_4" localSheetId="1">#REF!</definedName>
    <definedName name="Excel_BuiltIn_Print_Area_4">#REF!</definedName>
    <definedName name="Excel_BuiltIn_Print_Area_5" localSheetId="1">#REF!</definedName>
    <definedName name="Excel_BuiltIn_Print_Area_5">#REF!</definedName>
    <definedName name="Excel_BuiltIn_Print_Area_6" localSheetId="1">#REF!</definedName>
    <definedName name="Excel_BuiltIn_Print_Area_6">#REF!</definedName>
    <definedName name="Excel_BuiltIn_Print_Area_7" localSheetId="1">#REF!</definedName>
    <definedName name="Excel_BuiltIn_Print_Area_7">#REF!</definedName>
    <definedName name="Excel_BuiltIn_Print_Area_8" localSheetId="1">#REF!</definedName>
    <definedName name="Excel_BuiltIn_Print_Area_8">#REF!</definedName>
    <definedName name="Excel_BuiltIn_Print_Titles" localSheetId="1">#REF!</definedName>
    <definedName name="Excel_BuiltIn_Print_Titles">#REF!</definedName>
    <definedName name="Fuck" localSheetId="1">#REF!</definedName>
    <definedName name="Fuck">#REF!</definedName>
    <definedName name="k">'[1]Текущие показатели'!$A$2</definedName>
    <definedName name="VES" localSheetId="1">#REF!</definedName>
    <definedName name="VES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1">#REF!</definedName>
    <definedName name="_xlnm.Database">#REF!</definedName>
    <definedName name="БИРЖА">'[2]исх дан'!$B$4</definedName>
    <definedName name="БИРЖА2" localSheetId="1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>#REF!</definedName>
    <definedName name="доставка_андромеда" localSheetId="1">#REF!</definedName>
    <definedName name="доставка_андромеда">#REF!</definedName>
    <definedName name="доставка_ВИМкабель" localSheetId="1">#REF!</definedName>
    <definedName name="доставка_ВИМкабель">#REF!</definedName>
    <definedName name="Доставка_Дилявер" localSheetId="1">#REF!</definedName>
    <definedName name="Доставка_Дилявер">#REF!</definedName>
    <definedName name="доставка_кавказ" localSheetId="1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1">ССР!$22:$22</definedName>
    <definedName name="заказчики">[3]база!$A$1:$A$65536</definedName>
    <definedName name="Заключение">[6]Списки!$I$2:$I$4</definedName>
    <definedName name="к1" localSheetId="1">#REF!</definedName>
    <definedName name="к1">#REF!</definedName>
    <definedName name="к2" localSheetId="1">#REF!</definedName>
    <definedName name="к2">#REF!</definedName>
    <definedName name="к3" localSheetId="1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 localSheetId="1">'[2]исх дан'!#REF!</definedName>
    <definedName name="КОЛЬЧ_АВББШВ">'[2]исх дан'!#REF!</definedName>
    <definedName name="Конец" localSheetId="1">#REF!</definedName>
    <definedName name="Конец">#REF!</definedName>
    <definedName name="конкр150" localSheetId="1">'[2]исх дан'!#REF!</definedName>
    <definedName name="конкр150">'[2]исх дан'!#REF!</definedName>
    <definedName name="конкр230" localSheetId="1">'[2]исх дан'!#REF!</definedName>
    <definedName name="конкр230">'[2]исх дан'!#REF!</definedName>
    <definedName name="конкр240" localSheetId="1">'[2]исх дан'!#REF!</definedName>
    <definedName name="конкр240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>[4]Материалы!#REF!</definedName>
    <definedName name="Копилка_сумма" localSheetId="1">[4]Материалы!#REF!</definedName>
    <definedName name="Копилка_сумма">[4]Материалы!#REF!</definedName>
    <definedName name="КОРОБ_ДОБ_РОЗН" localSheetId="1">'[2]исх дан'!#REF!</definedName>
    <definedName name="КОРОБ_ДОБ_РОЗН">'[2]исх дан'!#REF!</definedName>
    <definedName name="КОРОБ_РФ" localSheetId="1">'[2]исх дан'!#REF!</definedName>
    <definedName name="КОРОБ_РФ">'[2]исх дан'!#REF!</definedName>
    <definedName name="_xlnm.Criteria" localSheetId="1">#REF!</definedName>
    <definedName name="_xlnm.Criteria">#REF!</definedName>
    <definedName name="КУРС" localSheetId="1">'[2]исх дан'!#REF!</definedName>
    <definedName name="КУРС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 localSheetId="1">'[2]исх дан'!#REF!</definedName>
    <definedName name="КУРС_ЗАПАЗД">'[2]исх дан'!#REF!</definedName>
    <definedName name="Курс_ИЭК">'[7]Эл-доп'!$Z$4</definedName>
    <definedName name="КУРС_КОЛЬЧ" localSheetId="1">'[2]исх дан'!#REF!</definedName>
    <definedName name="КУРС_КОЛЬЧ">'[2]исх дан'!#REF!</definedName>
    <definedName name="КУРС_ЛУК" localSheetId="1">'[2]исх дан'!#REF!</definedName>
    <definedName name="КУРС_ЛУК">'[2]исх дан'!#REF!</definedName>
    <definedName name="КУРС_ЛУКИ" localSheetId="1">'[2]исх дан'!#REF!</definedName>
    <definedName name="КУРС_ЛУКИ">'[2]исх дан'!#REF!</definedName>
    <definedName name="КУРС_РК" localSheetId="1">'[2]исх дан'!#REF!</definedName>
    <definedName name="КУРС_РК">'[2]исх дан'!#REF!</definedName>
    <definedName name="левон_опт" localSheetId="1">#REF!</definedName>
    <definedName name="левон_опт">#REF!</definedName>
    <definedName name="левон_розн" localSheetId="1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 localSheetId="1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>#REF!,#REF!,#REF!,#REF!,#REF!,#REF!</definedName>
    <definedName name="лист3_txt" localSheetId="1">#REF!,#REF!,#REF!,#REF!</definedName>
    <definedName name="лист3_txt">#REF!,#REF!,#REF!,#REF!</definedName>
    <definedName name="лист4" localSheetId="1">#REF!,#REF!,#REF!,#REF!,#REF!,#REF!</definedName>
    <definedName name="лист4">#REF!,#REF!,#REF!,#REF!,#REF!,#REF!</definedName>
    <definedName name="лист4_txt" localSheetId="1">#REF!,#REF!,#REF!,#REF!</definedName>
    <definedName name="лист4_txt">#REF!,#REF!,#REF!,#REF!</definedName>
    <definedName name="лист8" localSheetId="1">#REF!,#REF!</definedName>
    <definedName name="лист8">#REF!,#REF!</definedName>
    <definedName name="ЛУКИ" localSheetId="1">#REF!</definedName>
    <definedName name="ЛУКИ">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 localSheetId="1">'[2]исх дан'!#REF!</definedName>
    <definedName name="ммм">'[2]исх дан'!#REF!</definedName>
    <definedName name="НаименованиеПород">[6]Списки!$B$2:$B$80</definedName>
    <definedName name="НАЦ_ГОФР" localSheetId="1">'[2]исх дан'!#REF!</definedName>
    <definedName name="НАЦ_ГОФР">'[2]исх дан'!#REF!</definedName>
    <definedName name="НАЦ_ГОФР_СПЕЦ" localSheetId="1">'[2]исх дан'!#REF!</definedName>
    <definedName name="НАЦ_ГОФР_СПЕЦ">'[2]исх дан'!#REF!</definedName>
    <definedName name="НАЦ_КОЛЬЧ" localSheetId="1">'[2]исх дан'!#REF!</definedName>
    <definedName name="НАЦ_КОЛЬЧ">'[2]исх дан'!#REF!</definedName>
    <definedName name="НАЦ_КОРОБ" localSheetId="1">'[2]исх дан'!#REF!</definedName>
    <definedName name="НАЦ_КОРОБ">'[2]исх дан'!#REF!</definedName>
    <definedName name="нац_метрук" localSheetId="1">'[2]исх дан'!#REF!</definedName>
    <definedName name="нац_метрук">'[2]исх дан'!#REF!</definedName>
    <definedName name="нац_након" localSheetId="1">#REF!</definedName>
    <definedName name="нац_након">#REF!</definedName>
    <definedName name="НАЦ_НЕГОРЮЧ" localSheetId="1">#REF!</definedName>
    <definedName name="НАЦ_НЕГОРЮЧ">#REF!</definedName>
    <definedName name="НАЦ_ОПТ" localSheetId="1">'[2]исх дан'!#REF!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 localSheetId="1">'[2]исх дан'!#REF!</definedName>
    <definedName name="НАЦ_ОПТ_КОЛЬЧ_тпп">'[2]исх дан'!#REF!</definedName>
    <definedName name="НАЦ_РЫБ" localSheetId="1">'[2]исх дан'!#REF!</definedName>
    <definedName name="НАЦ_РЫБ">'[2]исх дан'!#REF!</definedName>
    <definedName name="НАЦ_РЫБ_КРУПН" localSheetId="1">'[2]исх дан'!#REF!</definedName>
    <definedName name="НАЦ_РЫБ_КРУПН">'[2]исх дан'!#REF!</definedName>
    <definedName name="НАЦ_РЫБ_МЕЛК" localSheetId="1">'[2]исх дан'!#REF!</definedName>
    <definedName name="НАЦ_РЫБ_МЕЛК">'[2]исх дан'!#REF!</definedName>
    <definedName name="НАЦ_СМОЛ_АВВГ" localSheetId="1">'[2]исх дан'!#REF!</definedName>
    <definedName name="НАЦ_СМОЛ_АВВГ">'[2]исх дан'!#REF!</definedName>
    <definedName name="НАЦ_СМОЛ_АПВ" localSheetId="1">'[2]исх дан'!#REF!</definedName>
    <definedName name="НАЦ_СМОЛ_АПВ">'[2]исх дан'!#REF!</definedName>
    <definedName name="НАЦ_СМОЛ_М" localSheetId="1">'[2]исх дан'!#REF!</definedName>
    <definedName name="НАЦ_СМОЛ_М">'[2]исх дан'!#REF!</definedName>
    <definedName name="НАЦ_ТУРЦ_ОПТ" localSheetId="1">#REF!</definedName>
    <definedName name="НАЦ_ТУРЦ_ОПТ">#REF!</definedName>
    <definedName name="НАЦ_ТУРЦ_РОЗН" localSheetId="1">#REF!</definedName>
    <definedName name="НАЦ_ТУРЦ_РОЗН">#REF!</definedName>
    <definedName name="НАЦЕНКА" localSheetId="1">'[2]исх дан'!#REF!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 localSheetId="1">'[2]исх дан'!#REF!</definedName>
    <definedName name="НАЦЕНКА_СЧЕТЧ">'[2]исх дан'!#REF!</definedName>
    <definedName name="НАЦЕНКА_СЧЕТЧИКИ" localSheetId="1">'[2]исх дан'!#REF!</definedName>
    <definedName name="НАЦЕНКА_СЧЕТЧИКИ">'[2]исх дан'!#REF!</definedName>
    <definedName name="НДС" localSheetId="1">'[2]исх дан'!#REF!</definedName>
    <definedName name="НДС">'[2]исх дан'!#REF!</definedName>
    <definedName name="Номер_сметы">[9]Справочник!$A:$A</definedName>
    <definedName name="_xlnm.Print_Area" localSheetId="0">'реестр '!$A$1:$J$39</definedName>
    <definedName name="_xlnm.Print_Area" localSheetId="1">ССР!$A$1:$H$91</definedName>
    <definedName name="ООС" localSheetId="1">#REF!,#REF!</definedName>
    <definedName name="ООС">#REF!,#REF!</definedName>
    <definedName name="от_БИРЖЕВОГО" localSheetId="1">'[2]исх дан'!#REF!</definedName>
    <definedName name="от_БИРЖЕВОГО">'[2]исх дан'!#REF!</definedName>
    <definedName name="ПВ" localSheetId="1">'[2]исх дан'!#REF!</definedName>
    <definedName name="ПВ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 localSheetId="1">'[2]исх дан'!#REF!</definedName>
    <definedName name="ПУНП">'[2]исх дан'!#REF!</definedName>
    <definedName name="Расход_меди_кг_км_с_отходами" localSheetId="1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 localSheetId="1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1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>#REF!,#REF!</definedName>
    <definedName name="текст11" localSheetId="1">#REF!,#REF!</definedName>
    <definedName name="текст11">#REF!,#REF!</definedName>
    <definedName name="текст12" localSheetId="1">#REF!,#REF!</definedName>
    <definedName name="текст12">#REF!,#REF!</definedName>
    <definedName name="текст2">[5]Кабель!$A$137:$A$419,#REF!</definedName>
    <definedName name="текст3" localSheetId="1">#REF!,#REF!</definedName>
    <definedName name="текст3">#REF!,#REF!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>#REF!,#REF!</definedName>
    <definedName name="текст8" localSheetId="1">#REF!,#REF!</definedName>
    <definedName name="текст8">#REF!,#REF!</definedName>
    <definedName name="текст9" localSheetId="1">#REF!,#REF!</definedName>
    <definedName name="текст9">#REF!,#REF!</definedName>
    <definedName name="Титул00" localSheetId="1">#REF!</definedName>
    <definedName name="Титул00">#REF!</definedName>
    <definedName name="Титул01" localSheetId="1">#REF!,#REF!</definedName>
    <definedName name="Титул01">#REF!,#REF!</definedName>
    <definedName name="Титул02" localSheetId="1">#REF!,#REF!</definedName>
    <definedName name="Титул02">#REF!,#REF!</definedName>
    <definedName name="Титул03" localSheetId="1">#REF!,#REF!</definedName>
    <definedName name="Титул03">#REF!,#REF!</definedName>
    <definedName name="Титул04" localSheetId="1">#REF!,#REF!</definedName>
    <definedName name="Титул04">#REF!,#REF!</definedName>
    <definedName name="Титул05" localSheetId="1">#REF!,#REF!</definedName>
    <definedName name="Титул05">#REF!,#REF!</definedName>
    <definedName name="Титул06" localSheetId="1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6" i="5" l="1"/>
  <c r="J26" i="24" s="1"/>
  <c r="K26" i="24" s="1"/>
  <c r="J56" i="24"/>
  <c r="K56" i="24" s="1"/>
  <c r="J55" i="24"/>
  <c r="K55" i="24" s="1"/>
  <c r="J52" i="24"/>
  <c r="K52" i="24" s="1"/>
  <c r="J50" i="24"/>
  <c r="K50" i="24" s="1"/>
  <c r="J49" i="24"/>
  <c r="K49" i="24" s="1"/>
  <c r="J48" i="24"/>
  <c r="K48" i="24" s="1"/>
  <c r="J47" i="24"/>
  <c r="K47" i="24" s="1"/>
  <c r="J45" i="24"/>
  <c r="J44" i="24"/>
  <c r="K44" i="24" s="1"/>
  <c r="J43" i="24"/>
  <c r="K43" i="24" s="1"/>
  <c r="J40" i="24"/>
  <c r="K40" i="24" s="1"/>
  <c r="J36" i="24"/>
  <c r="K36" i="24" s="1"/>
  <c r="J35" i="24"/>
  <c r="K35" i="24" s="1"/>
  <c r="J32" i="24"/>
  <c r="K32" i="24" s="1"/>
  <c r="J30" i="24"/>
  <c r="K30" i="24" s="1"/>
  <c r="J25" i="24"/>
  <c r="K25" i="24" s="1"/>
  <c r="K45" i="24"/>
  <c r="J24" i="24"/>
  <c r="K24" i="24" s="1"/>
  <c r="J37" i="24" l="1"/>
  <c r="K37" i="24" s="1"/>
  <c r="J27" i="24"/>
  <c r="J57" i="24"/>
  <c r="K57" i="24" s="1"/>
  <c r="K27" i="24" l="1"/>
  <c r="K31" i="23" l="1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32" i="23" s="1"/>
  <c r="N1115" i="6" l="1"/>
  <c r="J29" i="24" s="1"/>
  <c r="K29" i="24" l="1"/>
  <c r="J51" i="23"/>
  <c r="H51" i="23"/>
  <c r="G51" i="23"/>
  <c r="D51" i="23"/>
  <c r="E31" i="23"/>
  <c r="E30" i="23"/>
  <c r="E28" i="23"/>
  <c r="E18" i="23"/>
  <c r="E17" i="23"/>
  <c r="E16" i="23"/>
  <c r="F11" i="23"/>
  <c r="N1237" i="10"/>
  <c r="J31" i="24" s="1"/>
  <c r="K31" i="24" s="1"/>
  <c r="D14" i="23"/>
  <c r="N1348" i="15"/>
  <c r="J41" i="24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6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K41" i="24" l="1"/>
  <c r="J53" i="24"/>
  <c r="K53" i="24" s="1"/>
  <c r="J33" i="24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D21" i="23"/>
  <c r="I18" i="23"/>
  <c r="I28" i="23" s="1"/>
  <c r="I23" i="23"/>
  <c r="I24" i="23"/>
  <c r="I25" i="23"/>
  <c r="I26" i="23"/>
  <c r="I20" i="23"/>
  <c r="I30" i="23" s="1"/>
  <c r="K33" i="24" l="1"/>
  <c r="J58" i="24"/>
  <c r="K58" i="24" s="1"/>
  <c r="H31" i="23"/>
  <c r="F31" i="23"/>
  <c r="G31" i="23" s="1"/>
  <c r="J31" i="23" s="1"/>
  <c r="L31" i="23" s="1"/>
  <c r="H30" i="23"/>
  <c r="J30" i="23" s="1"/>
  <c r="L30" i="23" s="1"/>
  <c r="F30" i="23"/>
  <c r="G30" i="23" s="1"/>
  <c r="H29" i="23"/>
  <c r="F29" i="23"/>
  <c r="G29" i="23" s="1"/>
  <c r="J29" i="23" s="1"/>
  <c r="L29" i="23" s="1"/>
  <c r="H28" i="23"/>
  <c r="F28" i="23"/>
  <c r="G28" i="23" s="1"/>
  <c r="H27" i="23"/>
  <c r="F27" i="23"/>
  <c r="G27" i="23" s="1"/>
  <c r="J27" i="23" s="1"/>
  <c r="L27" i="23" s="1"/>
  <c r="H26" i="23"/>
  <c r="J26" i="23" s="1"/>
  <c r="L26" i="23" s="1"/>
  <c r="F26" i="23"/>
  <c r="G26" i="23" s="1"/>
  <c r="H25" i="23"/>
  <c r="F25" i="23"/>
  <c r="G25" i="23" s="1"/>
  <c r="J25" i="23" s="1"/>
  <c r="L25" i="23" s="1"/>
  <c r="H24" i="23"/>
  <c r="J24" i="23" s="1"/>
  <c r="L24" i="23" s="1"/>
  <c r="F24" i="23"/>
  <c r="G24" i="23" s="1"/>
  <c r="H23" i="23"/>
  <c r="J23" i="23" s="1"/>
  <c r="L23" i="23" s="1"/>
  <c r="F23" i="23"/>
  <c r="G23" i="23" s="1"/>
  <c r="H22" i="23"/>
  <c r="F22" i="23"/>
  <c r="G22" i="23" s="1"/>
  <c r="J22" i="23" s="1"/>
  <c r="L22" i="23" s="1"/>
  <c r="H21" i="23"/>
  <c r="F21" i="23"/>
  <c r="G21" i="23" s="1"/>
  <c r="H20" i="23"/>
  <c r="J20" i="23" s="1"/>
  <c r="L20" i="23" s="1"/>
  <c r="F20" i="23"/>
  <c r="G20" i="23" s="1"/>
  <c r="H19" i="23"/>
  <c r="F19" i="23"/>
  <c r="G19" i="23" s="1"/>
  <c r="H18" i="23"/>
  <c r="F18" i="23"/>
  <c r="G18" i="23" s="1"/>
  <c r="J18" i="23" s="1"/>
  <c r="L18" i="23" s="1"/>
  <c r="H17" i="23"/>
  <c r="F17" i="23"/>
  <c r="G17" i="23" s="1"/>
  <c r="H16" i="23"/>
  <c r="F16" i="23"/>
  <c r="G16" i="23" s="1"/>
  <c r="F15" i="23"/>
  <c r="G15" i="23" s="1"/>
  <c r="F14" i="23"/>
  <c r="G14" i="23" s="1"/>
  <c r="F12" i="23"/>
  <c r="G12" i="23" s="1"/>
  <c r="H11" i="23"/>
  <c r="J11" i="23" s="1"/>
  <c r="L11" i="23" s="1"/>
  <c r="J19" i="23" l="1"/>
  <c r="L19" i="23" s="1"/>
  <c r="J28" i="23"/>
  <c r="L28" i="23" s="1"/>
  <c r="J21" i="23"/>
  <c r="L21" i="23" s="1"/>
  <c r="J17" i="23"/>
  <c r="L17" i="23" s="1"/>
  <c r="J16" i="23"/>
  <c r="L16" i="23" s="1"/>
  <c r="H15" i="23"/>
  <c r="J15" i="23" s="1"/>
  <c r="L15" i="23" s="1"/>
  <c r="H14" i="23"/>
  <c r="J14" i="23" s="1"/>
  <c r="L14" i="23" s="1"/>
  <c r="H12" i="23"/>
  <c r="J12" i="23" s="1"/>
  <c r="L12" i="23" s="1"/>
  <c r="D13" i="23" l="1"/>
  <c r="F13" i="23" l="1"/>
  <c r="E13" i="23"/>
  <c r="D32" i="23"/>
  <c r="D52" i="23" s="1"/>
  <c r="H13" i="23" l="1"/>
  <c r="G13" i="23"/>
  <c r="G32" i="23" l="1"/>
  <c r="G52" i="23" s="1"/>
  <c r="J13" i="23"/>
  <c r="H32" i="23"/>
  <c r="H52" i="23" s="1"/>
  <c r="J32" i="23" l="1"/>
  <c r="J52" i="23" s="1"/>
  <c r="L13" i="23"/>
</calcChain>
</file>

<file path=xl/sharedStrings.xml><?xml version="1.0" encoding="utf-8"?>
<sst xmlns="http://schemas.openxmlformats.org/spreadsheetml/2006/main" count="57895" uniqueCount="4016">
  <si>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</si>
  <si>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</si>
  <si>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</si>
  <si>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</si>
  <si>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</si>
  <si>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</si>
  <si>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</si>
  <si>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</si>
  <si>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</si>
  <si>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</si>
  <si>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</si>
  <si>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</si>
  <si>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</si>
  <si>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</si>
  <si>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</si>
  <si>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</si>
  <si>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</si>
  <si>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</si>
  <si>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</si>
  <si>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</si>
  <si>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</si>
  <si>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</si>
  <si>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</si>
  <si>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</si>
  <si>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</si>
  <si>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</si>
  <si>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</si>
  <si>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</si>
  <si>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</si>
  <si>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</si>
  <si>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</si>
  <si>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</si>
  <si>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</si>
  <si>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</si>
  <si>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</si>
  <si>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</si>
  <si>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</si>
  <si>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</si>
  <si>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</si>
  <si>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</si>
  <si>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</si>
  <si>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</si>
  <si>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</si>
  <si>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</si>
  <si>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</si>
  <si>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</si>
  <si>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</si>
  <si>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</si>
  <si>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</si>
  <si>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</si>
  <si>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</si>
  <si>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</si>
  <si>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</si>
  <si>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</si>
  <si>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</si>
  <si>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</si>
  <si>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</si>
  <si>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</si>
  <si>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</si>
  <si>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</si>
  <si>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</si>
  <si>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</si>
  <si>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</si>
  <si>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</si>
  <si>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</si>
  <si>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</si>
  <si>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</si>
  <si>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</si>
  <si>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</si>
  <si>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</si>
  <si>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</si>
  <si>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</si>
  <si>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</si>
  <si>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</si>
  <si>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</si>
  <si>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</si>
  <si>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</si>
  <si>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</si>
  <si>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</si>
  <si>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</si>
  <si>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</si>
  <si>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</si>
  <si>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</si>
  <si>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</si>
  <si>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</si>
  <si>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</si>
  <si>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</si>
  <si>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</si>
  <si>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</si>
  <si>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</si>
  <si>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</si>
  <si>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</si>
  <si>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</si>
  <si>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</si>
  <si>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</si>
  <si>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</si>
  <si>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</si>
  <si>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</si>
  <si>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</si>
  <si>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</si>
  <si>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</si>
  <si>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</si>
  <si>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</si>
  <si>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</si>
  <si>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</si>
  <si>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</si>
  <si>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</si>
  <si>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</si>
  <si>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</si>
  <si>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</si>
  <si>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</si>
  <si>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</si>
  <si>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</si>
  <si>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</si>
  <si>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</si>
  <si>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</si>
  <si>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</si>
  <si>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</si>
  <si>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</si>
  <si>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</si>
  <si>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</si>
  <si>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</si>
  <si>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</si>
  <si>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</si>
  <si>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</si>
  <si>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</si>
  <si>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</si>
  <si>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</si>
  <si>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</si>
  <si>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</si>
  <si>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</si>
  <si>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</si>
  <si>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</si>
  <si>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</si>
  <si>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</si>
  <si>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</si>
  <si>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</si>
  <si>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</si>
  <si>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</si>
  <si>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</si>
  <si>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</si>
  <si>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</si>
  <si>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</si>
  <si>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</si>
  <si>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</si>
  <si>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</si>
  <si>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</si>
  <si>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</si>
  <si>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</si>
  <si>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</si>
  <si>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</si>
  <si>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</si>
  <si>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</si>
  <si>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</si>
  <si>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</si>
  <si>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</si>
  <si>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</si>
  <si>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</si>
  <si>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</si>
  <si>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</si>
  <si>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</si>
  <si>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</si>
  <si>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</si>
  <si>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</si>
  <si>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</si>
  <si>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</si>
  <si>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</si>
  <si>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</si>
  <si>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</si>
  <si>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</si>
  <si>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</si>
  <si>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</si>
  <si>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</si>
  <si>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</si>
  <si>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</si>
  <si>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</si>
  <si>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</si>
  <si>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</si>
  <si>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</si>
  <si>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</si>
  <si>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</si>
  <si>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</si>
  <si>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</si>
  <si>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</si>
  <si>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</si>
  <si>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</si>
  <si>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</si>
  <si>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</si>
  <si>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</si>
  <si>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</si>
  <si>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</si>
  <si>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</si>
  <si>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</si>
  <si>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</si>
  <si>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</si>
  <si>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</si>
  <si>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</si>
  <si>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</si>
  <si>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</si>
  <si>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</si>
  <si>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</si>
  <si>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</si>
  <si>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</si>
  <si>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</si>
  <si>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</si>
  <si>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</si>
  <si>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</si>
  <si>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</si>
  <si>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</si>
  <si>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</si>
  <si>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</si>
  <si>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</si>
  <si>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</si>
  <si>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</si>
  <si>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</si>
  <si>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</si>
  <si>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</si>
  <si>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</si>
  <si>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</si>
  <si>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</si>
  <si>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</si>
  <si>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</si>
  <si>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</si>
  <si>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</si>
  <si>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</si>
  <si>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</si>
  <si>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</si>
  <si>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</si>
  <si>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</si>
  <si>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</si>
  <si>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</si>
  <si>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</si>
  <si>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</si>
  <si>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</si>
  <si>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</si>
  <si>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</si>
  <si>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</si>
  <si>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</si>
  <si>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</si>
  <si>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</si>
  <si>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</si>
  <si>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</si>
  <si>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</si>
  <si>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</si>
  <si>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</si>
  <si>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</si>
  <si>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</si>
  <si>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</si>
  <si>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</si>
  <si>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</si>
  <si>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</si>
  <si>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</si>
  <si>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</si>
  <si>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</si>
  <si>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</si>
  <si>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</si>
  <si>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</si>
  <si>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</si>
  <si>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</si>
  <si>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</si>
  <si>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</si>
  <si>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</si>
  <si>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</si>
  <si>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</si>
  <si>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</si>
  <si>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</si>
  <si>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</si>
  <si>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</si>
  <si>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</si>
  <si>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</si>
  <si>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</si>
  <si>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</si>
  <si>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</si>
  <si>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</si>
  <si>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</si>
  <si>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</si>
  <si>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</si>
  <si>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</si>
  <si>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</si>
  <si>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</si>
  <si>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</si>
  <si>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</si>
  <si>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</si>
  <si>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</si>
  <si>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</si>
  <si>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</si>
  <si>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</si>
  <si>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</si>
  <si>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</si>
  <si>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</si>
  <si>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</si>
  <si>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</si>
  <si>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</si>
  <si>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</si>
  <si>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</si>
  <si>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</si>
  <si>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</si>
  <si>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</si>
  <si>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</si>
  <si>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</si>
  <si>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</si>
  <si>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</si>
  <si>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</si>
  <si>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</si>
  <si>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</si>
  <si>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</si>
  <si>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</si>
  <si>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</si>
  <si>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</si>
  <si>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</si>
  <si>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</si>
  <si>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</si>
  <si>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</si>
  <si>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</si>
  <si>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</si>
  <si>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</si>
  <si>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</si>
  <si>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</si>
  <si>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</si>
  <si>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</si>
  <si>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</si>
  <si>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</si>
  <si>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</si>
  <si>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</si>
  <si>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</si>
  <si>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</si>
  <si>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</si>
  <si>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</si>
  <si>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</si>
  <si>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</si>
  <si>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</si>
  <si>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</si>
  <si>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</si>
  <si>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</si>
  <si>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</si>
  <si>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</si>
  <si>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</si>
  <si>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</si>
  <si>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</si>
  <si>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</si>
  <si>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</si>
  <si>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</si>
  <si>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</si>
  <si>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</si>
  <si>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</si>
  <si>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</si>
  <si>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</si>
  <si>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</si>
  <si>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</si>
  <si>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</si>
  <si>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</si>
  <si>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</si>
  <si>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</si>
  <si>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</si>
  <si>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</si>
  <si>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</si>
  <si>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</si>
  <si>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</si>
  <si>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</si>
  <si>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</si>
  <si>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</si>
  <si>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</si>
  <si>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</si>
  <si>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</si>
  <si>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</si>
  <si>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</si>
  <si>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</si>
  <si>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</si>
  <si>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</si>
  <si>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</si>
  <si>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</si>
  <si>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</si>
  <si>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</si>
  <si>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</si>
  <si>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</si>
  <si>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</si>
  <si>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</si>
  <si>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</si>
  <si>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</si>
  <si>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</si>
  <si>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</si>
  <si>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</si>
  <si>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</si>
  <si>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</si>
  <si>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</si>
  <si>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</si>
  <si>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</si>
  <si>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</si>
  <si>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</si>
  <si>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</si>
  <si>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</si>
  <si>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</si>
  <si>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</si>
  <si>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</si>
  <si>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</si>
  <si>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</si>
  <si>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</si>
  <si>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</si>
  <si>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</si>
  <si>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</si>
  <si>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</si>
  <si>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</si>
  <si>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</si>
  <si>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</si>
  <si>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</si>
  <si>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</si>
  <si>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</si>
  <si>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</si>
  <si>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</si>
  <si>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</si>
  <si>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</si>
  <si>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</si>
  <si>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</si>
  <si>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</si>
  <si>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</si>
  <si>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</si>
  <si>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</si>
  <si>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</si>
  <si>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</si>
  <si>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</si>
  <si>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</si>
  <si>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</si>
  <si>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</si>
  <si>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</si>
  <si>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</si>
  <si>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</si>
  <si>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</si>
  <si>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</si>
  <si>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</si>
  <si>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</si>
  <si>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</si>
  <si>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</si>
  <si>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</si>
  <si>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</si>
  <si>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</si>
  <si>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</si>
  <si>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</si>
  <si>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</si>
  <si>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</si>
  <si>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</si>
  <si>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</si>
  <si>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</si>
  <si>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</si>
  <si>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</si>
  <si>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</si>
  <si>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</si>
  <si>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</si>
  <si>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</si>
  <si>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</si>
  <si>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</si>
  <si>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</si>
  <si>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</si>
  <si>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</si>
  <si>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</si>
  <si>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</si>
  <si>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</si>
  <si>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</si>
  <si>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</si>
  <si>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</si>
  <si>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</si>
  <si>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</si>
  <si>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</si>
  <si>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</si>
  <si>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</si>
  <si>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</si>
  <si>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</si>
  <si>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</si>
  <si>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</si>
  <si>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</si>
  <si>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</si>
  <si>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</si>
  <si>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</si>
  <si>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</si>
  <si>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</si>
  <si>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</si>
  <si>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</si>
  <si>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</si>
  <si>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</si>
  <si>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</si>
  <si>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</si>
  <si>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</si>
  <si>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</si>
  <si>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</si>
  <si>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</si>
  <si>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</si>
  <si>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</si>
  <si>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</si>
  <si>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</si>
  <si>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</si>
  <si>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</si>
  <si>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</si>
  <si>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</si>
  <si>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</si>
  <si>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</si>
  <si>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</si>
  <si>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</si>
  <si>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</si>
  <si>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</si>
  <si>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</si>
  <si>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</si>
  <si>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</si>
  <si>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</si>
  <si>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</si>
  <si>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</si>
  <si>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</si>
  <si>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</si>
  <si>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</si>
  <si>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</si>
  <si>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</si>
  <si>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</si>
  <si>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</si>
  <si>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</si>
  <si>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</si>
  <si>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</si>
  <si>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</si>
  <si>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</si>
  <si>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</si>
  <si>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</si>
  <si>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</si>
  <si>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</si>
  <si>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</si>
  <si>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</si>
  <si>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</si>
  <si>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</si>
  <si>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</si>
  <si>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</si>
  <si>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</si>
  <si>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</si>
  <si>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</si>
  <si>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</si>
  <si>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</si>
  <si>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</si>
  <si>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</si>
  <si>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</si>
  <si>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</si>
  <si>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</si>
  <si>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</si>
  <si>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</si>
  <si>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</si>
  <si>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</si>
  <si>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</si>
  <si>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</si>
  <si>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</si>
  <si>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</si>
  <si>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</si>
  <si>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</si>
  <si>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</si>
  <si>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</si>
  <si>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</si>
  <si>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</si>
  <si>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</si>
  <si>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</si>
  <si>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</si>
  <si>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</si>
  <si>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</si>
  <si>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</si>
  <si>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</si>
  <si>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</si>
  <si>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</si>
  <si>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</si>
  <si>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</si>
  <si>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</si>
  <si>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</si>
  <si>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</si>
  <si>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</si>
  <si>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</si>
  <si>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</si>
  <si>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</si>
  <si>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</si>
  <si>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</si>
  <si>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</si>
  <si>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</si>
  <si>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</si>
  <si>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</si>
  <si>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</si>
  <si>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</si>
  <si>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</si>
  <si>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</si>
  <si>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</si>
  <si>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</si>
  <si>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</si>
  <si>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</si>
  <si>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</si>
  <si>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</si>
  <si>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</si>
  <si>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</si>
  <si>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</si>
  <si>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</si>
  <si>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</si>
  <si>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</si>
  <si>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</si>
  <si>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</si>
  <si>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</si>
  <si>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</si>
  <si>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</si>
  <si>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</si>
  <si>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</si>
  <si>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</si>
  <si>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</si>
  <si>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</si>
  <si>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</si>
  <si>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</si>
  <si>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</si>
  <si>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</si>
  <si>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</si>
  <si>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</si>
  <si>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</si>
  <si>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</si>
  <si>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</si>
  <si>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</si>
  <si>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</si>
  <si>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</si>
  <si>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</si>
  <si>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</si>
  <si>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</si>
  <si>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</si>
  <si>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</si>
  <si>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</si>
  <si>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</si>
  <si>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</si>
  <si>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</si>
  <si>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</si>
  <si>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</si>
  <si>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</si>
  <si>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</si>
  <si>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</si>
  <si>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</si>
  <si>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</si>
  <si>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</si>
  <si>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</si>
  <si>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</si>
  <si>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</si>
  <si>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</si>
  <si>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</si>
  <si>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</si>
  <si>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</si>
  <si>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</si>
  <si>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</si>
  <si>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</si>
  <si>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</si>
  <si>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</si>
  <si>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</si>
  <si>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</si>
  <si>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</si>
  <si>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</si>
  <si>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</si>
  <si>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</si>
  <si>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</si>
  <si>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</si>
  <si>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</si>
  <si>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</si>
  <si>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</si>
  <si>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</si>
  <si>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</si>
  <si>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</si>
  <si>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</si>
  <si>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</si>
  <si>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</si>
  <si>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</si>
  <si>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</si>
  <si>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</si>
  <si>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</si>
  <si>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</si>
  <si>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</si>
  <si>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</si>
  <si>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</si>
  <si>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</si>
  <si>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</si>
  <si>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</si>
  <si>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</si>
  <si>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</si>
  <si>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</si>
  <si>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</si>
  <si>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</si>
  <si>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</si>
  <si>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</si>
  <si>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</si>
  <si>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</si>
  <si>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</si>
  <si>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</si>
  <si>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</si>
  <si>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</si>
  <si>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</si>
  <si>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</si>
  <si>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</si>
  <si>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</si>
  <si>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</si>
  <si>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</si>
  <si>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</si>
  <si>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</si>
  <si>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</si>
  <si>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</si>
  <si>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</si>
  <si>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</si>
  <si>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</si>
  <si>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</si>
  <si>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</si>
  <si>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</si>
  <si>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</si>
  <si>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</si>
  <si>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</si>
  <si>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</si>
  <si>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</si>
  <si>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</si>
  <si>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</si>
  <si>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</si>
  <si>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</si>
  <si>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</si>
  <si>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</si>
  <si>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</si>
  <si>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</si>
  <si>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</si>
  <si>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</si>
  <si>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</si>
  <si>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</si>
  <si>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</si>
  <si>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</si>
  <si>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</si>
  <si>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</si>
  <si>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</si>
  <si>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</si>
  <si>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</si>
  <si>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</si>
  <si>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</si>
  <si>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</si>
  <si>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</si>
  <si>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</si>
  <si>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</si>
  <si>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</si>
  <si>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</si>
  <si>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</si>
  <si>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</si>
  <si>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</si>
  <si>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</si>
  <si>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</si>
  <si>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</si>
  <si>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</si>
  <si>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</si>
  <si>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</si>
  <si>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</si>
  <si>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</si>
  <si>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</si>
  <si>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</si>
  <si>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</si>
  <si>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</si>
  <si>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</si>
  <si>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</si>
  <si>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</si>
  <si>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</si>
  <si>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</si>
  <si>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</si>
  <si>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</si>
  <si>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</si>
  <si>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</si>
  <si>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</si>
  <si>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</si>
  <si>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</si>
  <si>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</si>
  <si>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</si>
  <si>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</si>
  <si>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</si>
  <si>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</si>
  <si>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</si>
  <si>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</si>
  <si>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</si>
  <si>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</si>
  <si>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</si>
  <si>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</si>
  <si>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</si>
  <si>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</si>
  <si>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</si>
  <si>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</si>
  <si>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</si>
  <si>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</si>
  <si>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</si>
  <si>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</si>
  <si>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</si>
  <si>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</si>
  <si>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</si>
  <si>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</si>
  <si>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</si>
  <si>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</si>
  <si>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</si>
  <si>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</si>
  <si>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</si>
  <si>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</si>
  <si>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</si>
  <si>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</si>
  <si>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</si>
  <si>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</si>
  <si>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</si>
  <si>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</si>
  <si>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</si>
  <si>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</si>
  <si>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</si>
  <si>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</si>
  <si>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</si>
  <si>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</si>
  <si>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</si>
  <si>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</si>
  <si>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</si>
  <si>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</si>
  <si>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</si>
  <si>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</si>
  <si>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</si>
  <si>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</si>
  <si>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</si>
  <si>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</si>
  <si>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</si>
  <si>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</si>
  <si>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</si>
  <si>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</si>
  <si>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</si>
  <si>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</si>
  <si>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</si>
  <si>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</si>
  <si>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</si>
  <si>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</si>
  <si>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</si>
  <si>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</si>
  <si>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</si>
  <si>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</si>
  <si>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</si>
  <si>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</si>
  <si>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</si>
  <si>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</si>
  <si>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</si>
  <si>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</si>
  <si>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</si>
  <si>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</si>
  <si>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</si>
  <si>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</si>
  <si>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</si>
  <si>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</si>
  <si>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</si>
  <si>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</si>
  <si>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</si>
  <si>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</si>
  <si>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</si>
  <si>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</si>
  <si>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</si>
  <si>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</si>
  <si>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</si>
  <si>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</si>
  <si>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</si>
  <si>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</si>
  <si>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</si>
  <si>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</si>
  <si>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</si>
  <si>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</si>
  <si>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</si>
  <si>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</si>
  <si>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</si>
  <si>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</si>
  <si>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</si>
  <si>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</si>
  <si>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</si>
  <si>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</si>
  <si>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</si>
  <si>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</si>
  <si>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</si>
  <si>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</si>
  <si>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</si>
  <si>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</si>
  <si>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</si>
  <si>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</si>
  <si>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</si>
  <si>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</si>
  <si>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</si>
  <si>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</si>
  <si>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</si>
  <si>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</si>
  <si>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</si>
  <si>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</si>
  <si>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</si>
  <si>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</si>
  <si>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</si>
  <si>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</si>
  <si>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</si>
  <si>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</si>
  <si>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</si>
  <si>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</si>
  <si>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</si>
  <si>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</si>
  <si>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</si>
  <si>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</si>
  <si>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</si>
  <si>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</si>
  <si>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</si>
  <si>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</si>
  <si>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</si>
  <si>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</si>
  <si>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</si>
  <si>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</si>
  <si>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</si>
  <si>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</si>
  <si>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</si>
  <si>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</si>
  <si>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</si>
  <si>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</si>
  <si>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</si>
  <si>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</si>
  <si>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</si>
  <si>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</si>
  <si>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</si>
  <si>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</si>
  <si>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</si>
  <si>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</si>
  <si>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</si>
  <si>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</si>
  <si>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</si>
  <si>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</si>
  <si>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</si>
  <si>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</si>
  <si>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</si>
  <si>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</si>
  <si>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</si>
  <si>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</si>
  <si>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</si>
  <si>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</si>
  <si>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</si>
  <si>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</si>
  <si>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</si>
  <si>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</si>
  <si>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</si>
  <si>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</si>
  <si>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</si>
  <si>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</si>
  <si>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</si>
  <si>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</si>
  <si>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</si>
  <si>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</si>
  <si>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</si>
  <si>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</si>
  <si>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</si>
  <si>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</si>
  <si>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</si>
  <si>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</si>
  <si>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</si>
  <si>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</si>
  <si>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</si>
  <si>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</si>
  <si>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</si>
  <si>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</si>
  <si>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</si>
  <si>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</si>
  <si>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</si>
  <si>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</si>
  <si>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</si>
  <si>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</si>
  <si>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</si>
  <si>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</si>
  <si>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</si>
  <si>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</si>
  <si>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</si>
  <si>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</si>
  <si>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</si>
  <si>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</si>
  <si>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</si>
  <si>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</si>
  <si>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</si>
  <si>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</si>
  <si>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</si>
  <si>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</si>
  <si>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</si>
  <si>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</si>
  <si>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</si>
  <si>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</si>
  <si>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</si>
  <si>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</si>
  <si>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</si>
  <si>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</si>
  <si>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</si>
  <si>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</si>
  <si>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</si>
  <si>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</si>
  <si>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</si>
  <si>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</si>
  <si>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</si>
  <si>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</si>
  <si>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</si>
  <si>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</si>
  <si>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</si>
  <si>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</si>
  <si>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</si>
  <si>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</si>
  <si>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</si>
  <si>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</si>
  <si>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</si>
  <si>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</si>
  <si>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</si>
  <si>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</si>
  <si>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</si>
  <si>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</si>
  <si>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</si>
  <si>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</si>
  <si>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</si>
  <si>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</si>
  <si>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</si>
  <si>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</si>
  <si>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</si>
  <si>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</si>
  <si>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</si>
  <si>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</si>
  <si>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</si>
  <si>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</si>
  <si>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</si>
  <si>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</si>
  <si>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</si>
  <si>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</si>
  <si>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</si>
  <si>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</si>
  <si>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</si>
  <si>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</si>
  <si>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</si>
  <si>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</si>
  <si>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</si>
  <si>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</si>
  <si>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</si>
  <si>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</si>
  <si>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</si>
  <si>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</si>
  <si>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</si>
  <si>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</si>
  <si>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</si>
  <si>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</si>
  <si>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</si>
  <si>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</si>
  <si>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</si>
  <si>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</si>
  <si>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</si>
  <si>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</si>
  <si>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</si>
  <si>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</si>
  <si>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</si>
  <si>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</si>
  <si>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</si>
  <si>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</si>
  <si>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</si>
  <si>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</si>
  <si>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</si>
  <si>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</si>
  <si>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</si>
  <si>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</si>
  <si>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</si>
  <si>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</si>
  <si>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</si>
  <si>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</si>
  <si>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</si>
  <si>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</si>
  <si>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</si>
  <si>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</si>
  <si>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</si>
  <si>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</si>
  <si>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</si>
  <si>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</si>
  <si>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</si>
  <si>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</si>
  <si>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</si>
  <si>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</si>
  <si>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</si>
  <si>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</si>
  <si>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</si>
  <si>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</si>
  <si>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</si>
  <si>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</si>
  <si>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</si>
  <si>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</si>
  <si>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</si>
  <si>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</si>
  <si>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</si>
  <si>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</si>
  <si>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</si>
  <si>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</si>
  <si>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</si>
  <si>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</si>
  <si>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</si>
  <si>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</si>
  <si>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</si>
  <si>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</si>
  <si>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</si>
  <si>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</si>
  <si>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</si>
  <si>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</si>
  <si>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</si>
  <si>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</si>
  <si>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</si>
  <si>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</si>
  <si>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</si>
  <si>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</si>
  <si>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</si>
  <si>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</si>
  <si>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</si>
  <si>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</si>
  <si>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</si>
  <si>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</si>
  <si>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</si>
  <si>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</si>
  <si>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</si>
  <si>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</si>
  <si>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</si>
  <si>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</si>
  <si>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</si>
  <si>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</si>
  <si>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</si>
  <si>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</si>
  <si>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</si>
  <si>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</si>
  <si>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</si>
  <si>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</si>
  <si>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</si>
  <si>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</si>
  <si>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</si>
  <si>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</si>
  <si>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</si>
  <si>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</si>
  <si>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</si>
  <si>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</si>
  <si>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</si>
  <si>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</si>
  <si>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</si>
  <si>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</si>
  <si>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</si>
  <si>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</si>
  <si>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</si>
  <si>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</si>
  <si>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</si>
  <si>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</si>
  <si>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</si>
  <si>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</si>
  <si>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</si>
  <si>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</si>
  <si>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</si>
  <si>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</si>
  <si>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</si>
  <si>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</si>
  <si>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</si>
  <si>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</si>
  <si>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</si>
  <si>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</si>
  <si>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</si>
  <si>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</si>
  <si>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</si>
  <si>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</si>
  <si>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</si>
  <si>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</si>
  <si>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</si>
  <si>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</si>
  <si>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</si>
  <si>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</si>
  <si>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</si>
  <si>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</si>
  <si>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</si>
  <si>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</si>
  <si>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</si>
  <si>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</si>
  <si>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</si>
  <si>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</si>
  <si>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</si>
  <si>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</si>
  <si>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</si>
  <si>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</si>
  <si>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</si>
  <si>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</si>
  <si>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</si>
  <si>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</si>
  <si>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</si>
  <si>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</si>
  <si>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</si>
  <si>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</si>
  <si>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</si>
  <si>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</si>
  <si>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</si>
  <si>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</si>
  <si>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</si>
  <si>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</si>
  <si>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</si>
  <si>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</si>
  <si>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</si>
  <si>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</si>
  <si>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</si>
  <si>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</si>
  <si>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</si>
  <si>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</si>
  <si>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</si>
  <si>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</si>
  <si>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</si>
  <si>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</si>
  <si>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</si>
  <si>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</si>
  <si>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</si>
  <si>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</si>
  <si>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</si>
  <si>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</si>
  <si>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</si>
  <si>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</si>
  <si>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</si>
  <si>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</si>
  <si>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</si>
  <si>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</si>
  <si>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</si>
  <si>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</si>
  <si>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</si>
  <si>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</si>
  <si>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</si>
  <si>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</si>
  <si>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</si>
  <si>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</si>
  <si>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</si>
  <si>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</si>
  <si>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</si>
  <si>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</si>
  <si>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</si>
  <si>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</si>
  <si>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</si>
  <si>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</si>
  <si>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</si>
  <si>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</si>
  <si>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</si>
  <si>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</si>
  <si>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</si>
  <si>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</si>
  <si>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</si>
  <si>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</si>
  <si>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</si>
  <si>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</si>
  <si>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</si>
  <si>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</si>
  <si>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</si>
  <si>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</si>
  <si>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</si>
  <si>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</si>
  <si>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</si>
  <si>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</si>
  <si>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</si>
  <si>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</si>
  <si>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</si>
  <si>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</si>
  <si>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</si>
  <si>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</si>
  <si>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</si>
  <si>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</si>
  <si>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</si>
  <si>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</si>
  <si>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</si>
  <si>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</si>
  <si>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</si>
  <si>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</si>
  <si>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</si>
  <si>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</si>
  <si>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</si>
  <si>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</si>
  <si>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</si>
  <si>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</si>
  <si>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</si>
  <si>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</si>
  <si>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</si>
  <si>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</si>
  <si>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</si>
  <si>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</si>
  <si>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</si>
  <si>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</si>
  <si>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</si>
  <si>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</si>
  <si>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</si>
  <si>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</si>
  <si>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</si>
  <si>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</si>
  <si>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</si>
  <si>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</si>
  <si>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</si>
  <si>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</si>
  <si>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</si>
  <si>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</si>
  <si>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</si>
  <si>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</si>
  <si>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</si>
  <si>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</si>
  <si>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</si>
  <si>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</si>
  <si>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</si>
  <si>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</si>
  <si>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</si>
  <si>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</si>
  <si>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</si>
  <si>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</si>
  <si>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</si>
  <si>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</si>
  <si>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</si>
  <si>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</si>
  <si>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</si>
  <si>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</si>
  <si>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</si>
  <si>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</si>
  <si>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</si>
  <si>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</si>
  <si>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</si>
  <si>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</si>
  <si>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</si>
  <si>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</si>
  <si>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</si>
  <si>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</si>
  <si>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</si>
  <si>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</si>
  <si>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</si>
  <si>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</si>
  <si>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</si>
  <si>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</si>
  <si>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</si>
  <si>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</si>
  <si>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</si>
  <si>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</si>
  <si>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</si>
  <si>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</si>
  <si>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</si>
  <si>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</si>
  <si>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</si>
  <si>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</si>
  <si>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</si>
  <si>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</si>
  <si>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</si>
  <si>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</si>
  <si>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</si>
  <si>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</si>
  <si>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</si>
  <si>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</si>
  <si>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</si>
  <si>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</si>
  <si>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</si>
  <si>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</si>
  <si>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</si>
  <si>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</si>
  <si>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</si>
  <si>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</si>
  <si>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</si>
  <si>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</si>
  <si>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</si>
  <si>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</si>
  <si>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</si>
  <si>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</si>
  <si>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</si>
  <si>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</si>
  <si>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</si>
  <si>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</si>
  <si>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</si>
  <si>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</si>
  <si>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</si>
  <si>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</si>
  <si>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</si>
  <si>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</si>
  <si>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</si>
  <si>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</si>
  <si>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</si>
  <si>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</si>
  <si>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</si>
  <si>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</si>
  <si>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</si>
  <si>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</si>
  <si>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</si>
  <si>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</si>
  <si>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</si>
  <si>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</si>
  <si>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</si>
  <si>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</si>
  <si>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</si>
  <si>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</si>
  <si>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</si>
  <si>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</si>
  <si>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</si>
  <si>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</si>
  <si>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</si>
  <si>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</si>
  <si>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</si>
  <si>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</si>
  <si>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</si>
  <si>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</si>
  <si>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</si>
  <si>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</si>
  <si>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</si>
  <si>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</si>
  <si>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</si>
  <si>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</si>
  <si>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</si>
  <si>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</si>
  <si>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</si>
  <si>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</si>
  <si>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</si>
  <si>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</si>
  <si>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</si>
  <si>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</si>
  <si>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</si>
  <si>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</si>
  <si>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</si>
  <si>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</si>
  <si>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</si>
  <si>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</si>
  <si>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</si>
  <si>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</si>
  <si>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</si>
  <si>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</si>
  <si>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</si>
  <si>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</si>
  <si>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</si>
  <si>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</si>
  <si>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</si>
  <si>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</si>
  <si>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</si>
  <si>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</si>
  <si>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</si>
  <si>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</si>
  <si>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</si>
  <si>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</si>
  <si>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</si>
  <si>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</si>
  <si>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</si>
  <si>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</si>
  <si>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</si>
  <si>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</si>
  <si>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</si>
  <si>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</si>
  <si>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</si>
  <si>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</si>
  <si>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</si>
  <si>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</si>
  <si>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</si>
  <si>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</si>
  <si>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</si>
  <si>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</si>
  <si>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</si>
  <si>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</si>
  <si>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</si>
  <si>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</si>
  <si>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</si>
  <si>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</si>
  <si>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</si>
  <si>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</si>
  <si>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</si>
  <si>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</si>
  <si>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</si>
  <si>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</si>
  <si>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</si>
  <si>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</si>
  <si>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</si>
  <si>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</si>
  <si>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</si>
  <si>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</si>
  <si>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</si>
  <si>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</si>
  <si>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</si>
  <si>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</si>
  <si>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</si>
  <si>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</si>
  <si>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</si>
  <si>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</si>
  <si>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</si>
  <si>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</si>
  <si>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</si>
  <si>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</si>
  <si>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</si>
  <si>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</si>
  <si>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</si>
  <si>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</si>
  <si>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</si>
  <si>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</si>
  <si>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</si>
  <si>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</si>
  <si>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</si>
  <si>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</si>
  <si>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</si>
  <si>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</si>
  <si>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</si>
  <si>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</si>
  <si>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</si>
  <si>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</si>
  <si>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</si>
  <si>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</si>
  <si>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</si>
  <si>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</si>
  <si>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</si>
  <si>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</si>
  <si>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</si>
  <si>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</si>
  <si>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</si>
  <si>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</si>
  <si>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</si>
  <si>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</si>
  <si>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</si>
  <si>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</si>
  <si>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</si>
  <si>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</si>
  <si>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</si>
  <si>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</si>
  <si>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</si>
  <si>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</si>
  <si>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</si>
  <si>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</si>
  <si>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</si>
  <si>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</si>
  <si>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</si>
  <si>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</si>
  <si>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</si>
  <si>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</si>
  <si>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</si>
  <si>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</si>
  <si>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</si>
  <si>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</si>
  <si>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</si>
  <si>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</si>
  <si>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</si>
  <si>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</si>
  <si>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</si>
  <si>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</si>
  <si>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</si>
  <si>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</si>
  <si>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</si>
  <si>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</si>
  <si>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</si>
  <si>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</si>
  <si>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</si>
  <si>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</si>
  <si>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</si>
  <si>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</si>
  <si>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</si>
  <si>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</si>
  <si>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</si>
  <si>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</si>
  <si>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</si>
  <si>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</si>
  <si>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</si>
  <si>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</si>
  <si>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</si>
  <si>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</si>
  <si>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</si>
  <si>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</si>
  <si>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</si>
  <si>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</si>
  <si>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</si>
  <si>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</si>
  <si>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</si>
  <si>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</si>
  <si>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</si>
  <si>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</si>
  <si>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</si>
  <si>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</si>
  <si>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</si>
  <si>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</si>
  <si>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</si>
  <si>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</si>
  <si>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</si>
  <si>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</si>
  <si>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</si>
  <si>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</si>
  <si>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</si>
  <si>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</si>
  <si>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</si>
  <si>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</si>
  <si>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</si>
  <si>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</si>
  <si>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</si>
  <si>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</si>
  <si>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</si>
  <si>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</si>
  <si>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</si>
  <si>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</si>
  <si>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</si>
  <si>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</si>
  <si>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</si>
  <si>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</si>
  <si>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</si>
  <si>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</si>
  <si>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</si>
  <si>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</si>
  <si>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</si>
  <si>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</si>
  <si>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</si>
  <si>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</si>
  <si>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</si>
  <si>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</si>
  <si>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</si>
  <si>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</si>
  <si>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</si>
  <si>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</si>
  <si>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</si>
  <si>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</si>
  <si>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</si>
  <si>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</si>
  <si>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</si>
  <si>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</si>
  <si>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</si>
  <si>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</si>
  <si>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</si>
  <si>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</si>
  <si>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</si>
  <si>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</si>
  <si>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</si>
  <si>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</si>
  <si>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</si>
  <si>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</si>
  <si>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</si>
  <si>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</si>
  <si>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</si>
  <si>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</si>
  <si>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</si>
  <si>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</si>
  <si>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</si>
  <si>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</si>
  <si>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</si>
  <si>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</si>
  <si>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</si>
  <si>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</si>
  <si>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</si>
  <si>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</si>
  <si>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</si>
  <si>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</si>
  <si>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</si>
  <si>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</si>
  <si>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</si>
  <si>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</si>
  <si>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</si>
  <si>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</si>
  <si>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</si>
  <si>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</si>
  <si>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</si>
  <si>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</si>
  <si>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</si>
  <si>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</si>
  <si>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</si>
  <si>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</si>
  <si>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</si>
  <si>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</si>
  <si>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</si>
  <si>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</si>
  <si>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</si>
  <si>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</si>
  <si>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</si>
  <si>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</si>
  <si>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</si>
  <si>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</si>
  <si>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</si>
  <si>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</si>
  <si>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</si>
  <si>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</si>
  <si>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</si>
  <si>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</si>
  <si>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</si>
  <si>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</si>
  <si>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</si>
  <si>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</si>
  <si>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</si>
  <si>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</si>
  <si>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</si>
  <si>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</si>
  <si>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</si>
  <si>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</si>
  <si>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</si>
  <si>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</si>
  <si>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</si>
  <si>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</si>
  <si>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</si>
  <si>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</si>
  <si>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</si>
  <si>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</si>
  <si>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</si>
  <si>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</si>
  <si>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</si>
  <si>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</si>
  <si>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</si>
  <si>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</si>
  <si>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</si>
  <si>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</si>
  <si>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</si>
  <si>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</si>
  <si>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</si>
  <si>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</si>
  <si>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</si>
  <si>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</si>
  <si>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</si>
  <si>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</si>
  <si>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</si>
  <si>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</si>
  <si>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</si>
  <si>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</si>
  <si>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</si>
  <si>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</si>
  <si>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</si>
  <si>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</si>
  <si>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</si>
  <si>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</si>
  <si>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</si>
  <si>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</si>
  <si>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</si>
  <si>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</si>
  <si>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</si>
  <si>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</si>
  <si>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</si>
  <si>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</si>
  <si>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</si>
  <si>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</si>
  <si>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</si>
  <si>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</si>
  <si>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</si>
  <si>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</si>
  <si>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</si>
  <si>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</si>
  <si>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</si>
  <si>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</si>
  <si>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</si>
  <si>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</si>
  <si>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</si>
  <si>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</si>
  <si>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</si>
  <si>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</si>
  <si>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</si>
  <si>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</si>
  <si>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</si>
  <si>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</si>
  <si>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</si>
  <si>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</si>
  <si>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</si>
  <si>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</si>
  <si>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</si>
  <si>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</si>
  <si>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</si>
  <si>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</si>
  <si>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</si>
  <si>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</si>
  <si>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</si>
  <si>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</si>
  <si>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</si>
  <si>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</si>
  <si>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</si>
  <si>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</si>
  <si>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</si>
  <si>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</si>
  <si>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</si>
  <si>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</si>
  <si>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</si>
  <si>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</si>
  <si>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</si>
  <si>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</si>
  <si>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</si>
  <si>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</si>
  <si>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</si>
  <si>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</si>
  <si>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</si>
  <si>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</si>
  <si>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</si>
  <si>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</si>
  <si>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</si>
  <si>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</si>
  <si>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</si>
  <si>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</si>
  <si>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</si>
  <si>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</si>
  <si>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</si>
  <si>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</si>
  <si>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</si>
  <si>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</si>
  <si>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</si>
  <si>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</si>
  <si>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</si>
  <si>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</si>
  <si>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</si>
  <si>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</si>
  <si>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</si>
  <si>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</si>
  <si>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</si>
  <si>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</si>
  <si>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</si>
  <si>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</si>
  <si>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</si>
  <si>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</si>
  <si>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</si>
  <si>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</si>
  <si>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</si>
  <si>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</si>
  <si>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</si>
  <si>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</si>
  <si>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</si>
  <si>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</si>
  <si>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</si>
  <si>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</si>
  <si>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</si>
  <si>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</si>
  <si>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</si>
  <si>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</si>
  <si>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</si>
  <si>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</si>
  <si>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</si>
  <si>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</si>
  <si>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</si>
  <si>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</si>
  <si>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</si>
  <si>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</si>
  <si>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</si>
  <si>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</si>
  <si>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</si>
  <si>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</si>
  <si>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</si>
  <si>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</si>
  <si>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</si>
  <si>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</si>
  <si>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</si>
  <si>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</si>
  <si>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</si>
  <si>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</si>
  <si>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</si>
  <si>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</si>
  <si>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</si>
  <si>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</si>
  <si>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</si>
  <si>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</si>
  <si>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</si>
  <si>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</si>
  <si>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</si>
  <si>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</si>
  <si>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</si>
  <si>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</si>
  <si>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</si>
  <si>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</si>
  <si>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</si>
  <si>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</si>
  <si>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</si>
  <si>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</si>
  <si>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</si>
  <si>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</si>
  <si>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</si>
  <si>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</si>
  <si>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</si>
  <si>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</si>
  <si>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</si>
  <si>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</si>
  <si>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</si>
  <si>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</si>
  <si>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</si>
  <si>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</si>
  <si>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</si>
  <si>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</si>
  <si>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</si>
  <si>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</si>
  <si>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</si>
  <si>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</si>
  <si>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</si>
  <si>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</si>
  <si>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</si>
  <si>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</si>
  <si>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</si>
  <si>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</si>
  <si>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</si>
  <si>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</si>
  <si>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</si>
  <si>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</si>
  <si>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</si>
  <si>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</si>
  <si>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</si>
  <si>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</si>
  <si>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</si>
  <si>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</si>
  <si>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</si>
  <si>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</si>
  <si>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</si>
  <si>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</si>
  <si>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</si>
  <si>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</si>
  <si>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</si>
  <si>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</si>
  <si>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</si>
  <si>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</si>
  <si>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</si>
  <si>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</si>
  <si>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</si>
  <si>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</si>
  <si>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</si>
  <si>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</si>
  <si>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</si>
  <si>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</si>
  <si>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</si>
  <si>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</si>
  <si>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</si>
  <si>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</si>
  <si>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</si>
  <si>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</si>
  <si>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</si>
  <si>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</si>
  <si>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</si>
  <si>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</si>
  <si>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</si>
  <si>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</si>
  <si>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</si>
  <si>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</si>
  <si>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</si>
  <si>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</si>
  <si>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</si>
  <si>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</si>
  <si>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</si>
  <si>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</si>
  <si>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</si>
  <si>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</si>
  <si>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</si>
  <si>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</si>
  <si>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</si>
  <si>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</si>
  <si>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</si>
  <si>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</si>
  <si>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</si>
  <si>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</si>
  <si>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</si>
  <si>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</si>
  <si>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</si>
  <si>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</si>
  <si>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</si>
  <si>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</si>
  <si>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</si>
  <si>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</si>
  <si>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</si>
  <si>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</si>
  <si>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</si>
  <si>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</si>
  <si>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</si>
  <si>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</si>
  <si>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</si>
  <si>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</si>
  <si>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</si>
  <si>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</si>
  <si>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</si>
  <si>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</si>
  <si>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</si>
  <si>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</si>
  <si>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</si>
  <si>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</si>
  <si>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</si>
  <si>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</si>
  <si>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</si>
  <si>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</si>
  <si>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</si>
  <si>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</si>
  <si>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</si>
  <si>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</si>
  <si>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</si>
  <si>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</si>
  <si>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</si>
  <si>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</si>
  <si>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</si>
  <si>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</si>
  <si>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</si>
  <si>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</si>
  <si>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</si>
  <si>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</si>
  <si>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</si>
  <si>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</si>
  <si>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</si>
  <si>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</si>
  <si>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</si>
  <si>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</si>
  <si>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</si>
  <si>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</si>
  <si>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</si>
  <si>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</si>
  <si>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</si>
  <si>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</si>
  <si>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</si>
  <si>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</si>
  <si>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</si>
  <si>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</si>
  <si>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</si>
  <si>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</si>
  <si>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</si>
  <si>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</si>
  <si>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</si>
  <si>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</si>
  <si>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</si>
  <si>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</si>
  <si>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</si>
  <si>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</si>
  <si>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</si>
  <si>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</si>
  <si>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</si>
  <si>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</si>
  <si>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</si>
  <si>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</si>
  <si>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</si>
  <si>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</si>
  <si>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</si>
  <si>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</si>
  <si>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</si>
  <si>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</si>
  <si>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</si>
  <si>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</si>
  <si>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</si>
  <si>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</si>
  <si>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</si>
  <si>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</si>
  <si>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</si>
  <si>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</si>
  <si>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</si>
  <si>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</si>
  <si>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</si>
  <si>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</si>
  <si>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</si>
  <si>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</si>
  <si>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</si>
  <si>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</si>
  <si>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</si>
  <si>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</si>
  <si>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</si>
  <si>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</si>
  <si>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</si>
  <si>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</si>
  <si>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</si>
  <si>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</si>
  <si>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</si>
  <si>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</si>
  <si>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</si>
  <si>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</si>
  <si>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</si>
  <si>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</si>
  <si>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</si>
  <si>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</si>
  <si>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</si>
  <si>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</si>
  <si>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</si>
  <si>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</si>
  <si>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</si>
  <si>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</si>
  <si>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</si>
  <si>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</si>
  <si>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</si>
  <si>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</si>
  <si>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</si>
  <si>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</si>
  <si>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</si>
  <si>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</si>
  <si>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</si>
  <si>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</si>
  <si>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</si>
  <si>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</si>
  <si>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</si>
  <si>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</si>
  <si>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</si>
  <si>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</si>
  <si>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</si>
  <si>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</si>
  <si>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</si>
  <si>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</si>
  <si>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</si>
  <si>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</si>
  <si>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</si>
  <si>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</si>
  <si>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</si>
  <si>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</si>
  <si>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</si>
  <si>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</si>
  <si>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</si>
  <si>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</si>
  <si>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</si>
  <si>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</si>
  <si>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</si>
  <si>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</si>
  <si>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</si>
  <si>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</si>
  <si>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</si>
  <si>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</si>
  <si>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</si>
  <si>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</si>
  <si>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</si>
  <si>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</si>
  <si>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</si>
  <si>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</si>
  <si>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</si>
  <si>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</si>
  <si>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</si>
  <si>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</si>
  <si>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</si>
  <si>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</si>
  <si>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</si>
  <si>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</si>
  <si>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</si>
  <si>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</si>
  <si>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</si>
  <si>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</si>
  <si>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</si>
  <si>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</si>
  <si>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</si>
  <si>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</si>
  <si>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</si>
  <si>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</si>
  <si>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</si>
  <si>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</si>
  <si>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</si>
  <si>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</si>
  <si>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</si>
  <si>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</si>
  <si>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</si>
  <si>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</si>
  <si>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</si>
  <si>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</si>
  <si>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</si>
  <si>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</si>
  <si>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</si>
  <si>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</si>
  <si>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</si>
  <si>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</si>
  <si>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</si>
  <si>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</si>
  <si>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</si>
  <si>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</si>
  <si>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</si>
  <si>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</si>
  <si>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</si>
  <si>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</si>
  <si>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</si>
  <si>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</si>
  <si>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</si>
  <si>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</si>
  <si>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</si>
  <si>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</si>
  <si>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</si>
  <si>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</si>
  <si>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</si>
  <si>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</si>
  <si>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</si>
  <si>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</si>
  <si>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</si>
  <si>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</si>
  <si>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</si>
  <si>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</si>
  <si>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</si>
  <si>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</si>
  <si>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</si>
  <si>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</si>
  <si>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</si>
  <si>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</si>
  <si>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</si>
  <si>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</si>
  <si>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</si>
  <si>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</si>
  <si>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</si>
  <si>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</si>
  <si>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</si>
  <si>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</si>
  <si>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</si>
  <si>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</si>
  <si>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</si>
  <si>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</si>
  <si>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</si>
  <si>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</si>
  <si>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</si>
  <si>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</si>
  <si>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</si>
  <si>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</si>
  <si>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</si>
  <si>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</si>
  <si>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</si>
  <si>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</si>
  <si>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</si>
  <si>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</si>
  <si>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</si>
  <si>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</si>
  <si>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</si>
  <si>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</si>
  <si>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</si>
  <si>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</si>
  <si>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</si>
  <si>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</si>
  <si>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</si>
  <si>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</si>
  <si>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</si>
  <si>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</si>
  <si>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</si>
  <si>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</si>
  <si>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</si>
  <si>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</si>
  <si>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</si>
  <si>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</si>
  <si>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</si>
  <si>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</si>
  <si>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</si>
  <si>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</si>
  <si>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</si>
  <si>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</si>
  <si>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</si>
  <si>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</si>
  <si>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</si>
  <si>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</si>
  <si>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</si>
  <si>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</si>
  <si>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</si>
  <si>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</si>
  <si>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</si>
  <si>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</si>
  <si>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</si>
  <si>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</si>
  <si>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</si>
  <si>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</si>
  <si>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</si>
  <si>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</si>
  <si>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</si>
  <si>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</si>
  <si>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</si>
  <si>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</si>
  <si>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</si>
  <si>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</si>
  <si>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</si>
  <si>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</si>
  <si>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</si>
  <si>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</si>
  <si>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</si>
  <si>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</si>
  <si>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</si>
  <si>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</si>
  <si>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</si>
  <si>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</si>
  <si>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</si>
  <si>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</si>
  <si>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</si>
  <si>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</si>
  <si>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</si>
  <si>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</si>
  <si>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</si>
  <si>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</si>
  <si>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</si>
  <si>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</si>
  <si>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</si>
  <si>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</si>
  <si>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</si>
  <si>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</si>
  <si>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</si>
  <si>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</si>
  <si>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</si>
  <si>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</si>
  <si>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</si>
  <si>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</si>
  <si>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</si>
  <si>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</si>
  <si>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</si>
  <si>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</si>
  <si>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</si>
  <si>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</si>
  <si>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</si>
  <si>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</si>
  <si>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</si>
  <si>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</si>
  <si>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</si>
  <si>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</si>
  <si>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</si>
  <si>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</si>
  <si>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</si>
  <si>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</si>
  <si>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</si>
  <si>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</si>
  <si>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</si>
  <si>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</si>
  <si>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</si>
  <si>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</si>
  <si>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</si>
  <si>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</si>
  <si>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</si>
  <si>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</si>
  <si>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</si>
  <si>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</si>
  <si>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</si>
  <si>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</si>
  <si>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</si>
  <si>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</si>
  <si>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</si>
  <si>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</si>
  <si>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</si>
  <si>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</si>
  <si>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</si>
  <si>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</si>
  <si>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</si>
  <si>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</si>
  <si>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</si>
  <si>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</si>
  <si>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</si>
  <si>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</si>
  <si>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</si>
  <si>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</si>
  <si>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</si>
  <si>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</si>
  <si>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</si>
  <si>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</si>
  <si>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</si>
  <si>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</si>
  <si>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</si>
  <si>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</si>
  <si>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</si>
  <si>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</si>
  <si>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</si>
  <si>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</si>
  <si>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</si>
  <si>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</si>
  <si>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</si>
  <si>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</si>
  <si>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</si>
  <si>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</si>
  <si>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</si>
  <si>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</si>
  <si>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</si>
  <si>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</si>
  <si>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</si>
  <si>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</si>
  <si>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</si>
  <si>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</si>
  <si>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</si>
  <si>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</si>
  <si>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</si>
  <si>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</si>
  <si>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</si>
  <si>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</si>
  <si>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</si>
  <si>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</si>
  <si>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</si>
  <si>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</si>
  <si>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</si>
  <si>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</si>
  <si>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</si>
  <si>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</si>
  <si>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</si>
  <si>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</si>
  <si>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</si>
  <si>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</si>
  <si>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</si>
  <si>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</si>
  <si>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</si>
  <si>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</si>
  <si>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</si>
  <si>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</si>
  <si>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</si>
  <si>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</si>
  <si>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</si>
  <si>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</si>
  <si>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</si>
  <si>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</si>
  <si>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</si>
  <si>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</si>
  <si>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</si>
  <si>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</si>
  <si>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</si>
  <si>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</si>
  <si>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</si>
  <si>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</si>
  <si>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</si>
  <si>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</si>
  <si>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</si>
  <si>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</si>
  <si>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</si>
  <si>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</si>
  <si>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</si>
  <si>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</si>
  <si>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</si>
  <si>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</si>
  <si>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</si>
  <si>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</si>
  <si>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</si>
  <si>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</si>
  <si>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</si>
  <si>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</si>
  <si>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</si>
  <si>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</si>
  <si>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</si>
  <si>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</si>
  <si>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</si>
  <si>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</si>
  <si>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</si>
  <si>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</si>
  <si>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</si>
  <si>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</si>
  <si>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</si>
  <si>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</si>
  <si>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</si>
  <si>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</si>
  <si>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</si>
  <si>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</si>
  <si>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</si>
  <si>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</si>
  <si>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</si>
  <si>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</si>
  <si>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</si>
  <si>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</si>
  <si>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</si>
  <si>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</si>
  <si>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</si>
  <si>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</si>
  <si>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</si>
  <si>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</si>
  <si>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</si>
  <si>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</si>
  <si>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</si>
  <si>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</si>
  <si>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</si>
  <si>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</si>
  <si>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</si>
  <si>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</si>
  <si>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</si>
  <si>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</si>
  <si>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</si>
  <si>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</si>
  <si>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</si>
  <si>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</si>
  <si>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</si>
  <si>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</si>
  <si>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</si>
  <si>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</si>
  <si>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</si>
  <si>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</si>
  <si>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</si>
  <si>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</si>
  <si>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</si>
  <si>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</si>
  <si>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</si>
  <si>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</si>
  <si>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</si>
  <si>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</si>
  <si>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</si>
  <si>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</si>
  <si>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</si>
  <si>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</si>
  <si>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</si>
  <si>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</si>
  <si>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</si>
  <si>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</si>
  <si>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</si>
  <si>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</si>
  <si>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</si>
  <si>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</si>
  <si>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</si>
  <si>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</si>
  <si>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</si>
  <si>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</si>
  <si>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</si>
  <si>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</si>
  <si>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</si>
  <si>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</si>
  <si>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</si>
  <si>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</si>
  <si>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</si>
  <si>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</si>
  <si>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</si>
  <si>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</si>
  <si>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</si>
  <si>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</si>
  <si>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</si>
  <si>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</si>
  <si>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</si>
  <si>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</si>
  <si>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</si>
  <si>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</si>
  <si>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</si>
  <si>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</si>
  <si>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</si>
  <si>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</si>
  <si>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</si>
  <si>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</si>
  <si>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</si>
  <si>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</si>
  <si>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</si>
  <si>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</si>
  <si>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</si>
  <si>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</si>
  <si>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</si>
  <si>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</si>
  <si>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</si>
  <si>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</si>
  <si>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</si>
  <si>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</si>
  <si>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</si>
  <si>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</si>
  <si>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</si>
  <si>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</si>
  <si>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</si>
  <si>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</si>
  <si>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</si>
  <si>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</si>
  <si>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</si>
  <si>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</si>
  <si>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</si>
  <si>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</si>
  <si>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</si>
  <si>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</si>
  <si>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</si>
  <si>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</si>
  <si>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</si>
  <si>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</si>
  <si>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</si>
  <si>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</si>
  <si>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</si>
  <si>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</si>
  <si>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</si>
  <si>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</si>
  <si>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</si>
  <si>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</si>
  <si>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</si>
  <si>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</si>
  <si>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</si>
  <si>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</si>
  <si>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</si>
  <si>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</si>
  <si>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</si>
  <si>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</si>
  <si>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</si>
  <si>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</si>
  <si>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</si>
  <si>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</si>
  <si>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</si>
  <si>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</si>
  <si>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</si>
  <si>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</si>
  <si>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</si>
  <si>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</si>
  <si>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</si>
  <si>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</si>
  <si>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</si>
  <si>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</si>
  <si>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</si>
  <si>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</si>
  <si>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</si>
  <si>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</si>
  <si>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</si>
  <si>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</si>
  <si>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</si>
  <si>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</si>
  <si>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</si>
  <si>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</si>
  <si>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</si>
  <si>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</si>
  <si>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</si>
  <si>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</si>
  <si>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</si>
  <si>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</si>
  <si>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</si>
  <si>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</si>
  <si>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</si>
  <si>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</si>
  <si>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</si>
  <si>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</si>
  <si>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</si>
  <si>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</si>
  <si>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</si>
  <si>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</si>
  <si>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</si>
  <si>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</si>
  <si>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</si>
  <si>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</si>
  <si>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</si>
  <si>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</si>
  <si>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</si>
  <si>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</si>
  <si>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</si>
  <si>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</si>
  <si>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</si>
  <si>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</si>
  <si>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</si>
  <si>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</si>
  <si>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</si>
  <si>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</si>
  <si>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</si>
  <si>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</si>
  <si>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</si>
  <si>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</si>
  <si>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</si>
  <si>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</si>
  <si>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</si>
  <si>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</si>
  <si>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</si>
  <si>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</si>
  <si>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</si>
  <si>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</si>
  <si>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</si>
  <si>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</si>
  <si>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</si>
  <si>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</si>
  <si>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</si>
  <si>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</si>
  <si>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</si>
  <si>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</si>
  <si>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</si>
  <si>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</si>
  <si>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</si>
  <si>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</si>
  <si>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</si>
  <si>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</si>
  <si>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</si>
  <si>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</si>
  <si>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</si>
  <si>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</si>
  <si>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</si>
  <si>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</si>
  <si>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</si>
  <si>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</si>
  <si>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</si>
  <si>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</si>
  <si>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</si>
  <si>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</si>
  <si>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</si>
  <si>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</si>
  <si>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</si>
  <si>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</si>
  <si>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</si>
  <si>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</si>
  <si>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</si>
  <si>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</si>
  <si>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</si>
  <si>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</si>
  <si>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</si>
  <si>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</si>
  <si>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</si>
  <si>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</si>
  <si>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</si>
  <si>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</si>
  <si>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</si>
  <si>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</si>
  <si>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</si>
  <si>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</si>
  <si>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</si>
  <si>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</si>
  <si>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</si>
  <si>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</si>
  <si>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</si>
  <si>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</si>
  <si>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</si>
  <si>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</si>
  <si>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</si>
  <si>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</si>
  <si>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</si>
  <si>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</si>
  <si>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</si>
  <si>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</si>
  <si>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</si>
  <si>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</si>
  <si>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</si>
  <si>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</si>
  <si>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</si>
  <si>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</si>
  <si>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</si>
  <si>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</si>
  <si>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</si>
  <si>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</si>
  <si>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</si>
  <si>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</si>
  <si>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</si>
  <si>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</si>
  <si>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</si>
  <si>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</si>
  <si>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</si>
  <si>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</si>
  <si>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</si>
  <si>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</si>
  <si>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</si>
  <si>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</si>
  <si>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</si>
  <si>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</si>
  <si>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</si>
  <si>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</si>
  <si>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</si>
  <si>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</si>
  <si>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</si>
  <si>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</si>
  <si>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</si>
  <si>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</si>
  <si>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</si>
  <si>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</si>
  <si>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</si>
  <si>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</si>
  <si>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</si>
  <si>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</si>
  <si>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</si>
  <si>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</si>
  <si>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</si>
  <si>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</si>
  <si>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</si>
  <si>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</si>
  <si>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</si>
  <si>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</si>
  <si>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</si>
  <si>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</si>
  <si>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</si>
  <si>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</si>
  <si>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</si>
  <si>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</si>
  <si>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</si>
  <si>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</si>
  <si>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</si>
  <si>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</si>
  <si>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</si>
  <si>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</si>
  <si>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</si>
  <si>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</si>
  <si>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</si>
  <si>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</si>
  <si>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</si>
  <si>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</si>
  <si>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</si>
  <si>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</si>
  <si>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</si>
  <si>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</si>
  <si>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</si>
  <si>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</si>
  <si>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</si>
  <si>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</si>
  <si>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</si>
  <si>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</si>
  <si>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</si>
  <si>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</si>
  <si>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</si>
  <si>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</si>
  <si>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</si>
  <si>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</si>
  <si>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</si>
  <si>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</si>
  <si>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</si>
  <si>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</si>
  <si>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</si>
  <si>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</si>
  <si>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</si>
  <si>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</si>
  <si>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</si>
  <si>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</si>
  <si>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</si>
  <si>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</si>
  <si>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</si>
  <si>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</si>
  <si>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</si>
  <si>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</si>
  <si>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</si>
  <si>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</si>
  <si>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</si>
  <si>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</si>
  <si>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</si>
  <si>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</si>
  <si>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</si>
  <si>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</si>
  <si>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</si>
  <si>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</si>
  <si>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</si>
  <si>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</si>
  <si>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</si>
  <si>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</si>
  <si>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</si>
  <si>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</si>
  <si>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</si>
  <si>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</si>
  <si>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</si>
  <si>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</si>
  <si>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</si>
  <si>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</si>
  <si>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</si>
  <si>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</si>
  <si>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</si>
  <si>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</si>
  <si>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</si>
  <si>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</si>
  <si>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</si>
  <si>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</si>
  <si>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</si>
  <si>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</si>
  <si>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</si>
  <si>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</si>
  <si>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</si>
  <si>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</si>
  <si>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</si>
  <si>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</si>
  <si>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</si>
  <si>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</si>
  <si>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</si>
  <si>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</si>
  <si>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</si>
  <si>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</si>
  <si>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</si>
  <si>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</si>
  <si>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</si>
  <si>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</si>
  <si>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</si>
  <si>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</si>
  <si>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</si>
  <si>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</si>
  <si>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</si>
  <si>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</si>
  <si>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</si>
  <si>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</si>
  <si>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</si>
  <si>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</si>
  <si>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</si>
  <si>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</si>
  <si>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</si>
  <si>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</si>
  <si>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</si>
  <si>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</si>
  <si>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</si>
  <si>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</si>
  <si>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</si>
  <si>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</si>
  <si>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</si>
  <si>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</si>
  <si>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</si>
  <si>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</si>
  <si>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</si>
  <si>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</si>
  <si>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</si>
  <si>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</si>
  <si>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</si>
  <si>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</si>
  <si>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</si>
  <si>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</si>
  <si>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</si>
  <si>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</si>
  <si>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</si>
  <si>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</si>
  <si>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</si>
  <si>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</si>
  <si>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</si>
  <si>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</si>
  <si>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</si>
  <si>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</si>
  <si>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</si>
  <si>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</si>
  <si>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</si>
  <si>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</si>
  <si>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</si>
  <si>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</si>
  <si>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</si>
  <si>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</si>
  <si>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</si>
  <si>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</si>
  <si>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</si>
  <si>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</si>
  <si>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</si>
  <si>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</si>
  <si>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</si>
  <si>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</si>
  <si>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</si>
  <si>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</si>
  <si>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</si>
  <si>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</si>
  <si>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</si>
  <si>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</si>
  <si>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</si>
  <si>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</si>
  <si>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</si>
  <si>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</si>
  <si>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</si>
  <si>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</si>
  <si>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</si>
  <si>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</si>
  <si>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</si>
  <si>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</si>
  <si>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</si>
  <si>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</si>
  <si>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</si>
  <si>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</si>
  <si>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</si>
  <si>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</si>
  <si>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</si>
  <si>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</si>
  <si>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</si>
  <si>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</si>
  <si>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</si>
  <si>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</si>
  <si>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</si>
  <si>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</si>
  <si>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</si>
  <si>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</si>
  <si>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</si>
  <si>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</si>
  <si>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</si>
  <si>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</si>
  <si>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</si>
  <si>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</si>
  <si>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</si>
  <si>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</si>
  <si>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</si>
  <si>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</si>
  <si>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</si>
  <si>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</si>
  <si>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</si>
  <si>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</si>
  <si>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</si>
  <si>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</si>
  <si>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</si>
  <si>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</si>
  <si>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</si>
  <si>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</si>
  <si>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</si>
  <si>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</si>
  <si>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</si>
  <si>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</si>
  <si>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</si>
  <si>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</si>
  <si>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</si>
  <si>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</si>
  <si>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</si>
  <si>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</si>
  <si>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</si>
  <si>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</si>
  <si>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</si>
  <si>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</si>
  <si>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</si>
  <si>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</si>
  <si>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</si>
  <si>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</si>
  <si>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</si>
  <si>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</si>
  <si>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</si>
  <si>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</si>
  <si>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</si>
  <si>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</si>
  <si>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</si>
  <si>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</si>
  <si>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</si>
  <si>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</si>
  <si>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</si>
  <si>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</si>
  <si>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</si>
  <si>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</si>
  <si>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</si>
  <si>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</si>
  <si>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</si>
  <si>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</si>
  <si>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</si>
  <si>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</si>
  <si>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</si>
  <si>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</si>
  <si>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</si>
  <si>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</si>
  <si>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</si>
  <si>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</si>
  <si>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</si>
  <si>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</si>
  <si>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</si>
  <si>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</si>
  <si>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</si>
  <si>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</si>
  <si>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</si>
  <si>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</si>
  <si>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</si>
  <si>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</si>
  <si>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</si>
  <si>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</si>
  <si>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</si>
  <si>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</si>
  <si>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</si>
  <si>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</si>
  <si>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</si>
  <si>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</si>
  <si>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</si>
  <si>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</si>
  <si>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</si>
  <si>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</si>
  <si>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</si>
  <si>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</si>
  <si>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</si>
  <si>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</si>
  <si>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</si>
  <si>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</si>
  <si>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</si>
  <si>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</si>
  <si>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</si>
  <si>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</si>
  <si>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</si>
  <si>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</si>
  <si>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</si>
  <si>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</si>
  <si>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</si>
  <si>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</si>
  <si>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</si>
  <si>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</si>
  <si>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</si>
  <si>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</si>
  <si>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</si>
  <si>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</si>
  <si>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</si>
  <si>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</si>
  <si>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</si>
  <si>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</si>
  <si>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</si>
  <si>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</si>
  <si>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</si>
  <si>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</si>
  <si>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</si>
  <si>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</si>
  <si>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</si>
  <si>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</si>
  <si>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</si>
  <si>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</si>
  <si>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</si>
  <si>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</si>
  <si>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</si>
  <si>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</si>
  <si>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</si>
  <si>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</si>
  <si>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</si>
  <si>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</si>
  <si>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</si>
  <si>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</si>
  <si>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</si>
  <si>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</si>
  <si>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</si>
  <si>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</si>
  <si>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</si>
  <si>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</si>
  <si>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</si>
  <si>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</si>
  <si>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</si>
  <si>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</si>
  <si>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</si>
  <si>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</si>
  <si>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</si>
  <si>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</si>
  <si>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</si>
  <si>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</si>
  <si>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</si>
  <si>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</si>
  <si>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</si>
  <si>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</si>
  <si>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</si>
  <si>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</si>
  <si>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</si>
  <si>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</si>
  <si>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</si>
  <si>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</si>
  <si>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</si>
  <si>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</si>
  <si>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</si>
  <si>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</si>
  <si>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</si>
  <si>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</si>
  <si>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</si>
  <si>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</si>
  <si>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</si>
  <si>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</si>
  <si>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</si>
  <si>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</si>
  <si>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</si>
  <si>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</si>
  <si>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</si>
  <si>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</si>
  <si>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</si>
  <si>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</si>
  <si>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</si>
  <si>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</si>
  <si>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</si>
  <si>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</si>
  <si>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</si>
  <si>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</si>
  <si>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</si>
  <si>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</si>
  <si>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</si>
  <si>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</si>
  <si>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</si>
  <si>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</si>
  <si>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</si>
  <si>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</si>
  <si>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</si>
  <si>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</si>
  <si>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</si>
  <si>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</si>
  <si>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</si>
  <si>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</si>
  <si>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</si>
  <si>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</si>
  <si>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</si>
  <si>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</si>
  <si>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</si>
  <si>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</si>
  <si>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</si>
  <si>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</si>
  <si>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</si>
  <si>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</si>
  <si>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</si>
  <si>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</si>
  <si>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</si>
  <si>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</si>
  <si>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</si>
  <si>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</si>
  <si>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</si>
  <si>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</si>
  <si>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</si>
  <si>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</si>
  <si>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</si>
  <si>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</si>
  <si>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</si>
  <si>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</si>
  <si>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</si>
  <si>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</si>
  <si>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</si>
  <si>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</si>
  <si>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</si>
  <si>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</si>
  <si>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</si>
  <si>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</si>
  <si>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</si>
  <si>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</si>
  <si>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</si>
  <si>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</si>
  <si>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</si>
  <si>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</si>
  <si>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</si>
  <si>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</si>
  <si>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</si>
  <si>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</si>
  <si>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</si>
  <si>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</si>
  <si>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</si>
  <si>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</si>
  <si>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</si>
  <si>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</si>
  <si>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</si>
  <si>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</si>
  <si>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</si>
  <si>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</si>
  <si>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</si>
  <si>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</si>
  <si>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</si>
  <si>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</si>
  <si>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</si>
  <si>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</si>
  <si>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</si>
  <si>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</si>
  <si>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</si>
  <si>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</si>
  <si>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</si>
  <si>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</si>
  <si>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</si>
  <si>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</si>
  <si>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</si>
  <si>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</si>
  <si>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</si>
  <si>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</si>
  <si>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</si>
  <si>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</si>
  <si>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</si>
  <si>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</si>
  <si>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</si>
  <si>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</si>
  <si>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</si>
  <si>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</si>
  <si>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</si>
  <si>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</si>
  <si>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</si>
  <si>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</si>
  <si>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</si>
  <si>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</si>
  <si>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</si>
  <si>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</si>
  <si>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</si>
  <si>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</si>
  <si>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</si>
  <si>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</si>
  <si>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</si>
  <si>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</si>
  <si>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</si>
  <si>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</si>
  <si>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</si>
  <si>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</si>
  <si>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</si>
  <si>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</si>
  <si>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</si>
  <si>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</si>
  <si>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</si>
  <si>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</si>
  <si>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</si>
  <si>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</si>
  <si>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</si>
  <si>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</si>
  <si>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</si>
  <si>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</si>
  <si>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</si>
  <si>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</si>
  <si>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</si>
  <si>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</si>
  <si>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</si>
  <si>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</si>
  <si>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</si>
  <si>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</si>
  <si>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</si>
  <si>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</si>
  <si>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</si>
  <si>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</si>
  <si>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</si>
  <si>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</si>
  <si>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</si>
  <si>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</si>
  <si>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</si>
  <si>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</si>
  <si>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</si>
  <si>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</si>
  <si>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</si>
  <si>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</si>
  <si>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</si>
  <si>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</si>
  <si>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</si>
  <si>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</si>
  <si>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</si>
  <si>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</si>
  <si>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</si>
  <si>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</si>
  <si>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</si>
  <si>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</si>
  <si>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</si>
  <si>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</si>
  <si>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</si>
  <si>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</si>
  <si>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</si>
  <si>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</si>
  <si>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</si>
  <si>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</si>
  <si>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</si>
  <si>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</si>
  <si>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</si>
  <si>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</si>
  <si>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</si>
  <si>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</si>
  <si>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</si>
  <si>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</si>
  <si>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</si>
  <si>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</si>
  <si>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</si>
  <si>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</si>
  <si>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</si>
  <si>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</si>
  <si>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</si>
  <si>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</si>
  <si>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</si>
  <si>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</si>
  <si>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</si>
  <si>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</si>
  <si>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</si>
  <si>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</si>
  <si>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</si>
  <si>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</si>
  <si>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</si>
  <si>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</si>
  <si>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</si>
  <si>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</si>
  <si>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</si>
  <si>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</si>
  <si>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</si>
  <si>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</si>
  <si>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</si>
  <si>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</si>
  <si>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</si>
  <si>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</si>
  <si>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</si>
  <si>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</si>
  <si>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</si>
  <si>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</si>
  <si>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</si>
  <si>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</si>
  <si>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</si>
  <si>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</si>
  <si>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</si>
  <si>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</si>
  <si>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</si>
  <si>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</si>
  <si>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</si>
  <si>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</si>
  <si>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</si>
  <si>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</si>
  <si>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</si>
  <si>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</si>
  <si>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</si>
  <si>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</si>
  <si>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</si>
  <si>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</si>
  <si>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</si>
  <si>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</si>
  <si>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</si>
  <si>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</si>
  <si>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</si>
  <si>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</si>
  <si>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</si>
  <si>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</si>
  <si>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</si>
  <si>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</si>
  <si>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</si>
  <si>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</si>
  <si>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</si>
  <si>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</si>
  <si>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</si>
  <si>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</si>
  <si>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</si>
  <si>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</si>
  <si>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</si>
  <si>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</si>
  <si>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</si>
  <si>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</si>
  <si>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</si>
  <si>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</si>
  <si>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</si>
  <si>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</si>
  <si>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</si>
  <si>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</si>
  <si>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</si>
  <si>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</si>
  <si>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</si>
  <si>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</si>
  <si>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</si>
  <si>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</si>
  <si>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</si>
  <si>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</si>
  <si>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</si>
  <si>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</si>
  <si>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</si>
  <si>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</si>
  <si>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</si>
  <si>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</si>
  <si>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</si>
  <si>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</si>
  <si>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</si>
  <si>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</si>
  <si>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</si>
  <si>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</si>
  <si>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</si>
  <si>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</si>
  <si>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</si>
  <si>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</si>
  <si>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</si>
  <si>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</si>
  <si>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</si>
  <si>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</si>
  <si>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</si>
  <si>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</si>
  <si>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</si>
  <si>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</si>
  <si>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</si>
  <si>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</si>
  <si>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</si>
  <si>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</si>
  <si>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</si>
  <si>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</si>
  <si>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</si>
  <si>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</si>
  <si>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</si>
  <si>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</si>
  <si>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</si>
  <si>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</si>
  <si>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</si>
  <si>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</si>
  <si>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</si>
  <si>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</si>
  <si>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</si>
  <si>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</si>
  <si>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</si>
  <si>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</si>
  <si>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</si>
  <si>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</si>
  <si>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</si>
  <si>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</si>
  <si>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</si>
  <si>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</si>
  <si>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</si>
  <si>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</si>
  <si>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</si>
  <si>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</si>
  <si>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</si>
  <si>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</si>
  <si>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</si>
  <si>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</si>
  <si>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</si>
  <si>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</si>
  <si>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</si>
  <si>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</si>
  <si>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</si>
  <si>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</si>
  <si>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</si>
  <si>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</si>
  <si>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</si>
  <si>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</si>
  <si>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</si>
  <si>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</si>
  <si>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</si>
  <si>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</si>
  <si>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</si>
  <si>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</si>
  <si>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</si>
  <si>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</si>
  <si>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</si>
  <si>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</si>
  <si>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</si>
  <si>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</si>
  <si>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</si>
  <si>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</si>
  <si>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</si>
  <si>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</si>
  <si>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</si>
  <si>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</si>
  <si>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</si>
  <si>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</si>
  <si>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</si>
  <si>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</si>
  <si>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</si>
  <si>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</si>
  <si>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</si>
  <si>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</si>
  <si>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</si>
  <si>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</si>
  <si>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</si>
  <si>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</si>
  <si>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</si>
  <si>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</si>
  <si>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</si>
  <si>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</si>
  <si>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</si>
  <si>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</si>
  <si>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</si>
  <si>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</si>
  <si>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</si>
  <si>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</si>
  <si>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</si>
  <si>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</si>
  <si>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</si>
  <si>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</si>
  <si>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</si>
  <si>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</si>
  <si>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</si>
  <si>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</si>
  <si>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</si>
  <si>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</si>
  <si>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</si>
  <si>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</si>
  <si>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</si>
  <si>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</si>
  <si>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</si>
  <si>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</si>
  <si>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</si>
  <si>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</si>
  <si>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</si>
  <si>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</si>
  <si>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</si>
  <si>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</si>
  <si>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</si>
  <si>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</si>
  <si>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</si>
  <si>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</si>
  <si>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</si>
  <si>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</si>
  <si>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</si>
  <si>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</si>
  <si>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</si>
  <si>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</si>
  <si>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</si>
  <si>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</si>
  <si>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</si>
  <si>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</si>
  <si>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</si>
  <si>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</si>
  <si>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</si>
  <si>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</si>
  <si>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</si>
  <si>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</si>
  <si>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</si>
  <si>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</si>
  <si>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</si>
  <si>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</si>
  <si>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</si>
  <si>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</si>
  <si>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</si>
  <si>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</si>
  <si>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</si>
  <si>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</si>
  <si>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</si>
  <si>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</si>
  <si>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</si>
  <si>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</si>
  <si>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</si>
  <si>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</si>
  <si>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</si>
  <si>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</si>
  <si>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</si>
  <si>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</si>
  <si>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</si>
  <si>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</si>
  <si>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</si>
  <si>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</si>
  <si>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</si>
  <si>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</si>
  <si>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</si>
  <si>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</si>
  <si>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</si>
  <si>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</si>
  <si>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</si>
  <si>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</si>
  <si>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</si>
  <si>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</si>
  <si>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</si>
  <si>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</si>
  <si>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</si>
  <si>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</si>
  <si>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</si>
  <si>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</si>
  <si>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</si>
  <si>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</si>
  <si>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</si>
  <si>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</si>
  <si>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</si>
  <si>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</si>
  <si>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</si>
  <si>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</si>
  <si>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</si>
  <si>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</si>
  <si>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</si>
  <si>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</si>
  <si>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</si>
  <si>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</si>
  <si>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</si>
  <si>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</si>
  <si>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</si>
  <si>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</si>
  <si>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</si>
  <si>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</si>
  <si>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</si>
  <si>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</si>
  <si>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</si>
  <si>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</si>
  <si>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</si>
  <si>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</si>
  <si>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</si>
  <si>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</si>
  <si>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</si>
  <si>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</si>
  <si>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</si>
  <si>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</si>
  <si>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</si>
  <si>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</si>
  <si>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</si>
  <si>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</si>
  <si>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</si>
  <si>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</si>
  <si>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</si>
  <si>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</si>
  <si>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</si>
  <si>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</si>
  <si>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</si>
  <si>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</si>
  <si>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</si>
  <si>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</si>
  <si>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</si>
  <si>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</si>
  <si>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</si>
  <si>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</si>
  <si>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</si>
  <si>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</si>
  <si>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</si>
  <si>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</si>
  <si>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</si>
  <si>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</si>
  <si>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</si>
  <si>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</si>
  <si>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</si>
  <si>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</si>
  <si>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</si>
  <si>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</si>
  <si>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</si>
  <si>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</si>
  <si>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</si>
  <si>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</si>
  <si>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</si>
  <si>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</si>
  <si>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</si>
  <si>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</si>
  <si>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</si>
  <si>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</si>
  <si>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</si>
  <si>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</si>
  <si>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</si>
  <si>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</si>
  <si>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</si>
  <si>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</si>
  <si>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</si>
  <si>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</si>
  <si>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</si>
  <si>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</si>
  <si>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</si>
  <si>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</si>
  <si>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</si>
  <si>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</si>
  <si>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</si>
  <si>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</si>
  <si>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</si>
  <si>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</si>
  <si>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</si>
  <si>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</si>
  <si>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</si>
  <si>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</si>
  <si>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</si>
  <si>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</si>
  <si>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</si>
  <si>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</si>
  <si>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</si>
  <si>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</si>
  <si>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</si>
  <si>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</si>
  <si>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</si>
  <si>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</si>
  <si>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</si>
  <si>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</si>
  <si>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</si>
  <si>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</si>
  <si>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</si>
  <si>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</si>
  <si>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</si>
  <si>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</si>
  <si>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</si>
  <si>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</si>
  <si>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</si>
  <si>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</si>
  <si>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</si>
  <si>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</si>
  <si>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</si>
  <si>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</si>
  <si>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</si>
  <si>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</si>
  <si>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</si>
  <si>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</si>
  <si>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</si>
  <si>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</si>
  <si>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</si>
  <si>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</si>
  <si>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</si>
  <si>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</si>
  <si>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</si>
  <si>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</si>
  <si>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</si>
  <si>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</si>
  <si>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</si>
  <si>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</si>
  <si>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</si>
  <si>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</si>
  <si>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</si>
  <si>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</si>
  <si>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</si>
  <si>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</si>
  <si>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</si>
  <si>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</si>
  <si>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</si>
  <si>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</si>
  <si>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</si>
  <si>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</si>
  <si>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</si>
  <si>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</si>
  <si>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</si>
  <si>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</si>
  <si>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</si>
  <si>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</si>
  <si>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</si>
  <si>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</si>
  <si>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</si>
  <si>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</si>
  <si>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</si>
  <si>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</si>
  <si>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</si>
  <si>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</si>
  <si>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</si>
  <si>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</si>
  <si>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</si>
  <si>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</si>
  <si>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</si>
  <si>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</si>
  <si>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</si>
  <si>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</si>
  <si>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</si>
  <si>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</si>
  <si>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</si>
  <si>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</si>
  <si>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</si>
  <si>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</si>
  <si>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</si>
  <si>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</si>
  <si>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</si>
  <si>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</si>
  <si>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</si>
  <si>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</si>
  <si>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</si>
  <si>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</si>
  <si>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</si>
  <si>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</si>
  <si>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</si>
  <si>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</si>
  <si>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</si>
  <si>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</si>
  <si>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</si>
  <si>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</si>
  <si>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</si>
  <si>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</si>
  <si>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</si>
  <si>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</si>
  <si>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</si>
  <si>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</si>
  <si>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</si>
  <si>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</si>
  <si>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</si>
  <si>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</si>
  <si>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</si>
  <si>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</si>
  <si>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</si>
  <si>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</si>
  <si>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</si>
  <si>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</si>
  <si>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</si>
  <si>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</si>
  <si>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</si>
  <si>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</si>
  <si>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</si>
  <si>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</si>
  <si>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</si>
  <si>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</si>
  <si>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</si>
  <si>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</si>
  <si>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</si>
  <si>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</si>
  <si>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</si>
  <si>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</si>
  <si>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</si>
  <si>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</si>
  <si>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</si>
  <si>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</si>
  <si>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</si>
  <si>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</si>
  <si>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</si>
  <si>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</si>
  <si>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</si>
  <si>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</si>
  <si>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</si>
  <si>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</si>
  <si>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</si>
  <si>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</si>
  <si>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</si>
  <si>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</si>
  <si>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</si>
  <si>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</si>
  <si>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</si>
  <si>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</si>
  <si>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</si>
  <si>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</si>
  <si>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</si>
  <si>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</si>
  <si>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</si>
  <si>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</si>
  <si>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</si>
  <si>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</si>
  <si>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</si>
  <si>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</si>
  <si>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</si>
  <si>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</si>
  <si>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</si>
  <si>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</si>
  <si>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</si>
  <si>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</si>
  <si>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</si>
  <si>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</si>
  <si>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</si>
  <si>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</si>
  <si>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</si>
  <si>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</si>
  <si>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</si>
  <si>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</si>
  <si>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</si>
  <si>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</si>
  <si>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</si>
  <si>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</si>
  <si>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</si>
  <si>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</si>
  <si>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</si>
  <si>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</si>
  <si>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</si>
  <si>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</si>
  <si>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</si>
  <si>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</si>
  <si>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</si>
  <si>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</si>
  <si>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</si>
  <si>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</si>
  <si>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</si>
  <si>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</si>
  <si>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</si>
  <si>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</si>
  <si>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</si>
  <si>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</si>
  <si>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</si>
  <si>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</si>
  <si>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</si>
  <si>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</si>
  <si>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</si>
  <si>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</si>
  <si>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</si>
  <si>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</si>
  <si>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</si>
  <si>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</si>
  <si>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</si>
  <si>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</si>
  <si>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</si>
  <si>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</si>
  <si>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</si>
  <si>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</si>
  <si>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</si>
  <si>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</si>
  <si>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</si>
  <si>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</si>
  <si>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</si>
  <si>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</si>
  <si>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</si>
  <si>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</si>
  <si>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</si>
  <si>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</si>
  <si>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</si>
  <si>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</si>
  <si>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</si>
  <si>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</si>
  <si>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</si>
  <si>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</si>
  <si>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</si>
  <si>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</si>
  <si>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</si>
  <si>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</si>
  <si>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</si>
  <si>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</si>
  <si>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</si>
  <si>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</si>
  <si>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</si>
  <si>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</si>
  <si>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</si>
  <si>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</si>
  <si>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</si>
  <si>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</si>
  <si>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</si>
  <si>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</si>
  <si>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</si>
  <si>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</si>
  <si>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</si>
  <si>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</si>
  <si>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</si>
  <si>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</si>
  <si>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</si>
  <si>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</si>
  <si>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</si>
  <si>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</si>
  <si>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</si>
  <si>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</si>
  <si>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</si>
  <si>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</si>
  <si>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</si>
  <si>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</si>
  <si>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</si>
  <si>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</si>
  <si>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</si>
  <si>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</si>
  <si>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</si>
  <si>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</si>
  <si>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</si>
  <si>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</si>
  <si>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</si>
  <si>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</si>
  <si>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</si>
  <si>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</si>
  <si>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</si>
  <si>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</si>
  <si>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</si>
  <si>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</si>
  <si>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</si>
  <si>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</si>
  <si>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</si>
  <si>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</si>
  <si>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</si>
  <si>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</si>
  <si>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</si>
  <si>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</si>
  <si>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</si>
  <si>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</si>
  <si>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</si>
  <si>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</si>
  <si>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</si>
  <si>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</si>
  <si>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</si>
  <si>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</si>
  <si>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</si>
  <si>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</si>
  <si>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</si>
  <si>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</si>
  <si>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</si>
  <si>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</si>
  <si>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</si>
  <si>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</si>
  <si>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</si>
  <si>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</si>
  <si>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</si>
  <si>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</si>
  <si>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</si>
  <si>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</si>
  <si>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</si>
  <si>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</si>
  <si>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</si>
  <si>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</si>
  <si>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</si>
  <si>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</si>
  <si>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</si>
  <si>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</si>
  <si>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</si>
  <si>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</si>
  <si>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</si>
  <si>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</si>
  <si>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</si>
  <si>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</si>
  <si>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</si>
  <si>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</si>
  <si>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</si>
  <si>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</si>
  <si>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</si>
  <si>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</si>
  <si>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</si>
  <si>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</si>
  <si>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</si>
  <si>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</si>
  <si>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</si>
  <si>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</si>
  <si>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</si>
  <si>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</si>
  <si>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</si>
  <si>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</si>
  <si>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</si>
  <si>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</si>
  <si>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</si>
  <si>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</si>
  <si>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</si>
  <si>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</si>
  <si>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</si>
  <si>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</si>
  <si>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</si>
  <si>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</si>
  <si>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</si>
  <si>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</si>
  <si>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</si>
  <si>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</si>
  <si>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</si>
  <si>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</si>
  <si>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</si>
  <si>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</si>
  <si>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</si>
  <si>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</si>
  <si>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</si>
  <si>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</si>
  <si>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</si>
  <si>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</si>
  <si>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</si>
  <si>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</si>
  <si>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</si>
  <si>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</si>
  <si>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</si>
  <si>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</si>
  <si>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</si>
  <si>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</si>
  <si>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</si>
  <si>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</si>
  <si>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</si>
  <si>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</si>
  <si>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</si>
  <si>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</si>
  <si>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</si>
  <si>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</si>
  <si>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</si>
  <si>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</si>
  <si>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</si>
  <si>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</si>
  <si>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</si>
  <si>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</si>
  <si>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</si>
  <si>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</si>
  <si>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</si>
  <si>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</si>
  <si>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</si>
  <si>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</si>
  <si>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</si>
  <si>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</si>
  <si>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</si>
  <si>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</si>
  <si>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</si>
  <si>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</si>
  <si>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</si>
  <si>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</si>
  <si>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</si>
  <si>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</si>
  <si>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</si>
  <si>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</si>
  <si>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</si>
  <si>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</si>
  <si>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</si>
  <si>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</si>
  <si>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</si>
  <si>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</si>
  <si>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</si>
  <si>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</si>
  <si>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</si>
  <si>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</si>
  <si>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</si>
  <si>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</si>
  <si>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</si>
  <si>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</si>
  <si>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</si>
  <si>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</si>
  <si>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</si>
  <si>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</si>
  <si>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</si>
  <si>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</si>
  <si>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</si>
  <si>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</si>
  <si>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</si>
  <si>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</si>
  <si>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</si>
  <si>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</si>
  <si>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</si>
  <si>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 xml:space="preserve">  ВСЕГО </t>
  </si>
  <si>
    <t xml:space="preserve">  ВСЕГО</t>
  </si>
  <si>
    <t>проверка</t>
  </si>
  <si>
    <t>Сводный сметный расчет сметной стоимостью 536 870,25 тыс. руб.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</si>
  <si>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</si>
  <si>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</si>
  <si>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Методика утв. приказом Минстроя России от 19.06.2020 №332/пр п.31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</si>
</sst>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_-* #,##0.00\ _₽_-;\-* #,##0.00\ _₽_-;_-* &quot;-&quot;??\ _₽_-;_-@_-"/>
    <numFmt numFmtId="172" formatCode="#,##0.0"/>
  </numFmts>
  <fonts count="31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  <font>
      <i/>
      <sz val="8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8" fillId="0" borderId="0"/>
    <xf numFmtId="0" fontId="18" fillId="0" borderId="0"/>
    <xf numFmtId="171" fontId="21" fillId="0" borderId="0" applyFont="0" applyFill="0" applyBorder="0" applyAlignment="0" applyProtection="0"/>
    <xf numFmtId="0" fontId="24" fillId="0" borderId="0"/>
  </cellStyleXfs>
  <cellXfs count="435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70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70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top" wrapText="1"/>
    </xf>
    <xf numFmtId="2" fontId="10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0" fontId="2" fillId="0" borderId="4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4" fontId="2" fillId="0" borderId="4" xfId="1" applyNumberFormat="1" applyFont="1" applyFill="1" applyBorder="1" applyAlignment="1" applyProtection="1">
      <alignment horizontal="right" vertical="top" wrapText="1"/>
    </xf>
    <xf numFmtId="0" fontId="10" fillId="0" borderId="4" xfId="1" applyNumberFormat="1" applyFont="1" applyFill="1" applyBorder="1" applyAlignment="1" applyProtection="1"/>
    <xf numFmtId="4" fontId="10" fillId="0" borderId="4" xfId="1" applyNumberFormat="1" applyFont="1" applyFill="1" applyBorder="1" applyAlignment="1" applyProtection="1">
      <alignment horizontal="right" vertical="top" wrapText="1"/>
    </xf>
    <xf numFmtId="4" fontId="10" fillId="0" borderId="4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wrapText="1"/>
    </xf>
    <xf numFmtId="4" fontId="2" fillId="0" borderId="4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wrapText="1"/>
    </xf>
    <xf numFmtId="0" fontId="2" fillId="0" borderId="4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/>
    <xf numFmtId="49" fontId="4" fillId="0" borderId="0" xfId="1" applyNumberFormat="1" applyFont="1" applyFill="1" applyBorder="1" applyAlignment="1" applyProtection="1">
      <alignment horizontal="right"/>
    </xf>
    <xf numFmtId="49" fontId="4" fillId="0" borderId="0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>
      <alignment vertical="top"/>
    </xf>
    <xf numFmtId="49" fontId="4" fillId="0" borderId="0" xfId="1" applyNumberFormat="1" applyFont="1" applyFill="1" applyBorder="1" applyAlignment="1" applyProtection="1">
      <alignment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 applyBorder="1" applyAlignment="1" applyProtection="1"/>
    <xf numFmtId="49" fontId="6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 vertical="top"/>
    </xf>
    <xf numFmtId="49" fontId="6" fillId="0" borderId="0" xfId="1" applyNumberFormat="1" applyFont="1" applyFill="1" applyBorder="1" applyAlignment="1" applyProtection="1">
      <alignment horizontal="center"/>
    </xf>
    <xf numFmtId="49" fontId="8" fillId="0" borderId="0" xfId="1" applyNumberFormat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4" fontId="4" fillId="0" borderId="1" xfId="1" applyNumberFormat="1" applyFont="1" applyFill="1" applyBorder="1" applyAlignment="1" applyProtection="1"/>
    <xf numFmtId="49" fontId="2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vertical="center" wrapText="1"/>
    </xf>
    <xf numFmtId="4" fontId="4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/>
    </xf>
    <xf numFmtId="49" fontId="4" fillId="0" borderId="1" xfId="1" applyNumberFormat="1" applyFont="1" applyFill="1" applyBorder="1" applyAlignment="1" applyProtection="1">
      <alignment horizontal="right"/>
    </xf>
    <xf numFmtId="49" fontId="2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10" fillId="0" borderId="7" xfId="1" applyNumberFormat="1" applyFont="1" applyFill="1" applyBorder="1" applyAlignment="1" applyProtection="1">
      <alignment horizontal="center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1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8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0" xfId="1" applyNumberFormat="1" applyFont="1" applyFill="1" applyBorder="1" applyAlignment="1" applyProtection="1">
      <alignment horizontal="right" vertical="top" wrapText="1"/>
    </xf>
    <xf numFmtId="2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right" vertical="top" wrapText="1"/>
    </xf>
    <xf numFmtId="4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right" vertical="top" wrapText="1"/>
    </xf>
    <xf numFmtId="165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3" xfId="1" applyNumberFormat="1" applyFont="1" applyFill="1" applyBorder="1" applyAlignment="1" applyProtection="1">
      <alignment horizontal="center" vertical="top" wrapText="1"/>
    </xf>
    <xf numFmtId="0" fontId="2" fillId="0" borderId="3" xfId="1" applyNumberFormat="1" applyFont="1" applyFill="1" applyBorder="1" applyAlignment="1" applyProtection="1">
      <alignment horizontal="center" vertical="top" wrapText="1"/>
    </xf>
    <xf numFmtId="2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8" xfId="1" applyNumberFormat="1" applyFont="1" applyFill="1" applyBorder="1" applyAlignment="1" applyProtection="1">
      <alignment horizontal="right" vertical="top" wrapText="1"/>
    </xf>
    <xf numFmtId="1" fontId="2" fillId="0" borderId="0" xfId="1" applyNumberFormat="1" applyFont="1" applyFill="1" applyBorder="1" applyAlignment="1" applyProtection="1">
      <alignment horizontal="center" vertical="top" wrapText="1"/>
    </xf>
    <xf numFmtId="49" fontId="10" fillId="0" borderId="9" xfId="1" applyNumberFormat="1" applyFont="1" applyFill="1" applyBorder="1" applyAlignment="1" applyProtection="1">
      <alignment horizontal="center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" fontId="10" fillId="0" borderId="3" xfId="1" applyNumberFormat="1" applyFont="1" applyFill="1" applyBorder="1" applyAlignment="1" applyProtection="1">
      <alignment horizontal="right" vertical="top" wrapText="1"/>
    </xf>
    <xf numFmtId="4" fontId="10" fillId="0" borderId="8" xfId="1" applyNumberFormat="1" applyFont="1" applyFill="1" applyBorder="1" applyAlignment="1" applyProtection="1">
      <alignment horizontal="right" vertical="top" wrapText="1"/>
    </xf>
    <xf numFmtId="2" fontId="10" fillId="0" borderId="3" xfId="1" applyNumberFormat="1" applyFont="1" applyFill="1" applyBorder="1" applyAlignment="1" applyProtection="1">
      <alignment horizontal="center" vertical="top" wrapText="1"/>
    </xf>
    <xf numFmtId="2" fontId="10" fillId="0" borderId="3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165" fontId="10" fillId="0" borderId="3" xfId="1" applyNumberFormat="1" applyFont="1" applyFill="1" applyBorder="1" applyAlignment="1" applyProtection="1">
      <alignment horizontal="center" vertical="top" wrapText="1"/>
    </xf>
    <xf numFmtId="166" fontId="2" fillId="0" borderId="0" xfId="1" applyNumberFormat="1" applyFont="1" applyFill="1" applyBorder="1" applyAlignment="1" applyProtection="1">
      <alignment horizontal="center" vertical="top" wrapText="1"/>
    </xf>
    <xf numFmtId="167" fontId="2" fillId="0" borderId="0" xfId="1" applyNumberFormat="1" applyFont="1" applyFill="1" applyBorder="1" applyAlignment="1" applyProtection="1">
      <alignment horizontal="center" vertical="top" wrapText="1"/>
    </xf>
    <xf numFmtId="2" fontId="10" fillId="0" borderId="8" xfId="1" applyNumberFormat="1" applyFont="1" applyFill="1" applyBorder="1" applyAlignment="1" applyProtection="1">
      <alignment horizontal="right" vertical="top" wrapText="1"/>
    </xf>
    <xf numFmtId="168" fontId="10" fillId="0" borderId="3" xfId="1" applyNumberFormat="1" applyFont="1" applyFill="1" applyBorder="1" applyAlignment="1" applyProtection="1">
      <alignment horizontal="center" vertical="top" wrapText="1"/>
    </xf>
    <xf numFmtId="169" fontId="2" fillId="0" borderId="0" xfId="1" applyNumberFormat="1" applyFont="1" applyFill="1" applyBorder="1" applyAlignment="1" applyProtection="1">
      <alignment horizontal="center" vertical="top" wrapText="1"/>
    </xf>
    <xf numFmtId="168" fontId="2" fillId="0" borderId="0" xfId="1" applyNumberFormat="1" applyFont="1" applyFill="1" applyBorder="1" applyAlignment="1" applyProtection="1">
      <alignment horizontal="center" vertical="top" wrapText="1"/>
    </xf>
    <xf numFmtId="17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 wrapText="1"/>
    </xf>
    <xf numFmtId="2" fontId="2" fillId="0" borderId="8" xfId="1" applyNumberFormat="1" applyFont="1" applyFill="1" applyBorder="1" applyAlignment="1" applyProtection="1">
      <alignment horizontal="right" vertical="top" wrapText="1"/>
    </xf>
    <xf numFmtId="49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/>
    </xf>
    <xf numFmtId="0" fontId="2" fillId="2" borderId="0" xfId="1" applyNumberFormat="1" applyFont="1" applyFill="1" applyBorder="1" applyAlignment="1" applyProtection="1"/>
    <xf numFmtId="49" fontId="2" fillId="0" borderId="7" xfId="1" applyNumberFormat="1" applyFont="1" applyFill="1" applyBorder="1" applyAlignment="1" applyProtection="1"/>
    <xf numFmtId="49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1" applyNumberFormat="1" applyFont="1" applyFill="1" applyBorder="1" applyAlignment="1" applyProtection="1">
      <alignment horizontal="right" vertical="top"/>
    </xf>
    <xf numFmtId="0" fontId="10" fillId="0" borderId="3" xfId="1" applyNumberFormat="1" applyFont="1" applyFill="1" applyBorder="1" applyAlignment="1" applyProtection="1">
      <alignment horizontal="center" vertical="top"/>
    </xf>
    <xf numFmtId="0" fontId="10" fillId="0" borderId="8" xfId="1" applyNumberFormat="1" applyFont="1" applyFill="1" applyBorder="1" applyAlignment="1" applyProtection="1">
      <alignment horizontal="right" vertical="top"/>
    </xf>
    <xf numFmtId="49" fontId="2" fillId="0" borderId="9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4" fontId="2" fillId="0" borderId="1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 vertical="top"/>
    </xf>
    <xf numFmtId="0" fontId="2" fillId="0" borderId="10" xfId="1" applyNumberFormat="1" applyFont="1" applyFill="1" applyBorder="1" applyAlignment="1" applyProtection="1">
      <alignment horizontal="right" vertical="top"/>
    </xf>
    <xf numFmtId="49" fontId="10" fillId="0" borderId="0" xfId="1" applyNumberFormat="1" applyFont="1" applyFill="1" applyBorder="1" applyAlignment="1" applyProtection="1">
      <alignment horizontal="right" vertical="top" wrapText="1"/>
    </xf>
    <xf numFmtId="4" fontId="10" fillId="0" borderId="0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4" fontId="10" fillId="0" borderId="10" xfId="1" applyNumberFormat="1" applyFont="1" applyFill="1" applyBorder="1" applyAlignment="1" applyProtection="1">
      <alignment horizontal="right" vertical="top"/>
    </xf>
    <xf numFmtId="49" fontId="2" fillId="0" borderId="3" xfId="1" applyNumberFormat="1" applyFont="1" applyFill="1" applyBorder="1" applyAlignment="1" applyProtection="1"/>
    <xf numFmtId="0" fontId="2" fillId="0" borderId="3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 vertical="top"/>
    </xf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vertical="top" wrapText="1"/>
    </xf>
    <xf numFmtId="2" fontId="2" fillId="0" borderId="0" xfId="1" applyNumberFormat="1" applyFont="1" applyFill="1" applyBorder="1" applyAlignment="1" applyProtection="1">
      <alignment horizontal="right" vertical="top"/>
    </xf>
    <xf numFmtId="2" fontId="10" fillId="0" borderId="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/>
    </xf>
    <xf numFmtId="170" fontId="10" fillId="0" borderId="3" xfId="1" applyNumberFormat="1" applyFont="1" applyFill="1" applyBorder="1" applyAlignment="1" applyProtection="1">
      <alignment horizontal="center" vertical="top" wrapText="1"/>
    </xf>
    <xf numFmtId="166" fontId="10" fillId="0" borderId="3" xfId="1" applyNumberFormat="1" applyFont="1" applyFill="1" applyBorder="1" applyAlignment="1" applyProtection="1">
      <alignment horizontal="center" vertical="top" wrapText="1"/>
    </xf>
    <xf numFmtId="169" fontId="10" fillId="0" borderId="3" xfId="1" applyNumberFormat="1" applyFont="1" applyFill="1" applyBorder="1" applyAlignment="1" applyProtection="1">
      <alignment horizontal="center" vertical="top" wrapText="1"/>
    </xf>
    <xf numFmtId="167" fontId="10" fillId="0" borderId="3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/>
    </xf>
    <xf numFmtId="0" fontId="14" fillId="0" borderId="4" xfId="1" applyNumberFormat="1" applyFont="1" applyFill="1" applyBorder="1" applyAlignment="1" applyProtection="1">
      <alignment horizontal="lef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16" fillId="0" borderId="0" xfId="2" applyFont="1"/>
    <xf numFmtId="0" fontId="17" fillId="0" borderId="0" xfId="2" applyFont="1"/>
    <xf numFmtId="0" fontId="19" fillId="0" borderId="0" xfId="3" applyFont="1" applyAlignment="1">
      <alignment vertical="center"/>
    </xf>
    <xf numFmtId="0" fontId="20" fillId="0" borderId="0" xfId="3" applyFont="1" applyAlignment="1">
      <alignment vertical="top"/>
    </xf>
    <xf numFmtId="0" fontId="19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4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/>
    </xf>
    <xf numFmtId="0" fontId="20" fillId="0" borderId="4" xfId="2" applyFont="1" applyBorder="1" applyAlignment="1">
      <alignment horizontal="left" vertical="center" wrapText="1"/>
    </xf>
    <xf numFmtId="171" fontId="20" fillId="0" borderId="4" xfId="5" applyFont="1" applyFill="1" applyBorder="1" applyAlignment="1">
      <alignment horizontal="center" vertical="center"/>
    </xf>
    <xf numFmtId="172" fontId="20" fillId="0" borderId="4" xfId="2" applyNumberFormat="1" applyFont="1" applyBorder="1" applyAlignment="1">
      <alignment horizontal="center" vertical="center"/>
    </xf>
    <xf numFmtId="4" fontId="19" fillId="0" borderId="4" xfId="2" applyNumberFormat="1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4" fontId="16" fillId="0" borderId="0" xfId="2" applyNumberFormat="1" applyFont="1"/>
    <xf numFmtId="2" fontId="16" fillId="0" borderId="0" xfId="2" applyNumberFormat="1" applyFont="1"/>
    <xf numFmtId="164" fontId="16" fillId="0" borderId="0" xfId="2" applyNumberFormat="1" applyFont="1"/>
    <xf numFmtId="0" fontId="16" fillId="0" borderId="13" xfId="2" applyFont="1" applyBorder="1"/>
    <xf numFmtId="0" fontId="22" fillId="0" borderId="13" xfId="2" applyFont="1" applyBorder="1" applyAlignment="1">
      <alignment horizontal="center" vertical="center"/>
    </xf>
    <xf numFmtId="4" fontId="22" fillId="0" borderId="13" xfId="2" applyNumberFormat="1" applyFont="1" applyBorder="1" applyAlignment="1">
      <alignment horizontal="center" vertical="center"/>
    </xf>
    <xf numFmtId="171" fontId="16" fillId="0" borderId="13" xfId="2" applyNumberFormat="1" applyFont="1" applyBorder="1"/>
    <xf numFmtId="0" fontId="20" fillId="0" borderId="14" xfId="2" applyFont="1" applyBorder="1" applyAlignment="1">
      <alignment horizontal="center" vertical="center"/>
    </xf>
    <xf numFmtId="0" fontId="22" fillId="0" borderId="14" xfId="2" applyFont="1" applyBorder="1" applyAlignment="1">
      <alignment horizontal="center" vertical="center"/>
    </xf>
    <xf numFmtId="0" fontId="20" fillId="0" borderId="14" xfId="2" applyFont="1" applyBorder="1" applyAlignment="1">
      <alignment horizontal="left" vertical="center" wrapText="1"/>
    </xf>
    <xf numFmtId="171" fontId="20" fillId="0" borderId="14" xfId="5" applyFont="1" applyFill="1" applyBorder="1" applyAlignment="1">
      <alignment horizontal="center" vertical="center"/>
    </xf>
    <xf numFmtId="172" fontId="20" fillId="0" borderId="14" xfId="2" applyNumberFormat="1" applyFont="1" applyBorder="1" applyAlignment="1">
      <alignment horizontal="center" vertical="center"/>
    </xf>
    <xf numFmtId="4" fontId="19" fillId="0" borderId="14" xfId="2" applyNumberFormat="1" applyFont="1" applyBorder="1" applyAlignment="1">
      <alignment horizontal="center" vertical="center"/>
    </xf>
    <xf numFmtId="0" fontId="10" fillId="0" borderId="10" xfId="1" applyNumberFormat="1" applyFont="1" applyFill="1" applyBorder="1" applyAlignment="1" applyProtection="1">
      <alignment horizontal="right" vertical="top" wrapText="1"/>
    </xf>
    <xf numFmtId="0" fontId="3" fillId="0" borderId="9" xfId="1" applyBorder="1"/>
    <xf numFmtId="0" fontId="2" fillId="0" borderId="10" xfId="1" applyNumberFormat="1" applyFont="1" applyFill="1" applyBorder="1" applyAlignment="1" applyProtection="1">
      <alignment vertical="top"/>
    </xf>
    <xf numFmtId="49" fontId="2" fillId="0" borderId="15" xfId="1" applyNumberFormat="1" applyFont="1" applyFill="1" applyBorder="1" applyAlignment="1" applyProtection="1"/>
    <xf numFmtId="49" fontId="10" fillId="0" borderId="1" xfId="1" applyNumberFormat="1" applyFont="1" applyFill="1" applyBorder="1" applyAlignment="1" applyProtection="1">
      <alignment horizontal="right" vertical="top" wrapText="1"/>
    </xf>
    <xf numFmtId="4" fontId="10" fillId="0" borderId="1" xfId="1" applyNumberFormat="1" applyFont="1" applyFill="1" applyBorder="1" applyAlignment="1" applyProtection="1">
      <alignment horizontal="right" vertical="top"/>
    </xf>
    <xf numFmtId="0" fontId="10" fillId="0" borderId="1" xfId="1" applyNumberFormat="1" applyFont="1" applyFill="1" applyBorder="1" applyAlignment="1" applyProtection="1">
      <alignment horizontal="center" vertical="top"/>
    </xf>
    <xf numFmtId="4" fontId="10" fillId="0" borderId="16" xfId="1" applyNumberFormat="1" applyFont="1" applyFill="1" applyBorder="1" applyAlignment="1" applyProtection="1">
      <alignment horizontal="right" vertical="top"/>
    </xf>
    <xf numFmtId="4" fontId="3" fillId="0" borderId="0" xfId="1" applyNumberFormat="1"/>
    <xf numFmtId="0" fontId="16" fillId="0" borderId="0" xfId="2" applyFont="1" applyBorder="1"/>
    <xf numFmtId="0" fontId="22" fillId="0" borderId="0" xfId="2" applyFont="1" applyBorder="1" applyAlignment="1">
      <alignment horizontal="center" vertical="center"/>
    </xf>
    <xf numFmtId="4" fontId="22" fillId="0" borderId="0" xfId="2" applyNumberFormat="1" applyFont="1" applyBorder="1" applyAlignment="1">
      <alignment horizontal="center" vertical="center"/>
    </xf>
    <xf numFmtId="171" fontId="16" fillId="0" borderId="0" xfId="2" applyNumberFormat="1" applyFont="1" applyBorder="1"/>
    <xf numFmtId="0" fontId="3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25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4" fontId="25" fillId="0" borderId="0" xfId="2" applyNumberFormat="1" applyFont="1" applyAlignment="1">
      <alignment horizontal="center" vertical="center"/>
    </xf>
    <xf numFmtId="4" fontId="27" fillId="0" borderId="0" xfId="2" applyNumberFormat="1" applyFont="1" applyAlignment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/>
    </xf>
    <xf numFmtId="0" fontId="4" fillId="3" borderId="0" xfId="1" applyNumberFormat="1" applyFont="1" applyFill="1" applyBorder="1" applyAlignment="1" applyProtection="1">
      <alignment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4" fontId="10" fillId="0" borderId="0" xfId="1" applyNumberFormat="1" applyFont="1" applyFill="1" applyBorder="1" applyAlignment="1" applyProtection="1">
      <alignment horizontal="right"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>
      <alignment horizontal="center" vertical="top"/>
    </xf>
    <xf numFmtId="0" fontId="28" fillId="0" borderId="0" xfId="1" applyFont="1" applyAlignment="1">
      <alignment horizontal="center" vertical="center"/>
    </xf>
    <xf numFmtId="4" fontId="28" fillId="0" borderId="0" xfId="1" applyNumberFormat="1" applyFont="1" applyAlignment="1">
      <alignment horizontal="center" vertical="center"/>
    </xf>
    <xf numFmtId="4" fontId="30" fillId="0" borderId="0" xfId="1" applyNumberFormat="1" applyFont="1" applyAlignment="1">
      <alignment horizontal="center" vertical="center"/>
    </xf>
    <xf numFmtId="0" fontId="29" fillId="0" borderId="0" xfId="1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horizontal="right" vertical="top" wrapText="1"/>
    </xf>
    <xf numFmtId="4" fontId="1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center" vertical="top"/>
    </xf>
    <xf numFmtId="4" fontId="10" fillId="0" borderId="16" xfId="0" applyNumberFormat="1" applyFont="1" applyFill="1" applyBorder="1" applyAlignment="1" applyProtection="1">
      <alignment horizontal="right" vertical="top"/>
    </xf>
    <xf numFmtId="0" fontId="19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left" wrapText="1"/>
    </xf>
    <xf numFmtId="0" fontId="20" fillId="0" borderId="3" xfId="3" applyFont="1" applyBorder="1" applyAlignment="1">
      <alignment horizontal="center" vertical="top"/>
    </xf>
    <xf numFmtId="0" fontId="16" fillId="0" borderId="1" xfId="3" applyFont="1" applyBorder="1" applyAlignment="1">
      <alignment horizontal="left" vertical="center" wrapText="1"/>
    </xf>
    <xf numFmtId="0" fontId="6" fillId="0" borderId="3" xfId="1" applyNumberFormat="1" applyFont="1" applyFill="1" applyBorder="1" applyAlignment="1" applyProtection="1">
      <alignment horizontal="center" vertical="top"/>
    </xf>
    <xf numFmtId="0" fontId="15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15" fillId="3" borderId="0" xfId="1" applyNumberFormat="1" applyFont="1" applyFill="1" applyBorder="1" applyAlignment="1" applyProtection="1">
      <alignment wrapText="1"/>
    </xf>
    <xf numFmtId="0" fontId="4" fillId="3" borderId="0" xfId="1" applyNumberFormat="1" applyFont="1" applyFill="1" applyBorder="1" applyAlignment="1" applyProtection="1">
      <alignment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49" fontId="4" fillId="0" borderId="0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8" fillId="0" borderId="5" xfId="1" applyNumberFormat="1" applyFont="1" applyFill="1" applyBorder="1" applyAlignment="1" applyProtection="1">
      <alignment horizontal="left" vertical="top" wrapText="1"/>
    </xf>
    <xf numFmtId="0" fontId="8" fillId="0" borderId="6" xfId="1" applyNumberFormat="1" applyFont="1" applyFill="1" applyBorder="1" applyAlignment="1" applyProtection="1">
      <alignment horizontal="left" vertical="top" wrapText="1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 vertical="center" wrapText="1"/>
    </xf>
    <xf numFmtId="0" fontId="9" fillId="0" borderId="6" xfId="1" applyNumberFormat="1" applyFont="1" applyFill="1" applyBorder="1" applyAlignment="1" applyProtection="1">
      <alignment horizontal="lef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right" vertical="top" wrapText="1"/>
    </xf>
    <xf numFmtId="0" fontId="8" fillId="0" borderId="6" xfId="1" applyNumberFormat="1" applyFont="1" applyFill="1" applyBorder="1" applyAlignment="1" applyProtection="1">
      <alignment horizontal="right" vertical="top" wrapText="1"/>
    </xf>
    <xf numFmtId="0" fontId="2" fillId="0" borderId="5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horizontal="right" vertical="top" wrapText="1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12" fillId="0" borderId="2" xfId="1" applyNumberFormat="1" applyFont="1" applyFill="1" applyBorder="1" applyAlignment="1" applyProtection="1">
      <alignment horizontal="left" vertical="center" wrapText="1"/>
    </xf>
    <xf numFmtId="0" fontId="12" fillId="0" borderId="6" xfId="1" applyNumberFormat="1" applyFont="1" applyFill="1" applyBorder="1" applyAlignment="1" applyProtection="1">
      <alignment horizontal="left" vertical="center"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6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49" fontId="4" fillId="0" borderId="1" xfId="1" applyNumberFormat="1" applyFont="1" applyFill="1" applyBorder="1" applyAlignment="1" applyProtection="1">
      <alignment horizontal="left" wrapText="1"/>
    </xf>
    <xf numFmtId="0" fontId="4" fillId="0" borderId="2" xfId="1" applyNumberFormat="1" applyFont="1" applyFill="1" applyBorder="1" applyAlignment="1" applyProtection="1">
      <alignment horizontal="left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49" fontId="15" fillId="0" borderId="0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center" wrapText="1"/>
    </xf>
    <xf numFmtId="49" fontId="6" fillId="0" borderId="3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4" fillId="0" borderId="1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left" vertical="top"/>
    </xf>
    <xf numFmtId="0" fontId="4" fillId="0" borderId="2" xfId="1" applyNumberFormat="1" applyFont="1" applyFill="1" applyBorder="1" applyAlignment="1" applyProtection="1">
      <alignment horizontal="center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15" fillId="0" borderId="1" xfId="1" applyNumberFormat="1" applyFont="1" applyFill="1" applyBorder="1" applyAlignment="1" applyProtection="1">
      <alignment horizontal="left" wrapText="1"/>
    </xf>
    <xf numFmtId="49" fontId="6" fillId="0" borderId="3" xfId="1" applyNumberFormat="1" applyFont="1" applyFill="1" applyBorder="1" applyAlignment="1" applyProtection="1">
      <alignment horizontal="center"/>
    </xf>
    <xf numFmtId="49" fontId="15" fillId="0" borderId="1" xfId="1" applyNumberFormat="1" applyFont="1" applyFill="1" applyBorder="1" applyAlignment="1" applyProtection="1">
      <alignment wrapText="1"/>
    </xf>
    <xf numFmtId="49" fontId="4" fillId="0" borderId="1" xfId="1" applyNumberFormat="1" applyFont="1" applyFill="1" applyBorder="1" applyAlignment="1" applyProtection="1">
      <alignment wrapText="1"/>
    </xf>
    <xf numFmtId="4" fontId="4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2" fillId="0" borderId="3" xfId="1" applyNumberFormat="1" applyFont="1" applyFill="1" applyBorder="1" applyAlignment="1" applyProtection="1">
      <alignment horizontal="left" vertical="top" wrapText="1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9" fillId="0" borderId="5" xfId="1" applyNumberFormat="1" applyFont="1" applyFill="1" applyBorder="1" applyAlignment="1" applyProtection="1">
      <alignment horizontal="left" vertical="center" wrapText="1"/>
    </xf>
    <xf numFmtId="49" fontId="9" fillId="0" borderId="2" xfId="1" applyNumberFormat="1" applyFont="1" applyFill="1" applyBorder="1" applyAlignment="1" applyProtection="1">
      <alignment horizontal="left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49" fontId="10" fillId="0" borderId="5" xfId="1" applyNumberFormat="1" applyFont="1" applyFill="1" applyBorder="1" applyAlignment="1" applyProtection="1">
      <alignment horizontal="left" vertical="center" wrapText="1"/>
    </xf>
    <xf numFmtId="49" fontId="10" fillId="0" borderId="2" xfId="1" applyNumberFormat="1" applyFont="1" applyFill="1" applyBorder="1" applyAlignment="1" applyProtection="1">
      <alignment horizontal="left" vertical="center" wrapText="1"/>
    </xf>
    <xf numFmtId="49" fontId="10" fillId="0" borderId="6" xfId="1" applyNumberFormat="1" applyFont="1" applyFill="1" applyBorder="1" applyAlignment="1" applyProtection="1">
      <alignment horizontal="left" vertical="center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0" fontId="2" fillId="0" borderId="10" xfId="1" applyNumberFormat="1" applyFont="1" applyFill="1" applyBorder="1" applyAlignment="1" applyProtection="1">
      <alignment horizontal="left" vertical="top" wrapText="1"/>
    </xf>
    <xf numFmtId="49" fontId="2" fillId="0" borderId="10" xfId="1" applyNumberFormat="1" applyFont="1" applyFill="1" applyBorder="1" applyAlignment="1" applyProtection="1">
      <alignment horizontal="left" vertical="top" wrapText="1"/>
    </xf>
    <xf numFmtId="49" fontId="13" fillId="0" borderId="1" xfId="1" applyNumberFormat="1" applyFont="1" applyFill="1" applyBorder="1" applyAlignment="1" applyProtection="1">
      <alignment horizontal="left" vertical="top" wrapText="1"/>
    </xf>
    <xf numFmtId="49" fontId="10" fillId="0" borderId="1" xfId="1" applyNumberFormat="1" applyFont="1" applyFill="1" applyBorder="1" applyAlignment="1" applyProtection="1">
      <alignment horizontal="left" vertical="top" wrapText="1"/>
    </xf>
    <xf numFmtId="49" fontId="4" fillId="0" borderId="1" xfId="1" applyNumberFormat="1" applyFont="1" applyFill="1" applyBorder="1" applyAlignment="1" applyProtection="1">
      <alignment vertical="top" wrapText="1"/>
    </xf>
    <xf numFmtId="49" fontId="4" fillId="0" borderId="1" xfId="1" applyNumberFormat="1" applyFont="1" applyFill="1" applyBorder="1" applyAlignment="1" applyProtection="1">
      <alignment horizontal="righ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15" fillId="0" borderId="1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3" fillId="0" borderId="0" xfId="1" applyNumberFormat="1" applyFont="1" applyFill="1" applyBorder="1" applyAlignment="1" applyProtection="1">
      <alignment horizontal="left" vertical="top" wrapText="1"/>
    </xf>
    <xf numFmtId="49" fontId="15" fillId="0" borderId="1" xfId="1" applyNumberFormat="1" applyFont="1" applyFill="1" applyBorder="1" applyAlignment="1" applyProtection="1">
      <alignment horizont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73"/>
  <sheetViews>
    <sheetView view="pageBreakPreview" topLeftCell="A16" zoomScale="70" zoomScaleNormal="80" zoomScaleSheetLayoutView="70" workbookViewId="0">
      <selection activeCell="N32" sqref="N32"/>
    </sheetView>
  </sheetViews>
  <sheetFormatPr defaultColWidth="9.140625" defaultRowHeight="15" x14ac:dyDescent="0.25"/>
  <cols>
    <col min="1" max="1" width="16.5703125" style="261" customWidth="1"/>
    <col min="2" max="2" width="20.85546875" style="261" customWidth="1"/>
    <col min="3" max="3" width="52.42578125" style="261" customWidth="1"/>
    <col min="4" max="4" width="20.5703125" style="261" hidden="1" customWidth="1"/>
    <col min="5" max="5" width="18.85546875" style="261" hidden="1" customWidth="1"/>
    <col min="6" max="6" width="17.5703125" style="261" hidden="1" customWidth="1"/>
    <col min="7" max="7" width="20.7109375" style="261" hidden="1" customWidth="1"/>
    <col min="8" max="8" width="28.28515625" style="261" hidden="1" customWidth="1"/>
    <col min="9" max="9" width="17.5703125" style="261" hidden="1" customWidth="1"/>
    <col min="10" max="10" width="27.85546875" style="261" customWidth="1"/>
    <col min="11" max="11" width="20.42578125" style="306" customWidth="1"/>
    <col min="12" max="12" width="12.5703125" style="306" customWidth="1"/>
    <col min="13" max="16384" width="9.140625" style="262"/>
  </cols>
  <sheetData>
    <row r="1" spans="1:12" ht="9.75" customHeight="1" x14ac:dyDescent="0.25"/>
    <row r="2" spans="1:12" x14ac:dyDescent="0.25">
      <c r="A2" s="263" t="s">
        <v>3989</v>
      </c>
      <c r="B2" s="327" t="s">
        <v>3990</v>
      </c>
      <c r="C2" s="327"/>
      <c r="D2" s="327"/>
      <c r="E2" s="327"/>
      <c r="F2" s="327"/>
      <c r="G2" s="327"/>
      <c r="H2" s="327"/>
      <c r="I2" s="327"/>
      <c r="J2" s="327"/>
    </row>
    <row r="3" spans="1:12" x14ac:dyDescent="0.2">
      <c r="A3" s="264"/>
      <c r="B3" s="328" t="s">
        <v>3991</v>
      </c>
      <c r="C3" s="328"/>
      <c r="D3" s="328"/>
      <c r="E3" s="328"/>
      <c r="F3" s="328"/>
      <c r="G3" s="328"/>
      <c r="H3" s="328"/>
      <c r="I3" s="328"/>
      <c r="J3" s="328"/>
    </row>
    <row r="4" spans="1:12" ht="28.5" x14ac:dyDescent="0.2">
      <c r="A4" s="265" t="s">
        <v>3992</v>
      </c>
      <c r="B4" s="329" t="s">
        <v>3993</v>
      </c>
      <c r="C4" s="329"/>
      <c r="D4" s="329"/>
      <c r="E4" s="329"/>
      <c r="F4" s="329"/>
      <c r="G4" s="329"/>
      <c r="H4" s="329"/>
      <c r="I4" s="329"/>
      <c r="J4" s="329"/>
    </row>
    <row r="5" spans="1:12" x14ac:dyDescent="0.25">
      <c r="A5" s="266"/>
      <c r="B5" s="328" t="s">
        <v>3991</v>
      </c>
      <c r="C5" s="328"/>
      <c r="D5" s="328"/>
      <c r="E5" s="328"/>
      <c r="F5" s="328"/>
      <c r="G5" s="328"/>
      <c r="H5" s="328"/>
      <c r="I5" s="328"/>
      <c r="J5" s="328"/>
    </row>
    <row r="6" spans="1:12" x14ac:dyDescent="0.2">
      <c r="A6" s="265" t="s">
        <v>3994</v>
      </c>
      <c r="B6" s="329" t="s">
        <v>3995</v>
      </c>
      <c r="C6" s="329"/>
      <c r="D6" s="329"/>
      <c r="E6" s="329"/>
      <c r="F6" s="329"/>
      <c r="G6" s="329"/>
      <c r="H6" s="329"/>
      <c r="I6" s="329"/>
      <c r="J6" s="329"/>
      <c r="K6" s="304"/>
      <c r="L6" s="304"/>
    </row>
    <row r="7" spans="1:12" ht="18" customHeight="1" x14ac:dyDescent="0.25">
      <c r="A7" s="266"/>
      <c r="B7" s="328" t="s">
        <v>3996</v>
      </c>
      <c r="C7" s="328"/>
      <c r="D7" s="328"/>
      <c r="E7" s="328"/>
      <c r="F7" s="328"/>
      <c r="G7" s="328"/>
      <c r="H7" s="328"/>
      <c r="I7" s="328"/>
      <c r="J7" s="328"/>
    </row>
    <row r="8" spans="1:12" ht="26.25" customHeight="1" x14ac:dyDescent="0.2">
      <c r="A8" s="326" t="s">
        <v>4007</v>
      </c>
      <c r="B8" s="326"/>
      <c r="C8" s="326"/>
      <c r="D8" s="326"/>
      <c r="E8" s="326"/>
      <c r="F8" s="326"/>
      <c r="G8" s="326"/>
      <c r="H8" s="326"/>
      <c r="I8" s="326"/>
      <c r="J8" s="326"/>
      <c r="K8" s="305"/>
      <c r="L8" s="305"/>
    </row>
    <row r="9" spans="1:12" ht="5.25" customHeight="1" x14ac:dyDescent="0.25">
      <c r="A9" s="267"/>
      <c r="B9" s="267"/>
      <c r="C9" s="267"/>
      <c r="D9" s="267"/>
      <c r="E9" s="267"/>
      <c r="F9" s="267"/>
      <c r="G9" s="267"/>
      <c r="H9" s="267"/>
      <c r="I9" s="266"/>
      <c r="J9" s="267"/>
    </row>
    <row r="10" spans="1:12" ht="59.25" customHeight="1" x14ac:dyDescent="0.2">
      <c r="A10" s="268" t="s">
        <v>3997</v>
      </c>
      <c r="B10" s="268" t="s">
        <v>3998</v>
      </c>
      <c r="C10" s="268" t="s">
        <v>3999</v>
      </c>
      <c r="D10" s="268" t="s">
        <v>4000</v>
      </c>
      <c r="E10" s="268" t="s">
        <v>4001</v>
      </c>
      <c r="F10" s="268" t="s">
        <v>4002</v>
      </c>
      <c r="G10" s="268" t="s">
        <v>4003</v>
      </c>
      <c r="H10" s="269" t="s">
        <v>4008</v>
      </c>
      <c r="I10" s="268" t="s">
        <v>4004</v>
      </c>
      <c r="J10" s="269" t="s">
        <v>4005</v>
      </c>
      <c r="K10" s="306" t="s">
        <v>4011</v>
      </c>
    </row>
    <row r="11" spans="1:12" ht="35.1" customHeight="1" x14ac:dyDescent="0.2">
      <c r="A11" s="270">
        <v>1</v>
      </c>
      <c r="B11" s="275" t="s">
        <v>2014</v>
      </c>
      <c r="C11" s="271" t="e">
        <f>#REF!</f>
        <v>#REF!</v>
      </c>
      <c r="D11" s="272">
        <f>'01-01-01'!N448</f>
        <v>48841208.740000002</v>
      </c>
      <c r="E11" s="272" t="e">
        <f>'01-01-01'!#REF!</f>
        <v>#REF!</v>
      </c>
      <c r="F11" s="272" t="e">
        <f>'01-01-01'!#REF!</f>
        <v>#REF!</v>
      </c>
      <c r="G11" s="272" t="e">
        <f>D11+E11+F11</f>
        <v>#REF!</v>
      </c>
      <c r="H11" s="272" t="e">
        <f>'01-01-01'!#REF!</f>
        <v>#REF!</v>
      </c>
      <c r="I11" s="273">
        <v>1.2</v>
      </c>
      <c r="J11" s="274" t="e">
        <f>ROUND(H11*I11,2)</f>
        <v>#REF!</v>
      </c>
      <c r="K11" s="307" t="e">
        <f>'01-01-01'!#REF!</f>
        <v>#REF!</v>
      </c>
      <c r="L11" s="307" t="e">
        <f>J11-K11</f>
        <v>#REF!</v>
      </c>
    </row>
    <row r="12" spans="1:12" ht="35.1" customHeight="1" x14ac:dyDescent="0.2">
      <c r="A12" s="270">
        <v>2</v>
      </c>
      <c r="B12" s="275" t="s">
        <v>2016</v>
      </c>
      <c r="C12" s="271" t="e">
        <f>#REF!</f>
        <v>#REF!</v>
      </c>
      <c r="D12" s="272">
        <f>'01-01-02 '!N722</f>
        <v>40054718.460000001</v>
      </c>
      <c r="E12" s="272" t="e">
        <f>'01-01-02 '!#REF!</f>
        <v>#REF!</v>
      </c>
      <c r="F12" s="272" t="e">
        <f>'01-01-02 '!#REF!</f>
        <v>#REF!</v>
      </c>
      <c r="G12" s="272" t="e">
        <f>D12+E12+F12</f>
        <v>#REF!</v>
      </c>
      <c r="H12" s="272" t="e">
        <f>'01-01-02 '!#REF!</f>
        <v>#REF!</v>
      </c>
      <c r="I12" s="273">
        <v>1.2</v>
      </c>
      <c r="J12" s="274" t="e">
        <f t="shared" ref="J12:J31" si="0">ROUND(H12*I12,2)</f>
        <v>#REF!</v>
      </c>
      <c r="K12" s="307" t="e">
        <f>'01-01-02 '!#REF!</f>
        <v>#REF!</v>
      </c>
      <c r="L12" s="307" t="e">
        <f t="shared" ref="L12:L31" si="1">J12-K12</f>
        <v>#REF!</v>
      </c>
    </row>
    <row r="13" spans="1:12" ht="35.1" customHeight="1" x14ac:dyDescent="0.2">
      <c r="A13" s="270">
        <v>3</v>
      </c>
      <c r="B13" s="275" t="s">
        <v>2017</v>
      </c>
      <c r="C13" s="271" t="e">
        <f>#REF!</f>
        <v>#REF!</v>
      </c>
      <c r="D13" s="272">
        <f>'01-01-03'!N266</f>
        <v>1177977.71</v>
      </c>
      <c r="E13" s="272" t="e">
        <f>'01-01-03'!#REF!</f>
        <v>#REF!</v>
      </c>
      <c r="F13" s="272" t="e">
        <f>'01-01-03'!#REF!</f>
        <v>#REF!</v>
      </c>
      <c r="G13" s="272" t="e">
        <f>D13+E13+F13</f>
        <v>#REF!</v>
      </c>
      <c r="H13" s="272" t="e">
        <f>'01-01-03'!#REF!</f>
        <v>#REF!</v>
      </c>
      <c r="I13" s="273">
        <f>I11</f>
        <v>1.2</v>
      </c>
      <c r="J13" s="274" t="e">
        <f t="shared" si="0"/>
        <v>#REF!</v>
      </c>
      <c r="K13" s="307" t="e">
        <f>'01-01-03'!#REF!</f>
        <v>#REF!</v>
      </c>
      <c r="L13" s="307" t="e">
        <f t="shared" si="1"/>
        <v>#REF!</v>
      </c>
    </row>
    <row r="14" spans="1:12" ht="35.1" customHeight="1" x14ac:dyDescent="0.2">
      <c r="A14" s="270">
        <v>4</v>
      </c>
      <c r="B14" s="275" t="s">
        <v>2020</v>
      </c>
      <c r="C14" s="271" t="e">
        <f>#REF!</f>
        <v>#REF!</v>
      </c>
      <c r="D14" s="272">
        <f>'02-01-01'!N1115</f>
        <v>161452921.99000001</v>
      </c>
      <c r="E14" s="272" t="e">
        <f>'02-01-01'!#REF!</f>
        <v>#REF!</v>
      </c>
      <c r="F14" s="272" t="e">
        <f>'02-01-01'!#REF!</f>
        <v>#REF!</v>
      </c>
      <c r="G14" s="272" t="e">
        <f t="shared" ref="G14:G31" si="2">D14+E14+F14</f>
        <v>#REF!</v>
      </c>
      <c r="H14" s="272" t="e">
        <f>'02-01-01'!#REF!</f>
        <v>#REF!</v>
      </c>
      <c r="I14" s="273">
        <f>I11</f>
        <v>1.2</v>
      </c>
      <c r="J14" s="274" t="e">
        <f t="shared" si="0"/>
        <v>#REF!</v>
      </c>
      <c r="K14" s="307" t="e">
        <f>'02-01-01'!#REF!</f>
        <v>#REF!</v>
      </c>
      <c r="L14" s="307" t="e">
        <f t="shared" si="1"/>
        <v>#REF!</v>
      </c>
    </row>
    <row r="15" spans="1:12" ht="35.1" customHeight="1" x14ac:dyDescent="0.2">
      <c r="A15" s="270">
        <v>5</v>
      </c>
      <c r="B15" s="275" t="s">
        <v>2021</v>
      </c>
      <c r="C15" s="271" t="e">
        <f>#REF!</f>
        <v>#REF!</v>
      </c>
      <c r="D15" s="272">
        <f>'02-02-01'!N1999</f>
        <v>4505948.67</v>
      </c>
      <c r="E15" s="272" t="e">
        <f>'02-02-01'!#REF!</f>
        <v>#REF!</v>
      </c>
      <c r="F15" s="272" t="e">
        <f>'02-02-01'!#REF!</f>
        <v>#REF!</v>
      </c>
      <c r="G15" s="272" t="e">
        <f t="shared" si="2"/>
        <v>#REF!</v>
      </c>
      <c r="H15" s="272" t="e">
        <f>'02-02-01'!#REF!</f>
        <v>#REF!</v>
      </c>
      <c r="I15" s="273">
        <f>I12</f>
        <v>1.2</v>
      </c>
      <c r="J15" s="274" t="e">
        <f t="shared" si="0"/>
        <v>#REF!</v>
      </c>
      <c r="K15" s="307" t="e">
        <f>'02-02-01'!#REF!</f>
        <v>#REF!</v>
      </c>
      <c r="L15" s="307" t="e">
        <f t="shared" si="1"/>
        <v>#REF!</v>
      </c>
    </row>
    <row r="16" spans="1:12" ht="35.1" customHeight="1" x14ac:dyDescent="0.2">
      <c r="A16" s="270">
        <v>6</v>
      </c>
      <c r="B16" s="275" t="s">
        <v>2022</v>
      </c>
      <c r="C16" s="271" t="e">
        <f>#REF!</f>
        <v>#REF!</v>
      </c>
      <c r="D16" s="272">
        <f>'02-03-01'!N1237</f>
        <v>10526911.91</v>
      </c>
      <c r="E16" s="272" t="e">
        <f>'02-03-01'!#REF!</f>
        <v>#REF!</v>
      </c>
      <c r="F16" s="272" t="e">
        <f>'02-03-01'!#REF!</f>
        <v>#REF!</v>
      </c>
      <c r="G16" s="272" t="e">
        <f t="shared" si="2"/>
        <v>#REF!</v>
      </c>
      <c r="H16" s="272" t="e">
        <f>'02-03-01'!#REF!</f>
        <v>#REF!</v>
      </c>
      <c r="I16" s="273">
        <f>I13</f>
        <v>1.2</v>
      </c>
      <c r="J16" s="274" t="e">
        <f t="shared" si="0"/>
        <v>#REF!</v>
      </c>
      <c r="K16" s="307" t="e">
        <f>'02-03-01'!#REF!</f>
        <v>#REF!</v>
      </c>
      <c r="L16" s="307" t="e">
        <f t="shared" si="1"/>
        <v>#REF!</v>
      </c>
    </row>
    <row r="17" spans="1:12" ht="35.1" customHeight="1" x14ac:dyDescent="0.2">
      <c r="A17" s="270">
        <v>7</v>
      </c>
      <c r="B17" s="275" t="s">
        <v>2024</v>
      </c>
      <c r="C17" s="271" t="e">
        <f>#REF!</f>
        <v>#REF!</v>
      </c>
      <c r="D17" s="272">
        <f>'02-03-02'!N392</f>
        <v>1615223.87</v>
      </c>
      <c r="E17" s="272" t="e">
        <f>'02-03-02'!#REF!</f>
        <v>#REF!</v>
      </c>
      <c r="F17" s="272" t="e">
        <f>'02-03-02'!#REF!</f>
        <v>#REF!</v>
      </c>
      <c r="G17" s="272" t="e">
        <f t="shared" si="2"/>
        <v>#REF!</v>
      </c>
      <c r="H17" s="272" t="e">
        <f>'02-03-02'!#REF!</f>
        <v>#REF!</v>
      </c>
      <c r="I17" s="273">
        <f>I14</f>
        <v>1.2</v>
      </c>
      <c r="J17" s="274" t="e">
        <f t="shared" si="0"/>
        <v>#REF!</v>
      </c>
      <c r="K17" s="307" t="e">
        <f>'02-03-02'!#REF!</f>
        <v>#REF!</v>
      </c>
      <c r="L17" s="307" t="e">
        <f t="shared" si="1"/>
        <v>#REF!</v>
      </c>
    </row>
    <row r="18" spans="1:12" ht="35.1" customHeight="1" x14ac:dyDescent="0.2">
      <c r="A18" s="270">
        <v>8</v>
      </c>
      <c r="B18" s="275" t="s">
        <v>2028</v>
      </c>
      <c r="C18" s="271" t="e">
        <f>#REF!</f>
        <v>#REF!</v>
      </c>
      <c r="D18" s="272">
        <f>'04-01-01'!N165</f>
        <v>475031.03999999998</v>
      </c>
      <c r="E18" s="272" t="e">
        <f>'04-01-01'!#REF!</f>
        <v>#REF!</v>
      </c>
      <c r="F18" s="272" t="e">
        <f>'04-01-01'!#REF!</f>
        <v>#REF!</v>
      </c>
      <c r="G18" s="272" t="e">
        <f t="shared" si="2"/>
        <v>#REF!</v>
      </c>
      <c r="H18" s="272" t="e">
        <f>'04-01-01'!#REF!</f>
        <v>#REF!</v>
      </c>
      <c r="I18" s="273">
        <f>I15</f>
        <v>1.2</v>
      </c>
      <c r="J18" s="274" t="e">
        <f t="shared" si="0"/>
        <v>#REF!</v>
      </c>
      <c r="K18" s="307" t="e">
        <f>'04-01-01'!#REF!</f>
        <v>#REF!</v>
      </c>
      <c r="L18" s="307" t="e">
        <f t="shared" si="1"/>
        <v>#REF!</v>
      </c>
    </row>
    <row r="19" spans="1:12" ht="35.1" customHeight="1" x14ac:dyDescent="0.2">
      <c r="A19" s="270">
        <v>9</v>
      </c>
      <c r="B19" s="275" t="s">
        <v>2030</v>
      </c>
      <c r="C19" s="271" t="e">
        <f>#REF!</f>
        <v>#REF!</v>
      </c>
      <c r="D19" s="272">
        <f>'04-01-02'!N840</f>
        <v>2276671.21</v>
      </c>
      <c r="E19" s="272" t="e">
        <f>'04-01-02'!#REF!</f>
        <v>#REF!</v>
      </c>
      <c r="F19" s="272" t="e">
        <f>'04-01-02'!#REF!</f>
        <v>#REF!</v>
      </c>
      <c r="G19" s="272" t="e">
        <f t="shared" si="2"/>
        <v>#REF!</v>
      </c>
      <c r="H19" s="272" t="e">
        <f>'04-01-02'!#REF!</f>
        <v>#REF!</v>
      </c>
      <c r="I19" s="273">
        <f t="shared" ref="I19:I31" si="3">I15</f>
        <v>1.2</v>
      </c>
      <c r="J19" s="274" t="e">
        <f t="shared" si="0"/>
        <v>#REF!</v>
      </c>
      <c r="K19" s="307" t="e">
        <f>'04-01-02'!#REF!</f>
        <v>#REF!</v>
      </c>
      <c r="L19" s="307" t="e">
        <f t="shared" si="1"/>
        <v>#REF!</v>
      </c>
    </row>
    <row r="20" spans="1:12" ht="35.1" customHeight="1" x14ac:dyDescent="0.2">
      <c r="A20" s="270">
        <v>10</v>
      </c>
      <c r="B20" s="275" t="s">
        <v>2035</v>
      </c>
      <c r="C20" s="271" t="e">
        <f>#REF!</f>
        <v>#REF!</v>
      </c>
      <c r="D20" s="272">
        <f>'06-01-01'!N702</f>
        <v>760016.55</v>
      </c>
      <c r="E20" s="272" t="e">
        <f>'06-01-01'!#REF!</f>
        <v>#REF!</v>
      </c>
      <c r="F20" s="272" t="e">
        <f>'06-01-01'!#REF!</f>
        <v>#REF!</v>
      </c>
      <c r="G20" s="272" t="e">
        <f t="shared" si="2"/>
        <v>#REF!</v>
      </c>
      <c r="H20" s="272" t="e">
        <f>'06-01-01'!#REF!</f>
        <v>#REF!</v>
      </c>
      <c r="I20" s="273">
        <f t="shared" si="3"/>
        <v>1.2</v>
      </c>
      <c r="J20" s="274" t="e">
        <f t="shared" si="0"/>
        <v>#REF!</v>
      </c>
      <c r="K20" s="307" t="e">
        <f>'06-01-01'!#REF!</f>
        <v>#REF!</v>
      </c>
      <c r="L20" s="307" t="e">
        <f t="shared" si="1"/>
        <v>#REF!</v>
      </c>
    </row>
    <row r="21" spans="1:12" ht="35.1" customHeight="1" x14ac:dyDescent="0.2">
      <c r="A21" s="270">
        <v>11</v>
      </c>
      <c r="B21" s="275" t="s">
        <v>2037</v>
      </c>
      <c r="C21" s="271" t="e">
        <f>#REF!</f>
        <v>#REF!</v>
      </c>
      <c r="D21" s="272">
        <f>'06-01-02'!N1348</f>
        <v>10454161.890000001</v>
      </c>
      <c r="E21" s="272" t="e">
        <f>'06-01-02'!#REF!</f>
        <v>#REF!</v>
      </c>
      <c r="F21" s="272" t="e">
        <f>'06-01-02'!#REF!</f>
        <v>#REF!</v>
      </c>
      <c r="G21" s="272" t="e">
        <f t="shared" ref="G21:G26" si="4">D21+E21+F21</f>
        <v>#REF!</v>
      </c>
      <c r="H21" s="272" t="e">
        <f>'06-01-02'!#REF!</f>
        <v>#REF!</v>
      </c>
      <c r="I21" s="273">
        <f>I11</f>
        <v>1.2</v>
      </c>
      <c r="J21" s="274" t="e">
        <f t="shared" ref="J21:J26" si="5">ROUND(H21*I21,2)</f>
        <v>#REF!</v>
      </c>
      <c r="K21" s="307" t="e">
        <f>'06-01-02'!#REF!</f>
        <v>#REF!</v>
      </c>
      <c r="L21" s="307" t="e">
        <f t="shared" si="1"/>
        <v>#REF!</v>
      </c>
    </row>
    <row r="22" spans="1:12" ht="35.1" customHeight="1" x14ac:dyDescent="0.2">
      <c r="A22" s="270">
        <v>12</v>
      </c>
      <c r="B22" s="275" t="s">
        <v>2040</v>
      </c>
      <c r="C22" s="271" t="e">
        <f>#REF!</f>
        <v>#REF!</v>
      </c>
      <c r="D22" s="272">
        <f>'06-02-01'!N1692</f>
        <v>9143309.8300000001</v>
      </c>
      <c r="E22" s="272" t="e">
        <f>'06-02-01'!#REF!</f>
        <v>#REF!</v>
      </c>
      <c r="F22" s="272" t="e">
        <f>'06-02-01'!#REF!</f>
        <v>#REF!</v>
      </c>
      <c r="G22" s="272" t="e">
        <f t="shared" si="4"/>
        <v>#REF!</v>
      </c>
      <c r="H22" s="272" t="e">
        <f>'06-02-01'!#REF!</f>
        <v>#REF!</v>
      </c>
      <c r="I22" s="273">
        <f>I12</f>
        <v>1.2</v>
      </c>
      <c r="J22" s="274" t="e">
        <f t="shared" si="5"/>
        <v>#REF!</v>
      </c>
      <c r="K22" s="307" t="e">
        <f>'06-02-01'!#REF!</f>
        <v>#REF!</v>
      </c>
      <c r="L22" s="307" t="e">
        <f t="shared" si="1"/>
        <v>#REF!</v>
      </c>
    </row>
    <row r="23" spans="1:12" ht="35.1" customHeight="1" x14ac:dyDescent="0.2">
      <c r="A23" s="270">
        <v>13</v>
      </c>
      <c r="B23" s="275" t="s">
        <v>2042</v>
      </c>
      <c r="C23" s="271" t="e">
        <f>#REF!</f>
        <v>#REF!</v>
      </c>
      <c r="D23" s="272">
        <f>'06-02-02 '!N1847</f>
        <v>21996729.18</v>
      </c>
      <c r="E23" s="272" t="e">
        <f>'06-02-02 '!#REF!</f>
        <v>#REF!</v>
      </c>
      <c r="F23" s="272" t="e">
        <f>'06-02-02 '!#REF!</f>
        <v>#REF!</v>
      </c>
      <c r="G23" s="272" t="e">
        <f t="shared" si="4"/>
        <v>#REF!</v>
      </c>
      <c r="H23" s="272" t="e">
        <f>'06-02-02 '!#REF!</f>
        <v>#REF!</v>
      </c>
      <c r="I23" s="273">
        <f>I13</f>
        <v>1.2</v>
      </c>
      <c r="J23" s="274" t="e">
        <f t="shared" si="5"/>
        <v>#REF!</v>
      </c>
      <c r="K23" s="307" t="e">
        <f>'06-02-02 '!#REF!</f>
        <v>#REF!</v>
      </c>
      <c r="L23" s="307" t="e">
        <f t="shared" si="1"/>
        <v>#REF!</v>
      </c>
    </row>
    <row r="24" spans="1:12" ht="35.1" customHeight="1" x14ac:dyDescent="0.2">
      <c r="A24" s="270">
        <v>14</v>
      </c>
      <c r="B24" s="275" t="s">
        <v>2044</v>
      </c>
      <c r="C24" s="271" t="e">
        <f>#REF!</f>
        <v>#REF!</v>
      </c>
      <c r="D24" s="272">
        <f>'06-02-03 '!N573</f>
        <v>1758763.66</v>
      </c>
      <c r="E24" s="272" t="e">
        <f>'06-02-03 '!#REF!</f>
        <v>#REF!</v>
      </c>
      <c r="F24" s="272" t="e">
        <f>'06-02-03 '!#REF!</f>
        <v>#REF!</v>
      </c>
      <c r="G24" s="272" t="e">
        <f t="shared" si="4"/>
        <v>#REF!</v>
      </c>
      <c r="H24" s="272" t="e">
        <f>'06-02-03 '!#REF!</f>
        <v>#REF!</v>
      </c>
      <c r="I24" s="273">
        <f>I14</f>
        <v>1.2</v>
      </c>
      <c r="J24" s="274" t="e">
        <f t="shared" si="5"/>
        <v>#REF!</v>
      </c>
      <c r="K24" s="307" t="e">
        <f>'06-02-03 '!#REF!</f>
        <v>#REF!</v>
      </c>
      <c r="L24" s="307" t="e">
        <f t="shared" si="1"/>
        <v>#REF!</v>
      </c>
    </row>
    <row r="25" spans="1:12" ht="35.1" customHeight="1" x14ac:dyDescent="0.2">
      <c r="A25" s="270">
        <v>15</v>
      </c>
      <c r="B25" s="275" t="s">
        <v>2047</v>
      </c>
      <c r="C25" s="271" t="e">
        <f>#REF!</f>
        <v>#REF!</v>
      </c>
      <c r="D25" s="272">
        <f>'06-03-01'!N1753</f>
        <v>4044845.15</v>
      </c>
      <c r="E25" s="272" t="e">
        <f>'06-03-01'!#REF!</f>
        <v>#REF!</v>
      </c>
      <c r="F25" s="272" t="e">
        <f>'06-03-01'!#REF!</f>
        <v>#REF!</v>
      </c>
      <c r="G25" s="272" t="e">
        <f t="shared" si="4"/>
        <v>#REF!</v>
      </c>
      <c r="H25" s="272" t="e">
        <f>'06-03-01'!#REF!</f>
        <v>#REF!</v>
      </c>
      <c r="I25" s="273">
        <f t="shared" si="3"/>
        <v>1.2</v>
      </c>
      <c r="J25" s="274" t="e">
        <f t="shared" si="5"/>
        <v>#REF!</v>
      </c>
      <c r="K25" s="307" t="e">
        <f>'06-03-01'!#REF!</f>
        <v>#REF!</v>
      </c>
      <c r="L25" s="307" t="e">
        <f t="shared" si="1"/>
        <v>#REF!</v>
      </c>
    </row>
    <row r="26" spans="1:12" ht="35.1" customHeight="1" x14ac:dyDescent="0.2">
      <c r="A26" s="270">
        <v>16</v>
      </c>
      <c r="B26" s="275" t="s">
        <v>2048</v>
      </c>
      <c r="C26" s="271" t="e">
        <f>#REF!</f>
        <v>#REF!</v>
      </c>
      <c r="D26" s="272">
        <f>'06-03-02'!N897</f>
        <v>4859580.66</v>
      </c>
      <c r="E26" s="272" t="e">
        <f>'06-03-02'!#REF!</f>
        <v>#REF!</v>
      </c>
      <c r="F26" s="272" t="e">
        <f>'06-03-02'!#REF!</f>
        <v>#REF!</v>
      </c>
      <c r="G26" s="272" t="e">
        <f t="shared" si="4"/>
        <v>#REF!</v>
      </c>
      <c r="H26" s="272" t="e">
        <f>'06-03-02'!#REF!</f>
        <v>#REF!</v>
      </c>
      <c r="I26" s="273">
        <f t="shared" si="3"/>
        <v>1.2</v>
      </c>
      <c r="J26" s="274" t="e">
        <f t="shared" si="5"/>
        <v>#REF!</v>
      </c>
      <c r="K26" s="307" t="e">
        <f>'06-03-02'!#REF!</f>
        <v>#REF!</v>
      </c>
      <c r="L26" s="307" t="e">
        <f t="shared" si="1"/>
        <v>#REF!</v>
      </c>
    </row>
    <row r="27" spans="1:12" ht="35.1" customHeight="1" x14ac:dyDescent="0.2">
      <c r="A27" s="270">
        <v>17</v>
      </c>
      <c r="B27" s="275" t="s">
        <v>2050</v>
      </c>
      <c r="C27" s="271" t="e">
        <f>#REF!</f>
        <v>#REF!</v>
      </c>
      <c r="D27" s="272">
        <f>'06-03-03 '!N1536</f>
        <v>1890203.39</v>
      </c>
      <c r="E27" s="272" t="e">
        <f>'06-03-03 '!#REF!</f>
        <v>#REF!</v>
      </c>
      <c r="F27" s="272" t="e">
        <f>'06-03-03 '!#REF!</f>
        <v>#REF!</v>
      </c>
      <c r="G27" s="272" t="e">
        <f t="shared" si="2"/>
        <v>#REF!</v>
      </c>
      <c r="H27" s="272" t="e">
        <f>'06-03-03 '!#REF!</f>
        <v>#REF!</v>
      </c>
      <c r="I27" s="273">
        <f>I17</f>
        <v>1.2</v>
      </c>
      <c r="J27" s="274" t="e">
        <f t="shared" si="0"/>
        <v>#REF!</v>
      </c>
      <c r="K27" s="307" t="e">
        <f>'06-03-03 '!#REF!</f>
        <v>#REF!</v>
      </c>
      <c r="L27" s="307" t="e">
        <f t="shared" si="1"/>
        <v>#REF!</v>
      </c>
    </row>
    <row r="28" spans="1:12" ht="35.1" customHeight="1" x14ac:dyDescent="0.2">
      <c r="A28" s="270">
        <v>18</v>
      </c>
      <c r="B28" s="275" t="s">
        <v>2052</v>
      </c>
      <c r="C28" s="271" t="e">
        <f>#REF!</f>
        <v>#REF!</v>
      </c>
      <c r="D28" s="272">
        <f>'06-03-04'!N955</f>
        <v>4003449.34</v>
      </c>
      <c r="E28" s="272" t="e">
        <f>'06-03-04'!#REF!</f>
        <v>#REF!</v>
      </c>
      <c r="F28" s="272" t="e">
        <f>'06-03-04'!#REF!</f>
        <v>#REF!</v>
      </c>
      <c r="G28" s="272" t="e">
        <f t="shared" si="2"/>
        <v>#REF!</v>
      </c>
      <c r="H28" s="272" t="e">
        <f>'06-03-04'!#REF!</f>
        <v>#REF!</v>
      </c>
      <c r="I28" s="273">
        <f>I18</f>
        <v>1.2</v>
      </c>
      <c r="J28" s="274" t="e">
        <f t="shared" si="0"/>
        <v>#REF!</v>
      </c>
      <c r="K28" s="307" t="e">
        <f>'06-03-04'!#REF!</f>
        <v>#REF!</v>
      </c>
      <c r="L28" s="307" t="e">
        <f t="shared" si="1"/>
        <v>#REF!</v>
      </c>
    </row>
    <row r="29" spans="1:12" ht="35.1" customHeight="1" x14ac:dyDescent="0.2">
      <c r="A29" s="270">
        <v>19</v>
      </c>
      <c r="B29" s="275" t="s">
        <v>2055</v>
      </c>
      <c r="C29" s="271" t="e">
        <f>#REF!</f>
        <v>#REF!</v>
      </c>
      <c r="D29" s="272">
        <f>'06-04-01'!N736</f>
        <v>8291915.46</v>
      </c>
      <c r="E29" s="272" t="e">
        <f>'06-04-01'!#REF!</f>
        <v>#REF!</v>
      </c>
      <c r="F29" s="272" t="e">
        <f>'06-04-01'!#REF!</f>
        <v>#REF!</v>
      </c>
      <c r="G29" s="272" t="e">
        <f t="shared" si="2"/>
        <v>#REF!</v>
      </c>
      <c r="H29" s="272" t="e">
        <f>'06-04-01'!#REF!</f>
        <v>#REF!</v>
      </c>
      <c r="I29" s="273">
        <f>I19</f>
        <v>1.2</v>
      </c>
      <c r="J29" s="274" t="e">
        <f t="shared" si="0"/>
        <v>#REF!</v>
      </c>
      <c r="K29" s="307" t="e">
        <f>'06-04-01'!#REF!</f>
        <v>#REF!</v>
      </c>
      <c r="L29" s="307" t="e">
        <f t="shared" si="1"/>
        <v>#REF!</v>
      </c>
    </row>
    <row r="30" spans="1:12" ht="35.1" customHeight="1" x14ac:dyDescent="0.2">
      <c r="A30" s="270">
        <v>20</v>
      </c>
      <c r="B30" s="275" t="s">
        <v>2059</v>
      </c>
      <c r="C30" s="271" t="e">
        <f>#REF!</f>
        <v>#REF!</v>
      </c>
      <c r="D30" s="272">
        <f>'07-01-01'!N413</f>
        <v>5005903.75</v>
      </c>
      <c r="E30" s="272" t="e">
        <f>'07-01-01'!#REF!</f>
        <v>#REF!</v>
      </c>
      <c r="F30" s="272" t="e">
        <f>'07-01-01'!#REF!</f>
        <v>#REF!</v>
      </c>
      <c r="G30" s="272" t="e">
        <f t="shared" si="2"/>
        <v>#REF!</v>
      </c>
      <c r="H30" s="272" t="e">
        <f>'07-01-01'!#REF!</f>
        <v>#REF!</v>
      </c>
      <c r="I30" s="273">
        <f>I20</f>
        <v>1.2</v>
      </c>
      <c r="J30" s="274" t="e">
        <f t="shared" si="0"/>
        <v>#REF!</v>
      </c>
      <c r="K30" s="307" t="e">
        <f>'07-01-01'!#REF!</f>
        <v>#REF!</v>
      </c>
      <c r="L30" s="307" t="e">
        <f t="shared" si="1"/>
        <v>#REF!</v>
      </c>
    </row>
    <row r="31" spans="1:12" ht="35.1" customHeight="1" thickBot="1" x14ac:dyDescent="0.25">
      <c r="A31" s="283">
        <v>21</v>
      </c>
      <c r="B31" s="284" t="s">
        <v>2060</v>
      </c>
      <c r="C31" s="285" t="e">
        <f>#REF!</f>
        <v>#REF!</v>
      </c>
      <c r="D31" s="286">
        <f>'07-01-02'!N961</f>
        <v>48898423.600000001</v>
      </c>
      <c r="E31" s="286" t="e">
        <f>'07-01-02'!#REF!</f>
        <v>#REF!</v>
      </c>
      <c r="F31" s="286" t="e">
        <f>'07-01-02'!#REF!</f>
        <v>#REF!</v>
      </c>
      <c r="G31" s="286" t="e">
        <f t="shared" si="2"/>
        <v>#REF!</v>
      </c>
      <c r="H31" s="286" t="e">
        <f>'07-01-02'!#REF!</f>
        <v>#REF!</v>
      </c>
      <c r="I31" s="287">
        <f t="shared" si="3"/>
        <v>1.2</v>
      </c>
      <c r="J31" s="288" t="e">
        <f t="shared" si="0"/>
        <v>#REF!</v>
      </c>
      <c r="K31" s="307" t="e">
        <f>'07-01-02'!#REF!</f>
        <v>#REF!</v>
      </c>
      <c r="L31" s="307" t="e">
        <f t="shared" si="1"/>
        <v>#REF!</v>
      </c>
    </row>
    <row r="32" spans="1:12" ht="54.95" customHeight="1" thickTop="1" x14ac:dyDescent="0.25">
      <c r="A32" s="279"/>
      <c r="B32" s="280" t="s">
        <v>4006</v>
      </c>
      <c r="C32" s="279"/>
      <c r="D32" s="281">
        <f>SUM(D11:D31)</f>
        <v>392033916.06</v>
      </c>
      <c r="E32" s="279"/>
      <c r="F32" s="282"/>
      <c r="G32" s="281" t="e">
        <f>SUM(G11:G31)</f>
        <v>#REF!</v>
      </c>
      <c r="H32" s="281" t="e">
        <f>SUM(H11:H31)</f>
        <v>#REF!</v>
      </c>
      <c r="I32" s="281"/>
      <c r="J32" s="281" t="e">
        <f>SUM(J11:J31)</f>
        <v>#REF!</v>
      </c>
      <c r="K32" s="308" t="e">
        <f>SUM(K11:K31)</f>
        <v>#REF!</v>
      </c>
    </row>
    <row r="50" spans="1:11" ht="54.95" customHeight="1" x14ac:dyDescent="0.25">
      <c r="A50" s="298"/>
      <c r="B50" s="299"/>
      <c r="C50" s="298"/>
      <c r="D50" s="300"/>
      <c r="E50" s="298"/>
      <c r="F50" s="301"/>
      <c r="G50" s="300"/>
      <c r="H50" s="300"/>
      <c r="I50" s="300"/>
      <c r="J50" s="300"/>
      <c r="K50" s="308"/>
    </row>
    <row r="51" spans="1:11" x14ac:dyDescent="0.25">
      <c r="D51" s="276" t="e">
        <f>#REF!</f>
        <v>#REF!</v>
      </c>
      <c r="F51" s="276"/>
      <c r="G51" s="276" t="e">
        <f>#REF!</f>
        <v>#REF!</v>
      </c>
      <c r="H51" s="276" t="e">
        <f>#REF!</f>
        <v>#REF!</v>
      </c>
      <c r="J51" s="276" t="e">
        <f>#REF!</f>
        <v>#REF!</v>
      </c>
      <c r="K51" s="307"/>
    </row>
    <row r="52" spans="1:11" x14ac:dyDescent="0.25">
      <c r="D52" s="276">
        <f>D32/1000</f>
        <v>392033.92</v>
      </c>
      <c r="F52" s="278"/>
      <c r="G52" s="277" t="e">
        <f>G32/1000</f>
        <v>#REF!</v>
      </c>
      <c r="H52" s="277" t="e">
        <f>H32/1000</f>
        <v>#REF!</v>
      </c>
      <c r="J52" s="276" t="e">
        <f>J32/1000</f>
        <v>#REF!</v>
      </c>
      <c r="K52" s="308"/>
    </row>
    <row r="53" spans="1:11" x14ac:dyDescent="0.25">
      <c r="D53" s="276"/>
      <c r="E53" s="276"/>
      <c r="F53" s="278"/>
    </row>
    <row r="73" spans="1:12" s="261" customFormat="1" x14ac:dyDescent="0.25">
      <c r="A73" s="261">
        <v>7</v>
      </c>
      <c r="K73" s="306"/>
      <c r="L73" s="306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9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76"/>
  <sheetViews>
    <sheetView topLeftCell="A162" workbookViewId="0">
      <selection activeCell="I184" sqref="I184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2426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2029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2029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3969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475.03</v>
      </c>
      <c r="D28" s="165" t="s">
        <v>2427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0.46</v>
      </c>
      <c r="D30" s="165" t="s">
        <v>2428</v>
      </c>
      <c r="E30" s="166" t="s">
        <v>29</v>
      </c>
      <c r="G30" s="123" t="s">
        <v>33</v>
      </c>
      <c r="I30" s="123"/>
      <c r="J30" s="123"/>
      <c r="K30" s="123"/>
      <c r="L30" s="164">
        <v>46.16</v>
      </c>
      <c r="M30" s="170" t="s">
        <v>2429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474.57</v>
      </c>
      <c r="D31" s="171" t="s">
        <v>2430</v>
      </c>
      <c r="E31" s="166" t="s">
        <v>29</v>
      </c>
      <c r="G31" s="123" t="s">
        <v>37</v>
      </c>
      <c r="I31" s="123"/>
      <c r="J31" s="123"/>
      <c r="K31" s="123"/>
      <c r="L31" s="378">
        <v>109.73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29.07</v>
      </c>
      <c r="M32" s="378"/>
      <c r="N32" s="166" t="s">
        <v>38</v>
      </c>
    </row>
    <row r="33" spans="1:37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7" s="121" customFormat="1" ht="7.5" customHeight="1" x14ac:dyDescent="0.25">
      <c r="A34" s="172"/>
    </row>
    <row r="35" spans="1:37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7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7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7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7" s="121" customFormat="1" ht="15" x14ac:dyDescent="0.25">
      <c r="A39" s="382" t="s">
        <v>2431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2431</v>
      </c>
    </row>
    <row r="40" spans="1:37" s="121" customFormat="1" ht="23.25" x14ac:dyDescent="0.25">
      <c r="A40" s="176" t="s">
        <v>58</v>
      </c>
      <c r="B40" s="177" t="s">
        <v>2432</v>
      </c>
      <c r="C40" s="388" t="s">
        <v>2433</v>
      </c>
      <c r="D40" s="388"/>
      <c r="E40" s="388"/>
      <c r="F40" s="178" t="s">
        <v>370</v>
      </c>
      <c r="G40" s="179">
        <v>4.8</v>
      </c>
      <c r="H40" s="180">
        <v>1</v>
      </c>
      <c r="I40" s="214">
        <v>4.8</v>
      </c>
      <c r="J40" s="181"/>
      <c r="K40" s="179"/>
      <c r="L40" s="181"/>
      <c r="M40" s="179"/>
      <c r="N40" s="182"/>
      <c r="AF40" s="133"/>
      <c r="AG40" s="140" t="s">
        <v>2433</v>
      </c>
    </row>
    <row r="41" spans="1:37" s="121" customFormat="1" ht="15" x14ac:dyDescent="0.25">
      <c r="A41" s="208"/>
      <c r="B41" s="209"/>
      <c r="C41" s="379" t="s">
        <v>2434</v>
      </c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91"/>
      <c r="AF41" s="133"/>
      <c r="AG41" s="140"/>
      <c r="AH41" s="142" t="s">
        <v>2434</v>
      </c>
    </row>
    <row r="42" spans="1:37" s="121" customFormat="1" ht="57" x14ac:dyDescent="0.25">
      <c r="A42" s="183"/>
      <c r="B42" s="184" t="s">
        <v>2435</v>
      </c>
      <c r="C42" s="389" t="s">
        <v>2436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I42" s="142" t="s">
        <v>2436</v>
      </c>
    </row>
    <row r="43" spans="1:37" s="121" customFormat="1" ht="15" x14ac:dyDescent="0.25">
      <c r="A43" s="185"/>
      <c r="B43" s="184" t="s">
        <v>58</v>
      </c>
      <c r="C43" s="379" t="s">
        <v>67</v>
      </c>
      <c r="D43" s="379"/>
      <c r="E43" s="379"/>
      <c r="F43" s="186"/>
      <c r="G43" s="187"/>
      <c r="H43" s="187"/>
      <c r="I43" s="187"/>
      <c r="J43" s="188">
        <v>145.13999999999999</v>
      </c>
      <c r="K43" s="189">
        <v>1.1499999999999999</v>
      </c>
      <c r="L43" s="188">
        <v>801.17</v>
      </c>
      <c r="M43" s="189">
        <v>44.77</v>
      </c>
      <c r="N43" s="191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5"/>
      <c r="B44" s="184" t="s">
        <v>68</v>
      </c>
      <c r="C44" s="379" t="s">
        <v>69</v>
      </c>
      <c r="D44" s="379"/>
      <c r="E44" s="379"/>
      <c r="F44" s="186"/>
      <c r="G44" s="187"/>
      <c r="H44" s="187"/>
      <c r="I44" s="187"/>
      <c r="J44" s="188">
        <v>736.19</v>
      </c>
      <c r="K44" s="189">
        <v>1.1499999999999999</v>
      </c>
      <c r="L44" s="190">
        <v>4063.77</v>
      </c>
      <c r="M44" s="189">
        <v>13.24</v>
      </c>
      <c r="N44" s="191">
        <v>53804.31</v>
      </c>
      <c r="AF44" s="133"/>
      <c r="AG44" s="140"/>
      <c r="AJ44" s="142" t="s">
        <v>69</v>
      </c>
    </row>
    <row r="45" spans="1:37" s="121" customFormat="1" ht="15" x14ac:dyDescent="0.25">
      <c r="A45" s="185"/>
      <c r="B45" s="184" t="s">
        <v>70</v>
      </c>
      <c r="C45" s="379" t="s">
        <v>71</v>
      </c>
      <c r="D45" s="379"/>
      <c r="E45" s="379"/>
      <c r="F45" s="186"/>
      <c r="G45" s="187"/>
      <c r="H45" s="187"/>
      <c r="I45" s="187"/>
      <c r="J45" s="188">
        <v>69.819999999999993</v>
      </c>
      <c r="K45" s="189">
        <v>1.1499999999999999</v>
      </c>
      <c r="L45" s="188">
        <v>385.41</v>
      </c>
      <c r="M45" s="189">
        <v>44.77</v>
      </c>
      <c r="N45" s="191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5"/>
      <c r="B46" s="184" t="s">
        <v>86</v>
      </c>
      <c r="C46" s="379" t="s">
        <v>87</v>
      </c>
      <c r="D46" s="379"/>
      <c r="E46" s="379"/>
      <c r="F46" s="186"/>
      <c r="G46" s="187"/>
      <c r="H46" s="187"/>
      <c r="I46" s="187"/>
      <c r="J46" s="188">
        <v>61.16</v>
      </c>
      <c r="K46" s="187"/>
      <c r="L46" s="188">
        <v>293.57</v>
      </c>
      <c r="M46" s="189">
        <v>8.16</v>
      </c>
      <c r="N46" s="191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2"/>
      <c r="B47" s="184"/>
      <c r="C47" s="379" t="s">
        <v>72</v>
      </c>
      <c r="D47" s="379"/>
      <c r="E47" s="379"/>
      <c r="F47" s="186" t="s">
        <v>73</v>
      </c>
      <c r="G47" s="189">
        <v>15.44</v>
      </c>
      <c r="H47" s="189">
        <v>1.1499999999999999</v>
      </c>
      <c r="I47" s="211">
        <v>85.228800000000007</v>
      </c>
      <c r="J47" s="194"/>
      <c r="K47" s="187"/>
      <c r="L47" s="194"/>
      <c r="M47" s="187"/>
      <c r="N47" s="195"/>
      <c r="AF47" s="133"/>
      <c r="AG47" s="140"/>
      <c r="AK47" s="142" t="s">
        <v>72</v>
      </c>
    </row>
    <row r="48" spans="1:37" s="121" customFormat="1" ht="15" x14ac:dyDescent="0.25">
      <c r="A48" s="192"/>
      <c r="B48" s="184"/>
      <c r="C48" s="379" t="s">
        <v>74</v>
      </c>
      <c r="D48" s="379"/>
      <c r="E48" s="379"/>
      <c r="F48" s="186" t="s">
        <v>73</v>
      </c>
      <c r="G48" s="216">
        <v>5.2</v>
      </c>
      <c r="H48" s="189">
        <v>1.1499999999999999</v>
      </c>
      <c r="I48" s="193">
        <v>28.704000000000001</v>
      </c>
      <c r="J48" s="194"/>
      <c r="K48" s="187"/>
      <c r="L48" s="194"/>
      <c r="M48" s="187"/>
      <c r="N48" s="195"/>
      <c r="AF48" s="133"/>
      <c r="AG48" s="140"/>
      <c r="AK48" s="142" t="s">
        <v>74</v>
      </c>
    </row>
    <row r="49" spans="1:40" s="121" customFormat="1" ht="15" x14ac:dyDescent="0.25">
      <c r="A49" s="185"/>
      <c r="B49" s="184"/>
      <c r="C49" s="380" t="s">
        <v>75</v>
      </c>
      <c r="D49" s="380"/>
      <c r="E49" s="380"/>
      <c r="F49" s="196"/>
      <c r="G49" s="197"/>
      <c r="H49" s="197"/>
      <c r="I49" s="197"/>
      <c r="J49" s="198">
        <v>942.49</v>
      </c>
      <c r="K49" s="197"/>
      <c r="L49" s="199">
        <v>5158.51</v>
      </c>
      <c r="M49" s="197"/>
      <c r="N49" s="200">
        <v>92068.22</v>
      </c>
      <c r="AF49" s="133"/>
      <c r="AG49" s="140"/>
      <c r="AL49" s="142" t="s">
        <v>75</v>
      </c>
    </row>
    <row r="50" spans="1:40" s="121" customFormat="1" ht="15" x14ac:dyDescent="0.25">
      <c r="A50" s="192"/>
      <c r="B50" s="184"/>
      <c r="C50" s="379" t="s">
        <v>76</v>
      </c>
      <c r="D50" s="379"/>
      <c r="E50" s="379"/>
      <c r="F50" s="186"/>
      <c r="G50" s="187"/>
      <c r="H50" s="187"/>
      <c r="I50" s="187"/>
      <c r="J50" s="194"/>
      <c r="K50" s="187"/>
      <c r="L50" s="190">
        <v>1186.58</v>
      </c>
      <c r="M50" s="187"/>
      <c r="N50" s="191">
        <v>53123.19</v>
      </c>
      <c r="AF50" s="133"/>
      <c r="AG50" s="140"/>
      <c r="AK50" s="142" t="s">
        <v>76</v>
      </c>
    </row>
    <row r="51" spans="1:40" s="121" customFormat="1" ht="23.25" x14ac:dyDescent="0.25">
      <c r="A51" s="192"/>
      <c r="B51" s="184" t="s">
        <v>1330</v>
      </c>
      <c r="C51" s="379" t="s">
        <v>1331</v>
      </c>
      <c r="D51" s="379"/>
      <c r="E51" s="379"/>
      <c r="F51" s="186" t="s">
        <v>79</v>
      </c>
      <c r="G51" s="201">
        <v>97</v>
      </c>
      <c r="H51" s="187"/>
      <c r="I51" s="201">
        <v>97</v>
      </c>
      <c r="J51" s="194"/>
      <c r="K51" s="187"/>
      <c r="L51" s="190">
        <v>1150.98</v>
      </c>
      <c r="M51" s="187"/>
      <c r="N51" s="191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2"/>
      <c r="B52" s="184" t="s">
        <v>1332</v>
      </c>
      <c r="C52" s="379" t="s">
        <v>1333</v>
      </c>
      <c r="D52" s="379"/>
      <c r="E52" s="379"/>
      <c r="F52" s="186" t="s">
        <v>79</v>
      </c>
      <c r="G52" s="201">
        <v>51</v>
      </c>
      <c r="H52" s="187"/>
      <c r="I52" s="201">
        <v>51</v>
      </c>
      <c r="J52" s="194"/>
      <c r="K52" s="187"/>
      <c r="L52" s="188">
        <v>605.16</v>
      </c>
      <c r="M52" s="187"/>
      <c r="N52" s="191">
        <v>27092.83</v>
      </c>
      <c r="AF52" s="133"/>
      <c r="AG52" s="140"/>
      <c r="AK52" s="142" t="s">
        <v>1333</v>
      </c>
    </row>
    <row r="53" spans="1:40" s="121" customFormat="1" ht="15" x14ac:dyDescent="0.25">
      <c r="A53" s="202"/>
      <c r="B53" s="203"/>
      <c r="C53" s="388" t="s">
        <v>82</v>
      </c>
      <c r="D53" s="388"/>
      <c r="E53" s="388"/>
      <c r="F53" s="178"/>
      <c r="G53" s="179"/>
      <c r="H53" s="179"/>
      <c r="I53" s="179"/>
      <c r="J53" s="181"/>
      <c r="K53" s="179"/>
      <c r="L53" s="204">
        <v>6914.65</v>
      </c>
      <c r="M53" s="197"/>
      <c r="N53" s="205">
        <v>170690.54</v>
      </c>
      <c r="AF53" s="133"/>
      <c r="AG53" s="140"/>
      <c r="AM53" s="140" t="s">
        <v>82</v>
      </c>
    </row>
    <row r="54" spans="1:40" s="121" customFormat="1" ht="15" x14ac:dyDescent="0.25">
      <c r="A54" s="176" t="s">
        <v>68</v>
      </c>
      <c r="B54" s="177" t="s">
        <v>2437</v>
      </c>
      <c r="C54" s="388" t="s">
        <v>2438</v>
      </c>
      <c r="D54" s="388"/>
      <c r="E54" s="388"/>
      <c r="F54" s="178" t="s">
        <v>2439</v>
      </c>
      <c r="G54" s="179">
        <v>-1.1759999999999999</v>
      </c>
      <c r="H54" s="180">
        <v>1</v>
      </c>
      <c r="I54" s="210">
        <v>-1.1759999999999999</v>
      </c>
      <c r="J54" s="207">
        <v>6.9</v>
      </c>
      <c r="K54" s="179"/>
      <c r="L54" s="207">
        <v>-8.11</v>
      </c>
      <c r="M54" s="206">
        <v>8.16</v>
      </c>
      <c r="N54" s="213">
        <v>-66.180000000000007</v>
      </c>
      <c r="AF54" s="133"/>
      <c r="AG54" s="140" t="s">
        <v>2438</v>
      </c>
      <c r="AM54" s="140"/>
    </row>
    <row r="55" spans="1:40" s="121" customFormat="1" ht="15" x14ac:dyDescent="0.25">
      <c r="A55" s="202"/>
      <c r="B55" s="203"/>
      <c r="C55" s="379" t="s">
        <v>2440</v>
      </c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91"/>
      <c r="AF55" s="133"/>
      <c r="AG55" s="140"/>
      <c r="AM55" s="140"/>
      <c r="AN55" s="142" t="s">
        <v>2440</v>
      </c>
    </row>
    <row r="56" spans="1:40" s="121" customFormat="1" ht="15" x14ac:dyDescent="0.25">
      <c r="A56" s="202"/>
      <c r="B56" s="203"/>
      <c r="C56" s="388" t="s">
        <v>82</v>
      </c>
      <c r="D56" s="388"/>
      <c r="E56" s="388"/>
      <c r="F56" s="178"/>
      <c r="G56" s="179"/>
      <c r="H56" s="179"/>
      <c r="I56" s="179"/>
      <c r="J56" s="181"/>
      <c r="K56" s="179"/>
      <c r="L56" s="207">
        <v>-8.11</v>
      </c>
      <c r="M56" s="197"/>
      <c r="N56" s="213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6" t="s">
        <v>70</v>
      </c>
      <c r="B57" s="177" t="s">
        <v>2441</v>
      </c>
      <c r="C57" s="388" t="s">
        <v>2442</v>
      </c>
      <c r="D57" s="388"/>
      <c r="E57" s="388"/>
      <c r="F57" s="178" t="s">
        <v>735</v>
      </c>
      <c r="G57" s="179">
        <v>4.8</v>
      </c>
      <c r="H57" s="180">
        <v>1</v>
      </c>
      <c r="I57" s="214">
        <v>4.8</v>
      </c>
      <c r="J57" s="207">
        <v>122</v>
      </c>
      <c r="K57" s="179"/>
      <c r="L57" s="207">
        <v>585.6</v>
      </c>
      <c r="M57" s="206">
        <v>8.16</v>
      </c>
      <c r="N57" s="205">
        <v>4778.5</v>
      </c>
      <c r="AF57" s="133"/>
      <c r="AG57" s="140" t="s">
        <v>2442</v>
      </c>
      <c r="AM57" s="140"/>
    </row>
    <row r="58" spans="1:40" s="121" customFormat="1" ht="15" x14ac:dyDescent="0.25">
      <c r="A58" s="202"/>
      <c r="B58" s="203"/>
      <c r="C58" s="379" t="s">
        <v>2440</v>
      </c>
      <c r="D58" s="379"/>
      <c r="E58" s="379"/>
      <c r="F58" s="379"/>
      <c r="G58" s="379"/>
      <c r="H58" s="379"/>
      <c r="I58" s="379"/>
      <c r="J58" s="379"/>
      <c r="K58" s="379"/>
      <c r="L58" s="379"/>
      <c r="M58" s="379"/>
      <c r="N58" s="391"/>
      <c r="AF58" s="133"/>
      <c r="AG58" s="140"/>
      <c r="AM58" s="140"/>
      <c r="AN58" s="142" t="s">
        <v>2440</v>
      </c>
    </row>
    <row r="59" spans="1:40" s="121" customFormat="1" ht="15" x14ac:dyDescent="0.25">
      <c r="A59" s="208"/>
      <c r="B59" s="209"/>
      <c r="C59" s="379" t="s">
        <v>2434</v>
      </c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91"/>
      <c r="AF59" s="133"/>
      <c r="AG59" s="140"/>
      <c r="AH59" s="142" t="s">
        <v>2434</v>
      </c>
      <c r="AM59" s="140"/>
    </row>
    <row r="60" spans="1:40" s="121" customFormat="1" ht="15" x14ac:dyDescent="0.25">
      <c r="A60" s="202"/>
      <c r="B60" s="203"/>
      <c r="C60" s="388" t="s">
        <v>82</v>
      </c>
      <c r="D60" s="388"/>
      <c r="E60" s="388"/>
      <c r="F60" s="178"/>
      <c r="G60" s="179"/>
      <c r="H60" s="179"/>
      <c r="I60" s="179"/>
      <c r="J60" s="181"/>
      <c r="K60" s="179"/>
      <c r="L60" s="207">
        <v>585.6</v>
      </c>
      <c r="M60" s="197"/>
      <c r="N60" s="205">
        <v>4778.5</v>
      </c>
      <c r="AF60" s="133"/>
      <c r="AG60" s="140"/>
      <c r="AM60" s="140" t="s">
        <v>82</v>
      </c>
    </row>
    <row r="61" spans="1:40" s="121" customFormat="1" ht="34.5" x14ac:dyDescent="0.25">
      <c r="A61" s="176" t="s">
        <v>86</v>
      </c>
      <c r="B61" s="177" t="s">
        <v>2443</v>
      </c>
      <c r="C61" s="388" t="s">
        <v>2444</v>
      </c>
      <c r="D61" s="388"/>
      <c r="E61" s="388"/>
      <c r="F61" s="178" t="s">
        <v>370</v>
      </c>
      <c r="G61" s="179">
        <v>0.8</v>
      </c>
      <c r="H61" s="180">
        <v>1</v>
      </c>
      <c r="I61" s="214">
        <v>0.8</v>
      </c>
      <c r="J61" s="181"/>
      <c r="K61" s="179"/>
      <c r="L61" s="181"/>
      <c r="M61" s="179"/>
      <c r="N61" s="182"/>
      <c r="AF61" s="133"/>
      <c r="AG61" s="140" t="s">
        <v>2444</v>
      </c>
      <c r="AM61" s="140"/>
    </row>
    <row r="62" spans="1:40" s="121" customFormat="1" ht="15" x14ac:dyDescent="0.25">
      <c r="A62" s="208"/>
      <c r="B62" s="209"/>
      <c r="C62" s="379" t="s">
        <v>2445</v>
      </c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91"/>
      <c r="AF62" s="133"/>
      <c r="AG62" s="140"/>
      <c r="AH62" s="142" t="s">
        <v>2445</v>
      </c>
      <c r="AM62" s="140"/>
    </row>
    <row r="63" spans="1:40" s="121" customFormat="1" ht="57" x14ac:dyDescent="0.25">
      <c r="A63" s="183"/>
      <c r="B63" s="184" t="s">
        <v>2435</v>
      </c>
      <c r="C63" s="389" t="s">
        <v>2436</v>
      </c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390"/>
      <c r="AF63" s="133"/>
      <c r="AG63" s="140"/>
      <c r="AI63" s="142" t="s">
        <v>2436</v>
      </c>
      <c r="AM63" s="140"/>
    </row>
    <row r="64" spans="1:40" s="121" customFormat="1" ht="15" x14ac:dyDescent="0.25">
      <c r="A64" s="185"/>
      <c r="B64" s="184" t="s">
        <v>58</v>
      </c>
      <c r="C64" s="379" t="s">
        <v>67</v>
      </c>
      <c r="D64" s="379"/>
      <c r="E64" s="379"/>
      <c r="F64" s="186"/>
      <c r="G64" s="187"/>
      <c r="H64" s="187"/>
      <c r="I64" s="187"/>
      <c r="J64" s="188">
        <v>162.43</v>
      </c>
      <c r="K64" s="189">
        <v>1.1499999999999999</v>
      </c>
      <c r="L64" s="188">
        <v>149.44</v>
      </c>
      <c r="M64" s="189">
        <v>44.77</v>
      </c>
      <c r="N64" s="191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5"/>
      <c r="B65" s="184" t="s">
        <v>68</v>
      </c>
      <c r="C65" s="379" t="s">
        <v>69</v>
      </c>
      <c r="D65" s="379"/>
      <c r="E65" s="379"/>
      <c r="F65" s="186"/>
      <c r="G65" s="187"/>
      <c r="H65" s="187"/>
      <c r="I65" s="187"/>
      <c r="J65" s="188">
        <v>53.19</v>
      </c>
      <c r="K65" s="189">
        <v>1.1499999999999999</v>
      </c>
      <c r="L65" s="188">
        <v>48.93</v>
      </c>
      <c r="M65" s="189">
        <v>13.24</v>
      </c>
      <c r="N65" s="218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5"/>
      <c r="B66" s="184" t="s">
        <v>70</v>
      </c>
      <c r="C66" s="379" t="s">
        <v>71</v>
      </c>
      <c r="D66" s="379"/>
      <c r="E66" s="379"/>
      <c r="F66" s="186"/>
      <c r="G66" s="187"/>
      <c r="H66" s="187"/>
      <c r="I66" s="187"/>
      <c r="J66" s="188">
        <v>5.0199999999999996</v>
      </c>
      <c r="K66" s="189">
        <v>1.1499999999999999</v>
      </c>
      <c r="L66" s="188">
        <v>4.62</v>
      </c>
      <c r="M66" s="189">
        <v>44.77</v>
      </c>
      <c r="N66" s="218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5"/>
      <c r="B67" s="184" t="s">
        <v>86</v>
      </c>
      <c r="C67" s="379" t="s">
        <v>87</v>
      </c>
      <c r="D67" s="379"/>
      <c r="E67" s="379"/>
      <c r="F67" s="186"/>
      <c r="G67" s="187"/>
      <c r="H67" s="187"/>
      <c r="I67" s="187"/>
      <c r="J67" s="188">
        <v>35.299999999999997</v>
      </c>
      <c r="K67" s="187"/>
      <c r="L67" s="188">
        <v>28.24</v>
      </c>
      <c r="M67" s="189">
        <v>8.16</v>
      </c>
      <c r="N67" s="218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2"/>
      <c r="B68" s="184"/>
      <c r="C68" s="379" t="s">
        <v>72</v>
      </c>
      <c r="D68" s="379"/>
      <c r="E68" s="379"/>
      <c r="F68" s="186" t="s">
        <v>73</v>
      </c>
      <c r="G68" s="189">
        <v>17.28</v>
      </c>
      <c r="H68" s="189">
        <v>1.1499999999999999</v>
      </c>
      <c r="I68" s="211">
        <v>15.897600000000001</v>
      </c>
      <c r="J68" s="194"/>
      <c r="K68" s="187"/>
      <c r="L68" s="194"/>
      <c r="M68" s="187"/>
      <c r="N68" s="195"/>
      <c r="AF68" s="133"/>
      <c r="AG68" s="140"/>
      <c r="AK68" s="142" t="s">
        <v>72</v>
      </c>
      <c r="AM68" s="140"/>
    </row>
    <row r="69" spans="1:40" s="121" customFormat="1" ht="15" x14ac:dyDescent="0.25">
      <c r="A69" s="192"/>
      <c r="B69" s="184"/>
      <c r="C69" s="379" t="s">
        <v>74</v>
      </c>
      <c r="D69" s="379"/>
      <c r="E69" s="379"/>
      <c r="F69" s="186" t="s">
        <v>73</v>
      </c>
      <c r="G69" s="216">
        <v>0.4</v>
      </c>
      <c r="H69" s="189">
        <v>1.1499999999999999</v>
      </c>
      <c r="I69" s="193">
        <v>0.36799999999999999</v>
      </c>
      <c r="J69" s="194"/>
      <c r="K69" s="187"/>
      <c r="L69" s="194"/>
      <c r="M69" s="187"/>
      <c r="N69" s="195"/>
      <c r="AF69" s="133"/>
      <c r="AG69" s="140"/>
      <c r="AK69" s="142" t="s">
        <v>74</v>
      </c>
      <c r="AM69" s="140"/>
    </row>
    <row r="70" spans="1:40" s="121" customFormat="1" ht="15" x14ac:dyDescent="0.25">
      <c r="A70" s="185"/>
      <c r="B70" s="184"/>
      <c r="C70" s="380" t="s">
        <v>75</v>
      </c>
      <c r="D70" s="380"/>
      <c r="E70" s="380"/>
      <c r="F70" s="196"/>
      <c r="G70" s="197"/>
      <c r="H70" s="197"/>
      <c r="I70" s="197"/>
      <c r="J70" s="198">
        <v>250.92</v>
      </c>
      <c r="K70" s="197"/>
      <c r="L70" s="198">
        <v>226.61</v>
      </c>
      <c r="M70" s="197"/>
      <c r="N70" s="200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2"/>
      <c r="B71" s="184"/>
      <c r="C71" s="379" t="s">
        <v>76</v>
      </c>
      <c r="D71" s="379"/>
      <c r="E71" s="379"/>
      <c r="F71" s="186"/>
      <c r="G71" s="187"/>
      <c r="H71" s="187"/>
      <c r="I71" s="187"/>
      <c r="J71" s="194"/>
      <c r="K71" s="187"/>
      <c r="L71" s="188">
        <v>154.06</v>
      </c>
      <c r="M71" s="187"/>
      <c r="N71" s="191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2"/>
      <c r="B72" s="184" t="s">
        <v>1330</v>
      </c>
      <c r="C72" s="379" t="s">
        <v>1331</v>
      </c>
      <c r="D72" s="379"/>
      <c r="E72" s="379"/>
      <c r="F72" s="186" t="s">
        <v>79</v>
      </c>
      <c r="G72" s="201">
        <v>97</v>
      </c>
      <c r="H72" s="187"/>
      <c r="I72" s="201">
        <v>97</v>
      </c>
      <c r="J72" s="194"/>
      <c r="K72" s="187"/>
      <c r="L72" s="188">
        <v>149.44</v>
      </c>
      <c r="M72" s="187"/>
      <c r="N72" s="191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2"/>
      <c r="B73" s="184" t="s">
        <v>1332</v>
      </c>
      <c r="C73" s="379" t="s">
        <v>1333</v>
      </c>
      <c r="D73" s="379"/>
      <c r="E73" s="379"/>
      <c r="F73" s="186" t="s">
        <v>79</v>
      </c>
      <c r="G73" s="201">
        <v>51</v>
      </c>
      <c r="H73" s="187"/>
      <c r="I73" s="201">
        <v>51</v>
      </c>
      <c r="J73" s="194"/>
      <c r="K73" s="187"/>
      <c r="L73" s="188">
        <v>78.569999999999993</v>
      </c>
      <c r="M73" s="187"/>
      <c r="N73" s="191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2"/>
      <c r="B74" s="203"/>
      <c r="C74" s="388" t="s">
        <v>82</v>
      </c>
      <c r="D74" s="388"/>
      <c r="E74" s="388"/>
      <c r="F74" s="178"/>
      <c r="G74" s="179"/>
      <c r="H74" s="179"/>
      <c r="I74" s="179"/>
      <c r="J74" s="181"/>
      <c r="K74" s="179"/>
      <c r="L74" s="207">
        <v>454.62</v>
      </c>
      <c r="M74" s="197"/>
      <c r="N74" s="205">
        <v>17776.66</v>
      </c>
      <c r="AF74" s="133"/>
      <c r="AG74" s="140"/>
      <c r="AM74" s="140" t="s">
        <v>82</v>
      </c>
    </row>
    <row r="75" spans="1:40" s="121" customFormat="1" ht="23.25" x14ac:dyDescent="0.25">
      <c r="A75" s="176" t="s">
        <v>101</v>
      </c>
      <c r="B75" s="177" t="s">
        <v>2446</v>
      </c>
      <c r="C75" s="388" t="s">
        <v>2447</v>
      </c>
      <c r="D75" s="388"/>
      <c r="E75" s="388"/>
      <c r="F75" s="178" t="s">
        <v>2448</v>
      </c>
      <c r="G75" s="179">
        <v>0.57120000000000004</v>
      </c>
      <c r="H75" s="180">
        <v>1</v>
      </c>
      <c r="I75" s="253">
        <v>0.57120000000000004</v>
      </c>
      <c r="J75" s="204">
        <v>56509.67</v>
      </c>
      <c r="K75" s="179"/>
      <c r="L75" s="204">
        <v>32278.32</v>
      </c>
      <c r="M75" s="206">
        <v>8.16</v>
      </c>
      <c r="N75" s="205">
        <v>263391.09000000003</v>
      </c>
      <c r="AF75" s="133"/>
      <c r="AG75" s="140" t="s">
        <v>2447</v>
      </c>
      <c r="AM75" s="140"/>
    </row>
    <row r="76" spans="1:40" s="121" customFormat="1" ht="15" x14ac:dyDescent="0.25">
      <c r="A76" s="202"/>
      <c r="B76" s="203"/>
      <c r="C76" s="379" t="s">
        <v>2449</v>
      </c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391"/>
      <c r="AF76" s="133"/>
      <c r="AG76" s="140"/>
      <c r="AM76" s="140"/>
      <c r="AN76" s="142" t="s">
        <v>2449</v>
      </c>
    </row>
    <row r="77" spans="1:40" s="121" customFormat="1" ht="15" x14ac:dyDescent="0.25">
      <c r="A77" s="208"/>
      <c r="B77" s="209"/>
      <c r="C77" s="379" t="s">
        <v>2450</v>
      </c>
      <c r="D77" s="379"/>
      <c r="E77" s="379"/>
      <c r="F77" s="379"/>
      <c r="G77" s="379"/>
      <c r="H77" s="379"/>
      <c r="I77" s="379"/>
      <c r="J77" s="379"/>
      <c r="K77" s="379"/>
      <c r="L77" s="379"/>
      <c r="M77" s="379"/>
      <c r="N77" s="391"/>
      <c r="AF77" s="133"/>
      <c r="AG77" s="140"/>
      <c r="AH77" s="142" t="s">
        <v>2450</v>
      </c>
      <c r="AM77" s="140"/>
    </row>
    <row r="78" spans="1:40" s="121" customFormat="1" ht="15" x14ac:dyDescent="0.25">
      <c r="A78" s="202"/>
      <c r="B78" s="203"/>
      <c r="C78" s="388" t="s">
        <v>82</v>
      </c>
      <c r="D78" s="388"/>
      <c r="E78" s="388"/>
      <c r="F78" s="178"/>
      <c r="G78" s="179"/>
      <c r="H78" s="179"/>
      <c r="I78" s="179"/>
      <c r="J78" s="181"/>
      <c r="K78" s="179"/>
      <c r="L78" s="204">
        <v>32278.32</v>
      </c>
      <c r="M78" s="197"/>
      <c r="N78" s="205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6" t="s">
        <v>105</v>
      </c>
      <c r="B79" s="177" t="s">
        <v>2451</v>
      </c>
      <c r="C79" s="388" t="s">
        <v>2452</v>
      </c>
      <c r="D79" s="388"/>
      <c r="E79" s="388"/>
      <c r="F79" s="178" t="s">
        <v>291</v>
      </c>
      <c r="G79" s="179">
        <v>4</v>
      </c>
      <c r="H79" s="180">
        <v>1</v>
      </c>
      <c r="I79" s="180">
        <v>4</v>
      </c>
      <c r="J79" s="181"/>
      <c r="K79" s="179"/>
      <c r="L79" s="181"/>
      <c r="M79" s="179"/>
      <c r="N79" s="182"/>
      <c r="AF79" s="133"/>
      <c r="AG79" s="140" t="s">
        <v>2452</v>
      </c>
      <c r="AM79" s="140"/>
    </row>
    <row r="80" spans="1:40" s="121" customFormat="1" ht="57" x14ac:dyDescent="0.25">
      <c r="A80" s="183"/>
      <c r="B80" s="184" t="s">
        <v>2435</v>
      </c>
      <c r="C80" s="389" t="s">
        <v>2436</v>
      </c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90"/>
      <c r="AF80" s="133"/>
      <c r="AG80" s="140"/>
      <c r="AI80" s="142" t="s">
        <v>2436</v>
      </c>
      <c r="AM80" s="140"/>
    </row>
    <row r="81" spans="1:41" s="121" customFormat="1" ht="15" x14ac:dyDescent="0.25">
      <c r="A81" s="185"/>
      <c r="B81" s="184" t="s">
        <v>58</v>
      </c>
      <c r="C81" s="379" t="s">
        <v>67</v>
      </c>
      <c r="D81" s="379"/>
      <c r="E81" s="379"/>
      <c r="F81" s="186"/>
      <c r="G81" s="187"/>
      <c r="H81" s="187"/>
      <c r="I81" s="187"/>
      <c r="J81" s="188">
        <v>12.97</v>
      </c>
      <c r="K81" s="189">
        <v>1.1499999999999999</v>
      </c>
      <c r="L81" s="188">
        <v>59.66</v>
      </c>
      <c r="M81" s="189">
        <v>44.77</v>
      </c>
      <c r="N81" s="191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5"/>
      <c r="B82" s="184" t="s">
        <v>86</v>
      </c>
      <c r="C82" s="379" t="s">
        <v>87</v>
      </c>
      <c r="D82" s="379"/>
      <c r="E82" s="379"/>
      <c r="F82" s="186"/>
      <c r="G82" s="187"/>
      <c r="H82" s="187"/>
      <c r="I82" s="187"/>
      <c r="J82" s="188">
        <v>4.0999999999999996</v>
      </c>
      <c r="K82" s="187"/>
      <c r="L82" s="188">
        <v>16.399999999999999</v>
      </c>
      <c r="M82" s="189">
        <v>8.16</v>
      </c>
      <c r="N82" s="218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2"/>
      <c r="B83" s="184"/>
      <c r="C83" s="379" t="s">
        <v>72</v>
      </c>
      <c r="D83" s="379"/>
      <c r="E83" s="379"/>
      <c r="F83" s="186" t="s">
        <v>73</v>
      </c>
      <c r="G83" s="189">
        <v>1.38</v>
      </c>
      <c r="H83" s="189">
        <v>1.1499999999999999</v>
      </c>
      <c r="I83" s="193">
        <v>6.3479999999999999</v>
      </c>
      <c r="J83" s="194"/>
      <c r="K83" s="187"/>
      <c r="L83" s="194"/>
      <c r="M83" s="187"/>
      <c r="N83" s="195"/>
      <c r="AF83" s="133"/>
      <c r="AG83" s="140"/>
      <c r="AK83" s="142" t="s">
        <v>72</v>
      </c>
      <c r="AM83" s="140"/>
    </row>
    <row r="84" spans="1:41" s="121" customFormat="1" ht="15" x14ac:dyDescent="0.25">
      <c r="A84" s="185"/>
      <c r="B84" s="184"/>
      <c r="C84" s="380" t="s">
        <v>75</v>
      </c>
      <c r="D84" s="380"/>
      <c r="E84" s="380"/>
      <c r="F84" s="196"/>
      <c r="G84" s="197"/>
      <c r="H84" s="197"/>
      <c r="I84" s="197"/>
      <c r="J84" s="198">
        <v>17.07</v>
      </c>
      <c r="K84" s="197"/>
      <c r="L84" s="198">
        <v>76.06</v>
      </c>
      <c r="M84" s="197"/>
      <c r="N84" s="200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2"/>
      <c r="B85" s="184"/>
      <c r="C85" s="379" t="s">
        <v>76</v>
      </c>
      <c r="D85" s="379"/>
      <c r="E85" s="379"/>
      <c r="F85" s="186"/>
      <c r="G85" s="187"/>
      <c r="H85" s="187"/>
      <c r="I85" s="187"/>
      <c r="J85" s="194"/>
      <c r="K85" s="187"/>
      <c r="L85" s="188">
        <v>59.66</v>
      </c>
      <c r="M85" s="187"/>
      <c r="N85" s="191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2"/>
      <c r="B86" s="184" t="s">
        <v>1330</v>
      </c>
      <c r="C86" s="379" t="s">
        <v>1331</v>
      </c>
      <c r="D86" s="379"/>
      <c r="E86" s="379"/>
      <c r="F86" s="186" t="s">
        <v>79</v>
      </c>
      <c r="G86" s="201">
        <v>97</v>
      </c>
      <c r="H86" s="187"/>
      <c r="I86" s="201">
        <v>97</v>
      </c>
      <c r="J86" s="194"/>
      <c r="K86" s="187"/>
      <c r="L86" s="188">
        <v>57.87</v>
      </c>
      <c r="M86" s="187"/>
      <c r="N86" s="191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2"/>
      <c r="B87" s="184" t="s">
        <v>1332</v>
      </c>
      <c r="C87" s="379" t="s">
        <v>1333</v>
      </c>
      <c r="D87" s="379"/>
      <c r="E87" s="379"/>
      <c r="F87" s="186" t="s">
        <v>79</v>
      </c>
      <c r="G87" s="201">
        <v>51</v>
      </c>
      <c r="H87" s="187"/>
      <c r="I87" s="201">
        <v>51</v>
      </c>
      <c r="J87" s="194"/>
      <c r="K87" s="187"/>
      <c r="L87" s="188">
        <v>30.43</v>
      </c>
      <c r="M87" s="187"/>
      <c r="N87" s="191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2"/>
      <c r="B88" s="203"/>
      <c r="C88" s="388" t="s">
        <v>82</v>
      </c>
      <c r="D88" s="388"/>
      <c r="E88" s="388"/>
      <c r="F88" s="178"/>
      <c r="G88" s="179"/>
      <c r="H88" s="179"/>
      <c r="I88" s="179"/>
      <c r="J88" s="181"/>
      <c r="K88" s="179"/>
      <c r="L88" s="207">
        <v>164.36</v>
      </c>
      <c r="M88" s="197"/>
      <c r="N88" s="205">
        <v>6757.85</v>
      </c>
      <c r="AF88" s="133"/>
      <c r="AG88" s="140"/>
      <c r="AM88" s="140" t="s">
        <v>82</v>
      </c>
    </row>
    <row r="89" spans="1:41" s="121" customFormat="1" ht="45" x14ac:dyDescent="0.25">
      <c r="A89" s="176" t="s">
        <v>108</v>
      </c>
      <c r="B89" s="177" t="s">
        <v>2453</v>
      </c>
      <c r="C89" s="388" t="s">
        <v>2454</v>
      </c>
      <c r="D89" s="388"/>
      <c r="E89" s="388"/>
      <c r="F89" s="178" t="s">
        <v>291</v>
      </c>
      <c r="G89" s="179">
        <v>4</v>
      </c>
      <c r="H89" s="180">
        <v>1</v>
      </c>
      <c r="I89" s="180">
        <v>4</v>
      </c>
      <c r="J89" s="207">
        <v>247.51</v>
      </c>
      <c r="K89" s="252">
        <v>1.04236</v>
      </c>
      <c r="L89" s="204">
        <v>1031.98</v>
      </c>
      <c r="M89" s="206">
        <v>8.16</v>
      </c>
      <c r="N89" s="205">
        <v>8420.9599999999991</v>
      </c>
      <c r="AF89" s="133"/>
      <c r="AG89" s="140" t="s">
        <v>2454</v>
      </c>
      <c r="AM89" s="140"/>
    </row>
    <row r="90" spans="1:41" s="121" customFormat="1" ht="15" x14ac:dyDescent="0.25">
      <c r="A90" s="202"/>
      <c r="B90" s="203"/>
      <c r="C90" s="379" t="s">
        <v>2449</v>
      </c>
      <c r="D90" s="379"/>
      <c r="E90" s="379"/>
      <c r="F90" s="379"/>
      <c r="G90" s="379"/>
      <c r="H90" s="379"/>
      <c r="I90" s="379"/>
      <c r="J90" s="379"/>
      <c r="K90" s="379"/>
      <c r="L90" s="379"/>
      <c r="M90" s="379"/>
      <c r="N90" s="391"/>
      <c r="AF90" s="133"/>
      <c r="AG90" s="140"/>
      <c r="AM90" s="140"/>
      <c r="AN90" s="142" t="s">
        <v>2449</v>
      </c>
    </row>
    <row r="91" spans="1:41" s="121" customFormat="1" ht="15" x14ac:dyDescent="0.25">
      <c r="A91" s="208"/>
      <c r="B91" s="209"/>
      <c r="C91" s="379" t="s">
        <v>2455</v>
      </c>
      <c r="D91" s="379"/>
      <c r="E91" s="379"/>
      <c r="F91" s="379"/>
      <c r="G91" s="379"/>
      <c r="H91" s="379"/>
      <c r="I91" s="379"/>
      <c r="J91" s="379"/>
      <c r="K91" s="379"/>
      <c r="L91" s="379"/>
      <c r="M91" s="379"/>
      <c r="N91" s="391"/>
      <c r="AF91" s="133"/>
      <c r="AG91" s="140"/>
      <c r="AM91" s="140"/>
      <c r="AO91" s="142" t="s">
        <v>2455</v>
      </c>
    </row>
    <row r="92" spans="1:41" s="121" customFormat="1" ht="15" x14ac:dyDescent="0.25">
      <c r="A92" s="183"/>
      <c r="B92" s="184"/>
      <c r="C92" s="389" t="s">
        <v>2336</v>
      </c>
      <c r="D92" s="389"/>
      <c r="E92" s="389"/>
      <c r="F92" s="389"/>
      <c r="G92" s="389"/>
      <c r="H92" s="389"/>
      <c r="I92" s="389"/>
      <c r="J92" s="389"/>
      <c r="K92" s="389"/>
      <c r="L92" s="389"/>
      <c r="M92" s="389"/>
      <c r="N92" s="390"/>
      <c r="AF92" s="133"/>
      <c r="AG92" s="140"/>
      <c r="AI92" s="142" t="s">
        <v>2336</v>
      </c>
      <c r="AM92" s="140"/>
    </row>
    <row r="93" spans="1:41" s="121" customFormat="1" ht="15" x14ac:dyDescent="0.25">
      <c r="A93" s="183"/>
      <c r="B93" s="184"/>
      <c r="C93" s="389" t="s">
        <v>240</v>
      </c>
      <c r="D93" s="389"/>
      <c r="E93" s="389"/>
      <c r="F93" s="389"/>
      <c r="G93" s="389"/>
      <c r="H93" s="389"/>
      <c r="I93" s="389"/>
      <c r="J93" s="389"/>
      <c r="K93" s="389"/>
      <c r="L93" s="389"/>
      <c r="M93" s="389"/>
      <c r="N93" s="390"/>
      <c r="AF93" s="133"/>
      <c r="AG93" s="140"/>
      <c r="AI93" s="142" t="s">
        <v>240</v>
      </c>
      <c r="AM93" s="140"/>
    </row>
    <row r="94" spans="1:41" s="121" customFormat="1" ht="15" x14ac:dyDescent="0.25">
      <c r="A94" s="202"/>
      <c r="B94" s="203"/>
      <c r="C94" s="388" t="s">
        <v>82</v>
      </c>
      <c r="D94" s="388"/>
      <c r="E94" s="388"/>
      <c r="F94" s="178"/>
      <c r="G94" s="179"/>
      <c r="H94" s="179"/>
      <c r="I94" s="179"/>
      <c r="J94" s="181"/>
      <c r="K94" s="179"/>
      <c r="L94" s="204">
        <v>1031.98</v>
      </c>
      <c r="M94" s="197"/>
      <c r="N94" s="205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6" t="s">
        <v>113</v>
      </c>
      <c r="B95" s="177" t="s">
        <v>2456</v>
      </c>
      <c r="C95" s="388" t="s">
        <v>2457</v>
      </c>
      <c r="D95" s="388"/>
      <c r="E95" s="388"/>
      <c r="F95" s="178" t="s">
        <v>291</v>
      </c>
      <c r="G95" s="179">
        <v>4</v>
      </c>
      <c r="H95" s="180">
        <v>1</v>
      </c>
      <c r="I95" s="180">
        <v>4</v>
      </c>
      <c r="J95" s="181"/>
      <c r="K95" s="179"/>
      <c r="L95" s="181"/>
      <c r="M95" s="179"/>
      <c r="N95" s="182"/>
      <c r="AF95" s="133"/>
      <c r="AG95" s="140" t="s">
        <v>2457</v>
      </c>
      <c r="AM95" s="140"/>
    </row>
    <row r="96" spans="1:41" s="121" customFormat="1" ht="57" x14ac:dyDescent="0.25">
      <c r="A96" s="183"/>
      <c r="B96" s="184" t="s">
        <v>2435</v>
      </c>
      <c r="C96" s="389" t="s">
        <v>2436</v>
      </c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90"/>
      <c r="AF96" s="133"/>
      <c r="AG96" s="140"/>
      <c r="AI96" s="142" t="s">
        <v>2436</v>
      </c>
      <c r="AM96" s="140"/>
    </row>
    <row r="97" spans="1:40" s="121" customFormat="1" ht="15" x14ac:dyDescent="0.25">
      <c r="A97" s="185"/>
      <c r="B97" s="184" t="s">
        <v>58</v>
      </c>
      <c r="C97" s="379" t="s">
        <v>67</v>
      </c>
      <c r="D97" s="379"/>
      <c r="E97" s="379"/>
      <c r="F97" s="186"/>
      <c r="G97" s="187"/>
      <c r="H97" s="187"/>
      <c r="I97" s="187"/>
      <c r="J97" s="188">
        <v>3.57</v>
      </c>
      <c r="K97" s="189">
        <v>1.1499999999999999</v>
      </c>
      <c r="L97" s="188">
        <v>16.420000000000002</v>
      </c>
      <c r="M97" s="189">
        <v>44.77</v>
      </c>
      <c r="N97" s="218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5"/>
      <c r="B98" s="184" t="s">
        <v>86</v>
      </c>
      <c r="C98" s="379" t="s">
        <v>87</v>
      </c>
      <c r="D98" s="379"/>
      <c r="E98" s="379"/>
      <c r="F98" s="186"/>
      <c r="G98" s="187"/>
      <c r="H98" s="187"/>
      <c r="I98" s="187"/>
      <c r="J98" s="188">
        <v>15.07</v>
      </c>
      <c r="K98" s="187"/>
      <c r="L98" s="188">
        <v>60.28</v>
      </c>
      <c r="M98" s="189">
        <v>8.16</v>
      </c>
      <c r="N98" s="218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2"/>
      <c r="B99" s="184"/>
      <c r="C99" s="379" t="s">
        <v>72</v>
      </c>
      <c r="D99" s="379"/>
      <c r="E99" s="379"/>
      <c r="F99" s="186" t="s">
        <v>73</v>
      </c>
      <c r="G99" s="189">
        <v>0.38</v>
      </c>
      <c r="H99" s="189">
        <v>1.1499999999999999</v>
      </c>
      <c r="I99" s="193">
        <v>1.748</v>
      </c>
      <c r="J99" s="194"/>
      <c r="K99" s="187"/>
      <c r="L99" s="194"/>
      <c r="M99" s="187"/>
      <c r="N99" s="195"/>
      <c r="AF99" s="133"/>
      <c r="AG99" s="140"/>
      <c r="AK99" s="142" t="s">
        <v>72</v>
      </c>
      <c r="AM99" s="140"/>
    </row>
    <row r="100" spans="1:40" s="121" customFormat="1" ht="15" x14ac:dyDescent="0.25">
      <c r="A100" s="185"/>
      <c r="B100" s="184"/>
      <c r="C100" s="380" t="s">
        <v>75</v>
      </c>
      <c r="D100" s="380"/>
      <c r="E100" s="380"/>
      <c r="F100" s="196"/>
      <c r="G100" s="197"/>
      <c r="H100" s="197"/>
      <c r="I100" s="197"/>
      <c r="J100" s="198">
        <v>18.64</v>
      </c>
      <c r="K100" s="197"/>
      <c r="L100" s="198">
        <v>76.7</v>
      </c>
      <c r="M100" s="197"/>
      <c r="N100" s="200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2"/>
      <c r="B101" s="184"/>
      <c r="C101" s="379" t="s">
        <v>76</v>
      </c>
      <c r="D101" s="379"/>
      <c r="E101" s="379"/>
      <c r="F101" s="186"/>
      <c r="G101" s="187"/>
      <c r="H101" s="187"/>
      <c r="I101" s="187"/>
      <c r="J101" s="194"/>
      <c r="K101" s="187"/>
      <c r="L101" s="188">
        <v>16.420000000000002</v>
      </c>
      <c r="M101" s="187"/>
      <c r="N101" s="218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2"/>
      <c r="B102" s="184" t="s">
        <v>1330</v>
      </c>
      <c r="C102" s="379" t="s">
        <v>1331</v>
      </c>
      <c r="D102" s="379"/>
      <c r="E102" s="379"/>
      <c r="F102" s="186" t="s">
        <v>79</v>
      </c>
      <c r="G102" s="201">
        <v>97</v>
      </c>
      <c r="H102" s="187"/>
      <c r="I102" s="201">
        <v>97</v>
      </c>
      <c r="J102" s="194"/>
      <c r="K102" s="187"/>
      <c r="L102" s="188">
        <v>15.93</v>
      </c>
      <c r="M102" s="187"/>
      <c r="N102" s="218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2"/>
      <c r="B103" s="184" t="s">
        <v>1332</v>
      </c>
      <c r="C103" s="379" t="s">
        <v>1333</v>
      </c>
      <c r="D103" s="379"/>
      <c r="E103" s="379"/>
      <c r="F103" s="186" t="s">
        <v>79</v>
      </c>
      <c r="G103" s="201">
        <v>51</v>
      </c>
      <c r="H103" s="187"/>
      <c r="I103" s="201">
        <v>51</v>
      </c>
      <c r="J103" s="194"/>
      <c r="K103" s="187"/>
      <c r="L103" s="188">
        <v>8.3699999999999992</v>
      </c>
      <c r="M103" s="187"/>
      <c r="N103" s="218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2"/>
      <c r="B104" s="203"/>
      <c r="C104" s="388" t="s">
        <v>82</v>
      </c>
      <c r="D104" s="388"/>
      <c r="E104" s="388"/>
      <c r="F104" s="178"/>
      <c r="G104" s="179"/>
      <c r="H104" s="179"/>
      <c r="I104" s="179"/>
      <c r="J104" s="181"/>
      <c r="K104" s="179"/>
      <c r="L104" s="207">
        <v>101</v>
      </c>
      <c r="M104" s="197"/>
      <c r="N104" s="205">
        <v>2314.98</v>
      </c>
      <c r="AF104" s="133"/>
      <c r="AG104" s="140"/>
      <c r="AM104" s="140" t="s">
        <v>82</v>
      </c>
    </row>
    <row r="105" spans="1:40" s="121" customFormat="1" ht="15" x14ac:dyDescent="0.25">
      <c r="A105" s="176" t="s">
        <v>115</v>
      </c>
      <c r="B105" s="177" t="s">
        <v>2458</v>
      </c>
      <c r="C105" s="388" t="s">
        <v>2459</v>
      </c>
      <c r="D105" s="388"/>
      <c r="E105" s="388"/>
      <c r="F105" s="178" t="s">
        <v>287</v>
      </c>
      <c r="G105" s="179">
        <v>-2.88</v>
      </c>
      <c r="H105" s="180">
        <v>1</v>
      </c>
      <c r="I105" s="206">
        <v>-2.88</v>
      </c>
      <c r="J105" s="207">
        <v>16.7</v>
      </c>
      <c r="K105" s="179"/>
      <c r="L105" s="207">
        <v>-48.1</v>
      </c>
      <c r="M105" s="206">
        <v>8.16</v>
      </c>
      <c r="N105" s="213">
        <v>-392.5</v>
      </c>
      <c r="AF105" s="133"/>
      <c r="AG105" s="140" t="s">
        <v>2459</v>
      </c>
      <c r="AM105" s="140"/>
    </row>
    <row r="106" spans="1:40" s="121" customFormat="1" ht="15" x14ac:dyDescent="0.25">
      <c r="A106" s="202"/>
      <c r="B106" s="203"/>
      <c r="C106" s="379" t="s">
        <v>2440</v>
      </c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91"/>
      <c r="AF106" s="133"/>
      <c r="AG106" s="140"/>
      <c r="AM106" s="140"/>
      <c r="AN106" s="142" t="s">
        <v>2440</v>
      </c>
    </row>
    <row r="107" spans="1:40" s="121" customFormat="1" ht="15" x14ac:dyDescent="0.25">
      <c r="A107" s="202"/>
      <c r="B107" s="203"/>
      <c r="C107" s="388" t="s">
        <v>82</v>
      </c>
      <c r="D107" s="388"/>
      <c r="E107" s="388"/>
      <c r="F107" s="178"/>
      <c r="G107" s="179"/>
      <c r="H107" s="179"/>
      <c r="I107" s="179"/>
      <c r="J107" s="181"/>
      <c r="K107" s="179"/>
      <c r="L107" s="207">
        <v>-48.1</v>
      </c>
      <c r="M107" s="197"/>
      <c r="N107" s="213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6" t="s">
        <v>117</v>
      </c>
      <c r="B108" s="177" t="s">
        <v>2460</v>
      </c>
      <c r="C108" s="388" t="s">
        <v>2461</v>
      </c>
      <c r="D108" s="388"/>
      <c r="E108" s="388"/>
      <c r="F108" s="178" t="s">
        <v>291</v>
      </c>
      <c r="G108" s="179">
        <v>1</v>
      </c>
      <c r="H108" s="180">
        <v>1</v>
      </c>
      <c r="I108" s="180">
        <v>1</v>
      </c>
      <c r="J108" s="207">
        <v>110.11</v>
      </c>
      <c r="K108" s="179"/>
      <c r="L108" s="207">
        <v>110.11</v>
      </c>
      <c r="M108" s="206">
        <v>8.16</v>
      </c>
      <c r="N108" s="213">
        <v>898.5</v>
      </c>
      <c r="AF108" s="133"/>
      <c r="AG108" s="140" t="s">
        <v>2461</v>
      </c>
      <c r="AM108" s="140"/>
    </row>
    <row r="109" spans="1:40" s="121" customFormat="1" ht="15" x14ac:dyDescent="0.25">
      <c r="A109" s="202"/>
      <c r="B109" s="203"/>
      <c r="C109" s="379" t="s">
        <v>2440</v>
      </c>
      <c r="D109" s="379"/>
      <c r="E109" s="379"/>
      <c r="F109" s="379"/>
      <c r="G109" s="379"/>
      <c r="H109" s="379"/>
      <c r="I109" s="379"/>
      <c r="J109" s="379"/>
      <c r="K109" s="379"/>
      <c r="L109" s="379"/>
      <c r="M109" s="379"/>
      <c r="N109" s="391"/>
      <c r="AF109" s="133"/>
      <c r="AG109" s="140"/>
      <c r="AM109" s="140"/>
      <c r="AN109" s="142" t="s">
        <v>2440</v>
      </c>
    </row>
    <row r="110" spans="1:40" s="121" customFormat="1" ht="15" x14ac:dyDescent="0.25">
      <c r="A110" s="202"/>
      <c r="B110" s="203"/>
      <c r="C110" s="388" t="s">
        <v>82</v>
      </c>
      <c r="D110" s="388"/>
      <c r="E110" s="388"/>
      <c r="F110" s="178"/>
      <c r="G110" s="179"/>
      <c r="H110" s="179"/>
      <c r="I110" s="179"/>
      <c r="J110" s="181"/>
      <c r="K110" s="179"/>
      <c r="L110" s="207">
        <v>110.11</v>
      </c>
      <c r="M110" s="197"/>
      <c r="N110" s="213">
        <v>898.5</v>
      </c>
      <c r="AF110" s="133"/>
      <c r="AG110" s="140"/>
      <c r="AM110" s="140" t="s">
        <v>82</v>
      </c>
    </row>
    <row r="111" spans="1:40" s="121" customFormat="1" ht="34.5" x14ac:dyDescent="0.25">
      <c r="A111" s="176" t="s">
        <v>119</v>
      </c>
      <c r="B111" s="177" t="s">
        <v>2462</v>
      </c>
      <c r="C111" s="388" t="s">
        <v>2463</v>
      </c>
      <c r="D111" s="388"/>
      <c r="E111" s="388"/>
      <c r="F111" s="178" t="s">
        <v>675</v>
      </c>
      <c r="G111" s="179">
        <v>0.02</v>
      </c>
      <c r="H111" s="180">
        <v>1</v>
      </c>
      <c r="I111" s="206">
        <v>0.02</v>
      </c>
      <c r="J111" s="181"/>
      <c r="K111" s="179"/>
      <c r="L111" s="181"/>
      <c r="M111" s="179"/>
      <c r="N111" s="182"/>
      <c r="AF111" s="133"/>
      <c r="AG111" s="140" t="s">
        <v>2463</v>
      </c>
      <c r="AM111" s="140"/>
    </row>
    <row r="112" spans="1:40" s="121" customFormat="1" ht="15" x14ac:dyDescent="0.25">
      <c r="A112" s="208"/>
      <c r="B112" s="209"/>
      <c r="C112" s="379" t="s">
        <v>642</v>
      </c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91"/>
      <c r="AF112" s="133"/>
      <c r="AG112" s="140"/>
      <c r="AH112" s="142" t="s">
        <v>642</v>
      </c>
      <c r="AM112" s="140"/>
    </row>
    <row r="113" spans="1:39" s="121" customFormat="1" ht="57" x14ac:dyDescent="0.25">
      <c r="A113" s="183"/>
      <c r="B113" s="184" t="s">
        <v>2435</v>
      </c>
      <c r="C113" s="389" t="s">
        <v>2436</v>
      </c>
      <c r="D113" s="389"/>
      <c r="E113" s="389"/>
      <c r="F113" s="389"/>
      <c r="G113" s="389"/>
      <c r="H113" s="389"/>
      <c r="I113" s="389"/>
      <c r="J113" s="389"/>
      <c r="K113" s="389"/>
      <c r="L113" s="389"/>
      <c r="M113" s="389"/>
      <c r="N113" s="390"/>
      <c r="AF113" s="133"/>
      <c r="AG113" s="140"/>
      <c r="AI113" s="142" t="s">
        <v>2436</v>
      </c>
      <c r="AM113" s="140"/>
    </row>
    <row r="114" spans="1:39" s="121" customFormat="1" ht="15" x14ac:dyDescent="0.25">
      <c r="A114" s="185"/>
      <c r="B114" s="184" t="s">
        <v>58</v>
      </c>
      <c r="C114" s="379" t="s">
        <v>67</v>
      </c>
      <c r="D114" s="379"/>
      <c r="E114" s="379"/>
      <c r="F114" s="186"/>
      <c r="G114" s="187"/>
      <c r="H114" s="187"/>
      <c r="I114" s="187"/>
      <c r="J114" s="188">
        <v>45.72</v>
      </c>
      <c r="K114" s="189">
        <v>1.1499999999999999</v>
      </c>
      <c r="L114" s="188">
        <v>1.05</v>
      </c>
      <c r="M114" s="189">
        <v>44.77</v>
      </c>
      <c r="N114" s="218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2"/>
      <c r="B115" s="184"/>
      <c r="C115" s="379" t="s">
        <v>72</v>
      </c>
      <c r="D115" s="379"/>
      <c r="E115" s="379"/>
      <c r="F115" s="186" t="s">
        <v>73</v>
      </c>
      <c r="G115" s="189">
        <v>5.36</v>
      </c>
      <c r="H115" s="189">
        <v>1.1499999999999999</v>
      </c>
      <c r="I115" s="217">
        <v>0.12328</v>
      </c>
      <c r="J115" s="194"/>
      <c r="K115" s="187"/>
      <c r="L115" s="194"/>
      <c r="M115" s="187"/>
      <c r="N115" s="195"/>
      <c r="AF115" s="133"/>
      <c r="AG115" s="140"/>
      <c r="AK115" s="142" t="s">
        <v>72</v>
      </c>
      <c r="AM115" s="140"/>
    </row>
    <row r="116" spans="1:39" s="121" customFormat="1" ht="15" x14ac:dyDescent="0.25">
      <c r="A116" s="185"/>
      <c r="B116" s="184"/>
      <c r="C116" s="380" t="s">
        <v>75</v>
      </c>
      <c r="D116" s="380"/>
      <c r="E116" s="380"/>
      <c r="F116" s="196"/>
      <c r="G116" s="197"/>
      <c r="H116" s="197"/>
      <c r="I116" s="197"/>
      <c r="J116" s="198">
        <v>45.72</v>
      </c>
      <c r="K116" s="197"/>
      <c r="L116" s="198">
        <v>1.05</v>
      </c>
      <c r="M116" s="197"/>
      <c r="N116" s="219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2"/>
      <c r="B117" s="184"/>
      <c r="C117" s="379" t="s">
        <v>76</v>
      </c>
      <c r="D117" s="379"/>
      <c r="E117" s="379"/>
      <c r="F117" s="186"/>
      <c r="G117" s="187"/>
      <c r="H117" s="187"/>
      <c r="I117" s="187"/>
      <c r="J117" s="194"/>
      <c r="K117" s="187"/>
      <c r="L117" s="188">
        <v>1.05</v>
      </c>
      <c r="M117" s="187"/>
      <c r="N117" s="218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2"/>
      <c r="B118" s="184" t="s">
        <v>2464</v>
      </c>
      <c r="C118" s="379" t="s">
        <v>2465</v>
      </c>
      <c r="D118" s="379"/>
      <c r="E118" s="379"/>
      <c r="F118" s="186" t="s">
        <v>79</v>
      </c>
      <c r="G118" s="201">
        <v>92</v>
      </c>
      <c r="H118" s="187"/>
      <c r="I118" s="201">
        <v>92</v>
      </c>
      <c r="J118" s="194"/>
      <c r="K118" s="187"/>
      <c r="L118" s="188">
        <v>0.97</v>
      </c>
      <c r="M118" s="187"/>
      <c r="N118" s="218">
        <v>43.25</v>
      </c>
      <c r="AF118" s="133"/>
      <c r="AG118" s="140"/>
      <c r="AK118" s="142" t="s">
        <v>2465</v>
      </c>
      <c r="AM118" s="140"/>
    </row>
    <row r="119" spans="1:39" s="121" customFormat="1" ht="15" x14ac:dyDescent="0.25">
      <c r="A119" s="192"/>
      <c r="B119" s="184" t="s">
        <v>2466</v>
      </c>
      <c r="C119" s="379" t="s">
        <v>2467</v>
      </c>
      <c r="D119" s="379"/>
      <c r="E119" s="379"/>
      <c r="F119" s="186" t="s">
        <v>79</v>
      </c>
      <c r="G119" s="201">
        <v>44</v>
      </c>
      <c r="H119" s="187"/>
      <c r="I119" s="201">
        <v>44</v>
      </c>
      <c r="J119" s="194"/>
      <c r="K119" s="187"/>
      <c r="L119" s="188">
        <v>0.46</v>
      </c>
      <c r="M119" s="187"/>
      <c r="N119" s="218">
        <v>20.68</v>
      </c>
      <c r="AF119" s="133"/>
      <c r="AG119" s="140"/>
      <c r="AK119" s="142" t="s">
        <v>2467</v>
      </c>
      <c r="AM119" s="140"/>
    </row>
    <row r="120" spans="1:39" s="121" customFormat="1" ht="15" x14ac:dyDescent="0.25">
      <c r="A120" s="202"/>
      <c r="B120" s="203"/>
      <c r="C120" s="388" t="s">
        <v>82</v>
      </c>
      <c r="D120" s="388"/>
      <c r="E120" s="388"/>
      <c r="F120" s="178"/>
      <c r="G120" s="179"/>
      <c r="H120" s="179"/>
      <c r="I120" s="179"/>
      <c r="J120" s="181"/>
      <c r="K120" s="179"/>
      <c r="L120" s="207">
        <v>2.48</v>
      </c>
      <c r="M120" s="197"/>
      <c r="N120" s="213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6" t="s">
        <v>120</v>
      </c>
      <c r="B121" s="177" t="s">
        <v>2468</v>
      </c>
      <c r="C121" s="388" t="s">
        <v>2469</v>
      </c>
      <c r="D121" s="388"/>
      <c r="E121" s="388"/>
      <c r="F121" s="178" t="s">
        <v>675</v>
      </c>
      <c r="G121" s="179">
        <v>0.02</v>
      </c>
      <c r="H121" s="180">
        <v>1</v>
      </c>
      <c r="I121" s="206">
        <v>0.02</v>
      </c>
      <c r="J121" s="181"/>
      <c r="K121" s="179"/>
      <c r="L121" s="181"/>
      <c r="M121" s="179"/>
      <c r="N121" s="182"/>
      <c r="AF121" s="133"/>
      <c r="AG121" s="140" t="s">
        <v>2469</v>
      </c>
      <c r="AM121" s="140"/>
    </row>
    <row r="122" spans="1:39" s="121" customFormat="1" ht="15" x14ac:dyDescent="0.25">
      <c r="A122" s="183"/>
      <c r="B122" s="184"/>
      <c r="C122" s="389" t="s">
        <v>2470</v>
      </c>
      <c r="D122" s="389"/>
      <c r="E122" s="389"/>
      <c r="F122" s="389"/>
      <c r="G122" s="389"/>
      <c r="H122" s="389"/>
      <c r="I122" s="389"/>
      <c r="J122" s="389"/>
      <c r="K122" s="389"/>
      <c r="L122" s="389"/>
      <c r="M122" s="389"/>
      <c r="N122" s="390"/>
      <c r="AF122" s="133"/>
      <c r="AG122" s="140"/>
      <c r="AI122" s="142" t="s">
        <v>2470</v>
      </c>
      <c r="AM122" s="140"/>
    </row>
    <row r="123" spans="1:39" s="121" customFormat="1" ht="57" x14ac:dyDescent="0.25">
      <c r="A123" s="183"/>
      <c r="B123" s="184" t="s">
        <v>2435</v>
      </c>
      <c r="C123" s="389" t="s">
        <v>2436</v>
      </c>
      <c r="D123" s="389"/>
      <c r="E123" s="389"/>
      <c r="F123" s="389"/>
      <c r="G123" s="389"/>
      <c r="H123" s="389"/>
      <c r="I123" s="389"/>
      <c r="J123" s="389"/>
      <c r="K123" s="389"/>
      <c r="L123" s="389"/>
      <c r="M123" s="389"/>
      <c r="N123" s="390"/>
      <c r="AF123" s="133"/>
      <c r="AG123" s="140"/>
      <c r="AI123" s="142" t="s">
        <v>2436</v>
      </c>
      <c r="AM123" s="140"/>
    </row>
    <row r="124" spans="1:39" s="121" customFormat="1" ht="15" x14ac:dyDescent="0.25">
      <c r="A124" s="185"/>
      <c r="B124" s="184" t="s">
        <v>58</v>
      </c>
      <c r="C124" s="379" t="s">
        <v>67</v>
      </c>
      <c r="D124" s="379"/>
      <c r="E124" s="379"/>
      <c r="F124" s="186"/>
      <c r="G124" s="187"/>
      <c r="H124" s="187"/>
      <c r="I124" s="187"/>
      <c r="J124" s="188">
        <v>45.04</v>
      </c>
      <c r="K124" s="216">
        <v>2.2999999999999998</v>
      </c>
      <c r="L124" s="188">
        <v>2.0699999999999998</v>
      </c>
      <c r="M124" s="189">
        <v>44.77</v>
      </c>
      <c r="N124" s="218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2"/>
      <c r="B125" s="184"/>
      <c r="C125" s="379" t="s">
        <v>72</v>
      </c>
      <c r="D125" s="379"/>
      <c r="E125" s="379"/>
      <c r="F125" s="186" t="s">
        <v>73</v>
      </c>
      <c r="G125" s="189">
        <v>5.28</v>
      </c>
      <c r="H125" s="216">
        <v>2.2999999999999998</v>
      </c>
      <c r="I125" s="217">
        <v>0.24288000000000001</v>
      </c>
      <c r="J125" s="194"/>
      <c r="K125" s="187"/>
      <c r="L125" s="194"/>
      <c r="M125" s="187"/>
      <c r="N125" s="195"/>
      <c r="AF125" s="133"/>
      <c r="AG125" s="140"/>
      <c r="AK125" s="142" t="s">
        <v>72</v>
      </c>
      <c r="AM125" s="140"/>
    </row>
    <row r="126" spans="1:39" s="121" customFormat="1" ht="15" x14ac:dyDescent="0.25">
      <c r="A126" s="185"/>
      <c r="B126" s="184"/>
      <c r="C126" s="380" t="s">
        <v>75</v>
      </c>
      <c r="D126" s="380"/>
      <c r="E126" s="380"/>
      <c r="F126" s="196"/>
      <c r="G126" s="197"/>
      <c r="H126" s="197"/>
      <c r="I126" s="197"/>
      <c r="J126" s="198">
        <v>45.04</v>
      </c>
      <c r="K126" s="197"/>
      <c r="L126" s="198">
        <v>2.0699999999999998</v>
      </c>
      <c r="M126" s="197"/>
      <c r="N126" s="219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2"/>
      <c r="B127" s="184"/>
      <c r="C127" s="379" t="s">
        <v>76</v>
      </c>
      <c r="D127" s="379"/>
      <c r="E127" s="379"/>
      <c r="F127" s="186"/>
      <c r="G127" s="187"/>
      <c r="H127" s="187"/>
      <c r="I127" s="187"/>
      <c r="J127" s="194"/>
      <c r="K127" s="187"/>
      <c r="L127" s="188">
        <v>2.0699999999999998</v>
      </c>
      <c r="M127" s="187"/>
      <c r="N127" s="218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2"/>
      <c r="B128" s="184" t="s">
        <v>2464</v>
      </c>
      <c r="C128" s="379" t="s">
        <v>2465</v>
      </c>
      <c r="D128" s="379"/>
      <c r="E128" s="379"/>
      <c r="F128" s="186" t="s">
        <v>79</v>
      </c>
      <c r="G128" s="201">
        <v>92</v>
      </c>
      <c r="H128" s="187"/>
      <c r="I128" s="201">
        <v>92</v>
      </c>
      <c r="J128" s="194"/>
      <c r="K128" s="187"/>
      <c r="L128" s="188">
        <v>1.9</v>
      </c>
      <c r="M128" s="187"/>
      <c r="N128" s="218">
        <v>85.26</v>
      </c>
      <c r="AF128" s="133"/>
      <c r="AG128" s="140"/>
      <c r="AK128" s="142" t="s">
        <v>2465</v>
      </c>
      <c r="AM128" s="140"/>
    </row>
    <row r="129" spans="1:43" s="121" customFormat="1" ht="15" x14ac:dyDescent="0.25">
      <c r="A129" s="192"/>
      <c r="B129" s="184" t="s">
        <v>2466</v>
      </c>
      <c r="C129" s="379" t="s">
        <v>2467</v>
      </c>
      <c r="D129" s="379"/>
      <c r="E129" s="379"/>
      <c r="F129" s="186" t="s">
        <v>79</v>
      </c>
      <c r="G129" s="201">
        <v>44</v>
      </c>
      <c r="H129" s="187"/>
      <c r="I129" s="201">
        <v>44</v>
      </c>
      <c r="J129" s="194"/>
      <c r="K129" s="187"/>
      <c r="L129" s="188">
        <v>0.91</v>
      </c>
      <c r="M129" s="187"/>
      <c r="N129" s="218">
        <v>40.770000000000003</v>
      </c>
      <c r="AF129" s="133"/>
      <c r="AG129" s="140"/>
      <c r="AK129" s="142" t="s">
        <v>2467</v>
      </c>
      <c r="AM129" s="140"/>
    </row>
    <row r="130" spans="1:43" s="121" customFormat="1" ht="15" x14ac:dyDescent="0.25">
      <c r="A130" s="202"/>
      <c r="B130" s="203"/>
      <c r="C130" s="388" t="s">
        <v>82</v>
      </c>
      <c r="D130" s="388"/>
      <c r="E130" s="388"/>
      <c r="F130" s="178"/>
      <c r="G130" s="179"/>
      <c r="H130" s="179"/>
      <c r="I130" s="179"/>
      <c r="J130" s="181"/>
      <c r="K130" s="179"/>
      <c r="L130" s="207">
        <v>4.88</v>
      </c>
      <c r="M130" s="197"/>
      <c r="N130" s="213">
        <v>218.7</v>
      </c>
      <c r="AF130" s="133"/>
      <c r="AG130" s="140"/>
      <c r="AM130" s="140" t="s">
        <v>82</v>
      </c>
    </row>
    <row r="131" spans="1:43" s="121" customFormat="1" ht="34.5" x14ac:dyDescent="0.25">
      <c r="A131" s="176" t="s">
        <v>122</v>
      </c>
      <c r="B131" s="177" t="s">
        <v>2471</v>
      </c>
      <c r="C131" s="388" t="s">
        <v>2472</v>
      </c>
      <c r="D131" s="388"/>
      <c r="E131" s="388"/>
      <c r="F131" s="178" t="s">
        <v>675</v>
      </c>
      <c r="G131" s="179">
        <v>0.02</v>
      </c>
      <c r="H131" s="180">
        <v>1</v>
      </c>
      <c r="I131" s="206">
        <v>0.02</v>
      </c>
      <c r="J131" s="181"/>
      <c r="K131" s="179"/>
      <c r="L131" s="181"/>
      <c r="M131" s="179"/>
      <c r="N131" s="182"/>
      <c r="AF131" s="133"/>
      <c r="AG131" s="140" t="s">
        <v>2472</v>
      </c>
      <c r="AM131" s="140"/>
    </row>
    <row r="132" spans="1:43" s="121" customFormat="1" ht="57" x14ac:dyDescent="0.25">
      <c r="A132" s="183"/>
      <c r="B132" s="184" t="s">
        <v>2435</v>
      </c>
      <c r="C132" s="389" t="s">
        <v>2436</v>
      </c>
      <c r="D132" s="389"/>
      <c r="E132" s="389"/>
      <c r="F132" s="389"/>
      <c r="G132" s="389"/>
      <c r="H132" s="389"/>
      <c r="I132" s="389"/>
      <c r="J132" s="389"/>
      <c r="K132" s="389"/>
      <c r="L132" s="389"/>
      <c r="M132" s="389"/>
      <c r="N132" s="390"/>
      <c r="AF132" s="133"/>
      <c r="AG132" s="140"/>
      <c r="AI132" s="142" t="s">
        <v>2436</v>
      </c>
      <c r="AM132" s="140"/>
    </row>
    <row r="133" spans="1:43" s="121" customFormat="1" ht="15" x14ac:dyDescent="0.25">
      <c r="A133" s="185"/>
      <c r="B133" s="184" t="s">
        <v>58</v>
      </c>
      <c r="C133" s="379" t="s">
        <v>67</v>
      </c>
      <c r="D133" s="379"/>
      <c r="E133" s="379"/>
      <c r="F133" s="186"/>
      <c r="G133" s="187"/>
      <c r="H133" s="187"/>
      <c r="I133" s="187"/>
      <c r="J133" s="188">
        <v>53.82</v>
      </c>
      <c r="K133" s="189">
        <v>1.1499999999999999</v>
      </c>
      <c r="L133" s="188">
        <v>1.24</v>
      </c>
      <c r="M133" s="189">
        <v>44.77</v>
      </c>
      <c r="N133" s="218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2"/>
      <c r="B134" s="184"/>
      <c r="C134" s="379" t="s">
        <v>72</v>
      </c>
      <c r="D134" s="379"/>
      <c r="E134" s="379"/>
      <c r="F134" s="186" t="s">
        <v>73</v>
      </c>
      <c r="G134" s="189">
        <v>6.31</v>
      </c>
      <c r="H134" s="189">
        <v>1.1499999999999999</v>
      </c>
      <c r="I134" s="217">
        <v>0.14513000000000001</v>
      </c>
      <c r="J134" s="194"/>
      <c r="K134" s="187"/>
      <c r="L134" s="194"/>
      <c r="M134" s="187"/>
      <c r="N134" s="195"/>
      <c r="AF134" s="133"/>
      <c r="AG134" s="140"/>
      <c r="AK134" s="142" t="s">
        <v>72</v>
      </c>
      <c r="AM134" s="140"/>
    </row>
    <row r="135" spans="1:43" s="121" customFormat="1" ht="15" x14ac:dyDescent="0.25">
      <c r="A135" s="185"/>
      <c r="B135" s="184"/>
      <c r="C135" s="380" t="s">
        <v>75</v>
      </c>
      <c r="D135" s="380"/>
      <c r="E135" s="380"/>
      <c r="F135" s="196"/>
      <c r="G135" s="197"/>
      <c r="H135" s="197"/>
      <c r="I135" s="197"/>
      <c r="J135" s="198">
        <v>53.82</v>
      </c>
      <c r="K135" s="197"/>
      <c r="L135" s="198">
        <v>1.24</v>
      </c>
      <c r="M135" s="197"/>
      <c r="N135" s="219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2"/>
      <c r="B136" s="184"/>
      <c r="C136" s="379" t="s">
        <v>76</v>
      </c>
      <c r="D136" s="379"/>
      <c r="E136" s="379"/>
      <c r="F136" s="186"/>
      <c r="G136" s="187"/>
      <c r="H136" s="187"/>
      <c r="I136" s="187"/>
      <c r="J136" s="194"/>
      <c r="K136" s="187"/>
      <c r="L136" s="188">
        <v>1.24</v>
      </c>
      <c r="M136" s="187"/>
      <c r="N136" s="218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2"/>
      <c r="B137" s="184" t="s">
        <v>2464</v>
      </c>
      <c r="C137" s="379" t="s">
        <v>2465</v>
      </c>
      <c r="D137" s="379"/>
      <c r="E137" s="379"/>
      <c r="F137" s="186" t="s">
        <v>79</v>
      </c>
      <c r="G137" s="201">
        <v>92</v>
      </c>
      <c r="H137" s="187"/>
      <c r="I137" s="201">
        <v>92</v>
      </c>
      <c r="J137" s="194"/>
      <c r="K137" s="187"/>
      <c r="L137" s="188">
        <v>1.1399999999999999</v>
      </c>
      <c r="M137" s="187"/>
      <c r="N137" s="218">
        <v>51.07</v>
      </c>
      <c r="AF137" s="133"/>
      <c r="AG137" s="140"/>
      <c r="AK137" s="142" t="s">
        <v>2465</v>
      </c>
      <c r="AM137" s="140"/>
    </row>
    <row r="138" spans="1:43" s="121" customFormat="1" ht="15" x14ac:dyDescent="0.25">
      <c r="A138" s="192"/>
      <c r="B138" s="184" t="s">
        <v>2466</v>
      </c>
      <c r="C138" s="379" t="s">
        <v>2467</v>
      </c>
      <c r="D138" s="379"/>
      <c r="E138" s="379"/>
      <c r="F138" s="186" t="s">
        <v>79</v>
      </c>
      <c r="G138" s="201">
        <v>44</v>
      </c>
      <c r="H138" s="187"/>
      <c r="I138" s="201">
        <v>44</v>
      </c>
      <c r="J138" s="194"/>
      <c r="K138" s="187"/>
      <c r="L138" s="188">
        <v>0.55000000000000004</v>
      </c>
      <c r="M138" s="187"/>
      <c r="N138" s="218">
        <v>24.42</v>
      </c>
      <c r="AF138" s="133"/>
      <c r="AG138" s="140"/>
      <c r="AK138" s="142" t="s">
        <v>2467</v>
      </c>
      <c r="AM138" s="140"/>
    </row>
    <row r="139" spans="1:43" s="121" customFormat="1" ht="15" x14ac:dyDescent="0.25">
      <c r="A139" s="202"/>
      <c r="B139" s="203"/>
      <c r="C139" s="388" t="s">
        <v>82</v>
      </c>
      <c r="D139" s="388"/>
      <c r="E139" s="388"/>
      <c r="F139" s="178"/>
      <c r="G139" s="179"/>
      <c r="H139" s="179"/>
      <c r="I139" s="179"/>
      <c r="J139" s="181"/>
      <c r="K139" s="179"/>
      <c r="L139" s="207">
        <v>2.93</v>
      </c>
      <c r="M139" s="197"/>
      <c r="N139" s="213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20"/>
      <c r="B140" s="221"/>
      <c r="C140" s="221"/>
      <c r="D140" s="221"/>
      <c r="E140" s="221"/>
      <c r="F140" s="222"/>
      <c r="G140" s="222"/>
      <c r="H140" s="222"/>
      <c r="I140" s="222"/>
      <c r="J140" s="223"/>
      <c r="K140" s="222"/>
      <c r="L140" s="223"/>
      <c r="M140" s="187"/>
      <c r="N140" s="223"/>
      <c r="AF140" s="133"/>
      <c r="AG140" s="140"/>
      <c r="AM140" s="140"/>
    </row>
    <row r="141" spans="1:43" s="121" customFormat="1" ht="11.25" hidden="1" customHeight="1" x14ac:dyDescent="0.25">
      <c r="B141" s="224"/>
      <c r="C141" s="224"/>
      <c r="D141" s="224"/>
      <c r="E141" s="224"/>
      <c r="F141" s="224"/>
      <c r="G141" s="224"/>
      <c r="H141" s="224"/>
      <c r="I141" s="224"/>
      <c r="J141" s="224"/>
      <c r="K141" s="224"/>
      <c r="L141" s="225"/>
      <c r="M141" s="225"/>
      <c r="N141" s="225"/>
      <c r="R141" s="226"/>
    </row>
    <row r="142" spans="1:43" s="121" customFormat="1" ht="15" x14ac:dyDescent="0.25">
      <c r="A142" s="227"/>
      <c r="B142" s="228"/>
      <c r="C142" s="388" t="s">
        <v>789</v>
      </c>
      <c r="D142" s="388"/>
      <c r="E142" s="388"/>
      <c r="F142" s="388"/>
      <c r="G142" s="388"/>
      <c r="H142" s="388"/>
      <c r="I142" s="388"/>
      <c r="J142" s="388"/>
      <c r="K142" s="388"/>
      <c r="L142" s="229"/>
      <c r="M142" s="230"/>
      <c r="N142" s="231"/>
      <c r="AP142" s="140" t="s">
        <v>789</v>
      </c>
    </row>
    <row r="143" spans="1:43" s="121" customFormat="1" ht="15" x14ac:dyDescent="0.25">
      <c r="A143" s="232"/>
      <c r="B143" s="184"/>
      <c r="C143" s="379" t="s">
        <v>146</v>
      </c>
      <c r="D143" s="379"/>
      <c r="E143" s="379"/>
      <c r="F143" s="379"/>
      <c r="G143" s="379"/>
      <c r="H143" s="379"/>
      <c r="I143" s="379"/>
      <c r="J143" s="379"/>
      <c r="K143" s="379"/>
      <c r="L143" s="233">
        <v>39492.04</v>
      </c>
      <c r="M143" s="234"/>
      <c r="N143" s="235">
        <v>380894.28</v>
      </c>
      <c r="AP143" s="140"/>
      <c r="AQ143" s="142" t="s">
        <v>146</v>
      </c>
    </row>
    <row r="144" spans="1:43" s="121" customFormat="1" ht="15" x14ac:dyDescent="0.25">
      <c r="A144" s="232"/>
      <c r="B144" s="184"/>
      <c r="C144" s="379" t="s">
        <v>147</v>
      </c>
      <c r="D144" s="379"/>
      <c r="E144" s="379"/>
      <c r="F144" s="379"/>
      <c r="G144" s="379"/>
      <c r="H144" s="379"/>
      <c r="I144" s="379"/>
      <c r="J144" s="379"/>
      <c r="K144" s="379"/>
      <c r="L144" s="236"/>
      <c r="M144" s="234"/>
      <c r="N144" s="237"/>
      <c r="AP144" s="140"/>
      <c r="AQ144" s="142" t="s">
        <v>147</v>
      </c>
    </row>
    <row r="145" spans="1:43" s="121" customFormat="1" ht="15" x14ac:dyDescent="0.25">
      <c r="A145" s="232"/>
      <c r="B145" s="184"/>
      <c r="C145" s="379" t="s">
        <v>148</v>
      </c>
      <c r="D145" s="379"/>
      <c r="E145" s="379"/>
      <c r="F145" s="379"/>
      <c r="G145" s="379"/>
      <c r="H145" s="379"/>
      <c r="I145" s="379"/>
      <c r="J145" s="379"/>
      <c r="K145" s="379"/>
      <c r="L145" s="233">
        <v>1031.05</v>
      </c>
      <c r="M145" s="234"/>
      <c r="N145" s="235">
        <v>46160.1</v>
      </c>
      <c r="AP145" s="140"/>
      <c r="AQ145" s="142" t="s">
        <v>148</v>
      </c>
    </row>
    <row r="146" spans="1:43" s="121" customFormat="1" ht="15" x14ac:dyDescent="0.25">
      <c r="A146" s="232"/>
      <c r="B146" s="184"/>
      <c r="C146" s="379" t="s">
        <v>149</v>
      </c>
      <c r="D146" s="379"/>
      <c r="E146" s="379"/>
      <c r="F146" s="379"/>
      <c r="G146" s="379"/>
      <c r="H146" s="379"/>
      <c r="I146" s="379"/>
      <c r="J146" s="379"/>
      <c r="K146" s="379"/>
      <c r="L146" s="233">
        <v>4112.7</v>
      </c>
      <c r="M146" s="234"/>
      <c r="N146" s="235">
        <v>54452.14</v>
      </c>
      <c r="AP146" s="140"/>
      <c r="AQ146" s="142" t="s">
        <v>149</v>
      </c>
    </row>
    <row r="147" spans="1:43" s="121" customFormat="1" ht="15" x14ac:dyDescent="0.25">
      <c r="A147" s="232"/>
      <c r="B147" s="184"/>
      <c r="C147" s="379" t="s">
        <v>150</v>
      </c>
      <c r="D147" s="379"/>
      <c r="E147" s="379"/>
      <c r="F147" s="379"/>
      <c r="G147" s="379"/>
      <c r="H147" s="379"/>
      <c r="I147" s="379"/>
      <c r="J147" s="379"/>
      <c r="K147" s="379"/>
      <c r="L147" s="249">
        <v>390.03</v>
      </c>
      <c r="M147" s="234"/>
      <c r="N147" s="235">
        <v>17461.650000000001</v>
      </c>
      <c r="AP147" s="140"/>
      <c r="AQ147" s="142" t="s">
        <v>150</v>
      </c>
    </row>
    <row r="148" spans="1:43" s="121" customFormat="1" ht="15" x14ac:dyDescent="0.25">
      <c r="A148" s="232"/>
      <c r="B148" s="184"/>
      <c r="C148" s="379" t="s">
        <v>151</v>
      </c>
      <c r="D148" s="379"/>
      <c r="E148" s="379"/>
      <c r="F148" s="379"/>
      <c r="G148" s="379"/>
      <c r="H148" s="379"/>
      <c r="I148" s="379"/>
      <c r="J148" s="379"/>
      <c r="K148" s="379"/>
      <c r="L148" s="233">
        <v>34348.29</v>
      </c>
      <c r="M148" s="234"/>
      <c r="N148" s="235">
        <v>280282.03999999998</v>
      </c>
      <c r="AP148" s="140"/>
      <c r="AQ148" s="142" t="s">
        <v>151</v>
      </c>
    </row>
    <row r="149" spans="1:43" s="121" customFormat="1" ht="15" x14ac:dyDescent="0.25">
      <c r="A149" s="232"/>
      <c r="B149" s="184"/>
      <c r="C149" s="379" t="s">
        <v>153</v>
      </c>
      <c r="D149" s="379"/>
      <c r="E149" s="379"/>
      <c r="F149" s="379"/>
      <c r="G149" s="379"/>
      <c r="H149" s="379"/>
      <c r="I149" s="379"/>
      <c r="J149" s="379"/>
      <c r="K149" s="379"/>
      <c r="L149" s="249">
        <v>10.29</v>
      </c>
      <c r="M149" s="234"/>
      <c r="N149" s="256">
        <v>460.64</v>
      </c>
      <c r="AP149" s="140"/>
      <c r="AQ149" s="142" t="s">
        <v>153</v>
      </c>
    </row>
    <row r="150" spans="1:43" s="121" customFormat="1" ht="15" x14ac:dyDescent="0.25">
      <c r="A150" s="232"/>
      <c r="B150" s="184"/>
      <c r="C150" s="379" t="s">
        <v>147</v>
      </c>
      <c r="D150" s="379"/>
      <c r="E150" s="379"/>
      <c r="F150" s="379"/>
      <c r="G150" s="379"/>
      <c r="H150" s="379"/>
      <c r="I150" s="379"/>
      <c r="J150" s="379"/>
      <c r="K150" s="379"/>
      <c r="L150" s="236"/>
      <c r="M150" s="234"/>
      <c r="N150" s="237"/>
      <c r="AP150" s="140"/>
      <c r="AQ150" s="142" t="s">
        <v>147</v>
      </c>
    </row>
    <row r="151" spans="1:43" s="121" customFormat="1" ht="15" x14ac:dyDescent="0.25">
      <c r="A151" s="232"/>
      <c r="B151" s="184"/>
      <c r="C151" s="379" t="s">
        <v>322</v>
      </c>
      <c r="D151" s="379"/>
      <c r="E151" s="379"/>
      <c r="F151" s="379"/>
      <c r="G151" s="379"/>
      <c r="H151" s="379"/>
      <c r="I151" s="379"/>
      <c r="J151" s="379"/>
      <c r="K151" s="379"/>
      <c r="L151" s="249">
        <v>4.3600000000000003</v>
      </c>
      <c r="M151" s="234"/>
      <c r="N151" s="256">
        <v>195.19</v>
      </c>
      <c r="AP151" s="140"/>
      <c r="AQ151" s="142" t="s">
        <v>322</v>
      </c>
    </row>
    <row r="152" spans="1:43" s="121" customFormat="1" ht="15" x14ac:dyDescent="0.25">
      <c r="A152" s="232"/>
      <c r="B152" s="184"/>
      <c r="C152" s="379" t="s">
        <v>326</v>
      </c>
      <c r="D152" s="379"/>
      <c r="E152" s="379"/>
      <c r="F152" s="379"/>
      <c r="G152" s="379"/>
      <c r="H152" s="379"/>
      <c r="I152" s="379"/>
      <c r="J152" s="379"/>
      <c r="K152" s="379"/>
      <c r="L152" s="249">
        <v>4.01</v>
      </c>
      <c r="M152" s="234"/>
      <c r="N152" s="256">
        <v>179.58</v>
      </c>
      <c r="AP152" s="140"/>
      <c r="AQ152" s="142" t="s">
        <v>326</v>
      </c>
    </row>
    <row r="153" spans="1:43" s="121" customFormat="1" ht="15" x14ac:dyDescent="0.25">
      <c r="A153" s="232"/>
      <c r="B153" s="184"/>
      <c r="C153" s="379" t="s">
        <v>327</v>
      </c>
      <c r="D153" s="379"/>
      <c r="E153" s="379"/>
      <c r="F153" s="379"/>
      <c r="G153" s="379"/>
      <c r="H153" s="379"/>
      <c r="I153" s="379"/>
      <c r="J153" s="379"/>
      <c r="K153" s="379"/>
      <c r="L153" s="249">
        <v>1.92</v>
      </c>
      <c r="M153" s="234"/>
      <c r="N153" s="256">
        <v>85.87</v>
      </c>
      <c r="AP153" s="140"/>
      <c r="AQ153" s="142" t="s">
        <v>327</v>
      </c>
    </row>
    <row r="154" spans="1:43" s="121" customFormat="1" ht="15" x14ac:dyDescent="0.25">
      <c r="A154" s="232"/>
      <c r="B154" s="184"/>
      <c r="C154" s="379" t="s">
        <v>465</v>
      </c>
      <c r="D154" s="379"/>
      <c r="E154" s="379"/>
      <c r="F154" s="379"/>
      <c r="G154" s="379"/>
      <c r="H154" s="379"/>
      <c r="I154" s="379"/>
      <c r="J154" s="379"/>
      <c r="K154" s="379"/>
      <c r="L154" s="233">
        <v>41584.43</v>
      </c>
      <c r="M154" s="234"/>
      <c r="N154" s="235">
        <v>474570.4</v>
      </c>
      <c r="AP154" s="140"/>
      <c r="AQ154" s="142" t="s">
        <v>465</v>
      </c>
    </row>
    <row r="155" spans="1:43" s="121" customFormat="1" ht="15" x14ac:dyDescent="0.25">
      <c r="A155" s="232"/>
      <c r="B155" s="184"/>
      <c r="C155" s="379" t="s">
        <v>147</v>
      </c>
      <c r="D155" s="379"/>
      <c r="E155" s="379"/>
      <c r="F155" s="379"/>
      <c r="G155" s="379"/>
      <c r="H155" s="379"/>
      <c r="I155" s="379"/>
      <c r="J155" s="379"/>
      <c r="K155" s="379"/>
      <c r="L155" s="236"/>
      <c r="M155" s="234"/>
      <c r="N155" s="237"/>
      <c r="AP155" s="140"/>
      <c r="AQ155" s="142" t="s">
        <v>147</v>
      </c>
    </row>
    <row r="156" spans="1:43" s="121" customFormat="1" ht="15" x14ac:dyDescent="0.25">
      <c r="A156" s="232"/>
      <c r="B156" s="184"/>
      <c r="C156" s="379" t="s">
        <v>322</v>
      </c>
      <c r="D156" s="379"/>
      <c r="E156" s="379"/>
      <c r="F156" s="379"/>
      <c r="G156" s="379"/>
      <c r="H156" s="379"/>
      <c r="I156" s="379"/>
      <c r="J156" s="379"/>
      <c r="K156" s="379"/>
      <c r="L156" s="233">
        <v>1026.69</v>
      </c>
      <c r="M156" s="234"/>
      <c r="N156" s="235">
        <v>45964.91</v>
      </c>
      <c r="AP156" s="140"/>
      <c r="AQ156" s="142" t="s">
        <v>322</v>
      </c>
    </row>
    <row r="157" spans="1:43" s="121" customFormat="1" ht="15" x14ac:dyDescent="0.25">
      <c r="A157" s="232"/>
      <c r="B157" s="184"/>
      <c r="C157" s="379" t="s">
        <v>323</v>
      </c>
      <c r="D157" s="379"/>
      <c r="E157" s="379"/>
      <c r="F157" s="379"/>
      <c r="G157" s="379"/>
      <c r="H157" s="379"/>
      <c r="I157" s="379"/>
      <c r="J157" s="379"/>
      <c r="K157" s="379"/>
      <c r="L157" s="233">
        <v>4112.7</v>
      </c>
      <c r="M157" s="234"/>
      <c r="N157" s="235">
        <v>54452.14</v>
      </c>
      <c r="AP157" s="140"/>
      <c r="AQ157" s="142" t="s">
        <v>323</v>
      </c>
    </row>
    <row r="158" spans="1:43" s="121" customFormat="1" ht="15" x14ac:dyDescent="0.25">
      <c r="A158" s="232"/>
      <c r="B158" s="184"/>
      <c r="C158" s="379" t="s">
        <v>324</v>
      </c>
      <c r="D158" s="379"/>
      <c r="E158" s="379"/>
      <c r="F158" s="379"/>
      <c r="G158" s="379"/>
      <c r="H158" s="379"/>
      <c r="I158" s="379"/>
      <c r="J158" s="379"/>
      <c r="K158" s="379"/>
      <c r="L158" s="249">
        <v>390.03</v>
      </c>
      <c r="M158" s="234"/>
      <c r="N158" s="235">
        <v>17461.650000000001</v>
      </c>
      <c r="AP158" s="140"/>
      <c r="AQ158" s="142" t="s">
        <v>324</v>
      </c>
    </row>
    <row r="159" spans="1:43" s="121" customFormat="1" ht="15" x14ac:dyDescent="0.25">
      <c r="A159" s="232"/>
      <c r="B159" s="184"/>
      <c r="C159" s="379" t="s">
        <v>325</v>
      </c>
      <c r="D159" s="379"/>
      <c r="E159" s="379"/>
      <c r="F159" s="379"/>
      <c r="G159" s="379"/>
      <c r="H159" s="379"/>
      <c r="I159" s="379"/>
      <c r="J159" s="379"/>
      <c r="K159" s="379"/>
      <c r="L159" s="233">
        <v>34348.29</v>
      </c>
      <c r="M159" s="234"/>
      <c r="N159" s="235">
        <v>280282.03999999998</v>
      </c>
      <c r="AP159" s="140"/>
      <c r="AQ159" s="142" t="s">
        <v>325</v>
      </c>
    </row>
    <row r="160" spans="1:43" s="121" customFormat="1" ht="15" x14ac:dyDescent="0.25">
      <c r="A160" s="232"/>
      <c r="B160" s="184"/>
      <c r="C160" s="379" t="s">
        <v>326</v>
      </c>
      <c r="D160" s="379"/>
      <c r="E160" s="379"/>
      <c r="F160" s="379"/>
      <c r="G160" s="379"/>
      <c r="H160" s="379"/>
      <c r="I160" s="379"/>
      <c r="J160" s="379"/>
      <c r="K160" s="379"/>
      <c r="L160" s="233">
        <v>1374.22</v>
      </c>
      <c r="M160" s="234"/>
      <c r="N160" s="235">
        <v>61523.76</v>
      </c>
      <c r="AP160" s="140"/>
      <c r="AQ160" s="142" t="s">
        <v>326</v>
      </c>
    </row>
    <row r="161" spans="1:48" s="121" customFormat="1" ht="15" x14ac:dyDescent="0.25">
      <c r="A161" s="232"/>
      <c r="B161" s="184"/>
      <c r="C161" s="379" t="s">
        <v>327</v>
      </c>
      <c r="D161" s="379"/>
      <c r="E161" s="379"/>
      <c r="F161" s="379"/>
      <c r="G161" s="379"/>
      <c r="H161" s="379"/>
      <c r="I161" s="379"/>
      <c r="J161" s="379"/>
      <c r="K161" s="379"/>
      <c r="L161" s="249">
        <v>722.53</v>
      </c>
      <c r="M161" s="234"/>
      <c r="N161" s="235">
        <v>32347.55</v>
      </c>
      <c r="AP161" s="140"/>
      <c r="AQ161" s="142" t="s">
        <v>327</v>
      </c>
    </row>
    <row r="162" spans="1:48" s="121" customFormat="1" ht="15" x14ac:dyDescent="0.25">
      <c r="A162" s="232"/>
      <c r="B162" s="184"/>
      <c r="C162" s="379" t="s">
        <v>163</v>
      </c>
      <c r="D162" s="379"/>
      <c r="E162" s="379"/>
      <c r="F162" s="379"/>
      <c r="G162" s="379"/>
      <c r="H162" s="379"/>
      <c r="I162" s="379"/>
      <c r="J162" s="379"/>
      <c r="K162" s="379"/>
      <c r="L162" s="233">
        <v>1421.08</v>
      </c>
      <c r="M162" s="234"/>
      <c r="N162" s="235">
        <v>63621.75</v>
      </c>
      <c r="AP162" s="140"/>
      <c r="AQ162" s="142" t="s">
        <v>163</v>
      </c>
    </row>
    <row r="163" spans="1:48" s="121" customFormat="1" ht="15" x14ac:dyDescent="0.25">
      <c r="A163" s="232"/>
      <c r="B163" s="184"/>
      <c r="C163" s="379" t="s">
        <v>164</v>
      </c>
      <c r="D163" s="379"/>
      <c r="E163" s="379"/>
      <c r="F163" s="379"/>
      <c r="G163" s="379"/>
      <c r="H163" s="379"/>
      <c r="I163" s="379"/>
      <c r="J163" s="379"/>
      <c r="K163" s="379"/>
      <c r="L163" s="233">
        <v>1378.23</v>
      </c>
      <c r="M163" s="234"/>
      <c r="N163" s="235">
        <v>61703.34</v>
      </c>
      <c r="AP163" s="140"/>
      <c r="AQ163" s="142" t="s">
        <v>164</v>
      </c>
    </row>
    <row r="164" spans="1:48" s="121" customFormat="1" ht="15" x14ac:dyDescent="0.25">
      <c r="A164" s="232"/>
      <c r="B164" s="184"/>
      <c r="C164" s="379" t="s">
        <v>165</v>
      </c>
      <c r="D164" s="379"/>
      <c r="E164" s="379"/>
      <c r="F164" s="379"/>
      <c r="G164" s="379"/>
      <c r="H164" s="379"/>
      <c r="I164" s="379"/>
      <c r="J164" s="379"/>
      <c r="K164" s="379"/>
      <c r="L164" s="249">
        <v>724.45</v>
      </c>
      <c r="M164" s="234"/>
      <c r="N164" s="235">
        <v>32433.42</v>
      </c>
      <c r="AP164" s="140"/>
      <c r="AQ164" s="142" t="s">
        <v>165</v>
      </c>
    </row>
    <row r="165" spans="1:48" s="121" customFormat="1" ht="15" x14ac:dyDescent="0.25">
      <c r="A165" s="232"/>
      <c r="B165" s="238"/>
      <c r="C165" s="433" t="s">
        <v>4010</v>
      </c>
      <c r="D165" s="396"/>
      <c r="E165" s="396"/>
      <c r="F165" s="396"/>
      <c r="G165" s="396"/>
      <c r="H165" s="396"/>
      <c r="I165" s="396"/>
      <c r="J165" s="396"/>
      <c r="K165" s="396"/>
      <c r="L165" s="239">
        <v>41594.720000000001</v>
      </c>
      <c r="M165" s="240"/>
      <c r="N165" s="241">
        <v>475031.03999999998</v>
      </c>
      <c r="AP165" s="140"/>
      <c r="AR165" s="140" t="s">
        <v>790</v>
      </c>
    </row>
    <row r="166" spans="1:48" s="121" customFormat="1" ht="33.75" customHeight="1" x14ac:dyDescent="0.25">
      <c r="A166" s="242"/>
      <c r="B166" s="243"/>
      <c r="C166" s="243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</row>
    <row r="167" spans="1:48" s="123" customFormat="1" ht="15" x14ac:dyDescent="0.25">
      <c r="A167" s="147"/>
      <c r="B167" s="244" t="s">
        <v>791</v>
      </c>
      <c r="C167" s="394"/>
      <c r="D167" s="394"/>
      <c r="E167" s="394"/>
      <c r="F167" s="394"/>
      <c r="G167" s="394"/>
      <c r="H167" s="395"/>
      <c r="I167" s="395"/>
      <c r="J167" s="395"/>
      <c r="K167" s="395"/>
      <c r="L167" s="395"/>
      <c r="M167" s="121"/>
      <c r="N167" s="121"/>
      <c r="O167" s="121"/>
      <c r="P167" s="121"/>
      <c r="Q167" s="121"/>
      <c r="R167" s="121"/>
      <c r="S167" s="121"/>
      <c r="T167" s="121"/>
      <c r="U167" s="121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 t="s">
        <v>10</v>
      </c>
      <c r="AT167" s="124" t="s">
        <v>792</v>
      </c>
      <c r="AU167" s="124"/>
      <c r="AV167" s="124"/>
    </row>
    <row r="168" spans="1:48" s="245" customFormat="1" ht="16.5" customHeight="1" x14ac:dyDescent="0.25">
      <c r="A168" s="150"/>
      <c r="B168" s="244"/>
      <c r="C168" s="330" t="s">
        <v>793</v>
      </c>
      <c r="D168" s="330"/>
      <c r="E168" s="330"/>
      <c r="F168" s="330"/>
      <c r="G168" s="330"/>
      <c r="H168" s="330"/>
      <c r="I168" s="330"/>
      <c r="J168" s="330"/>
      <c r="K168" s="330"/>
      <c r="L168" s="330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  <c r="AM168" s="246"/>
      <c r="AN168" s="246"/>
      <c r="AO168" s="246"/>
      <c r="AP168" s="246"/>
      <c r="AQ168" s="246"/>
      <c r="AR168" s="246"/>
      <c r="AS168" s="246"/>
      <c r="AT168" s="246"/>
      <c r="AU168" s="246"/>
      <c r="AV168" s="246"/>
    </row>
    <row r="169" spans="1:48" s="123" customFormat="1" ht="15" x14ac:dyDescent="0.25">
      <c r="A169" s="147"/>
      <c r="B169" s="244" t="s">
        <v>794</v>
      </c>
      <c r="C169" s="394"/>
      <c r="D169" s="394"/>
      <c r="E169" s="394"/>
      <c r="F169" s="394"/>
      <c r="G169" s="394"/>
      <c r="H169" s="395"/>
      <c r="I169" s="395"/>
      <c r="J169" s="395"/>
      <c r="K169" s="395"/>
      <c r="L169" s="395"/>
      <c r="M169" s="121"/>
      <c r="N169" s="121"/>
      <c r="O169" s="121"/>
      <c r="P169" s="121"/>
      <c r="Q169" s="121"/>
      <c r="R169" s="121"/>
      <c r="S169" s="121"/>
      <c r="T169" s="121"/>
      <c r="U169" s="121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 t="s">
        <v>10</v>
      </c>
      <c r="AV169" s="124" t="s">
        <v>10</v>
      </c>
    </row>
    <row r="170" spans="1:48" s="245" customFormat="1" ht="16.5" customHeight="1" x14ac:dyDescent="0.25">
      <c r="A170" s="150"/>
      <c r="C170" s="330" t="s">
        <v>793</v>
      </c>
      <c r="D170" s="330"/>
      <c r="E170" s="330"/>
      <c r="F170" s="330"/>
      <c r="G170" s="330"/>
      <c r="H170" s="330"/>
      <c r="I170" s="330"/>
      <c r="J170" s="330"/>
      <c r="K170" s="330"/>
      <c r="L170" s="330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  <c r="AM170" s="246"/>
      <c r="AN170" s="246"/>
      <c r="AO170" s="246"/>
      <c r="AP170" s="246"/>
      <c r="AQ170" s="246"/>
      <c r="AR170" s="246"/>
      <c r="AS170" s="246"/>
      <c r="AT170" s="246"/>
      <c r="AU170" s="246"/>
      <c r="AV170" s="246"/>
    </row>
    <row r="171" spans="1:48" s="123" customFormat="1" ht="19.5" customHeight="1" x14ac:dyDescent="0.2">
      <c r="A171" s="147"/>
      <c r="C171" s="247"/>
      <c r="D171" s="247"/>
      <c r="E171" s="247"/>
      <c r="F171" s="247"/>
      <c r="G171" s="247"/>
      <c r="H171" s="247"/>
      <c r="I171" s="247"/>
      <c r="J171" s="247"/>
      <c r="K171" s="247"/>
      <c r="L171" s="247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</row>
    <row r="172" spans="1:48" s="121" customFormat="1" ht="22.5" customHeight="1" x14ac:dyDescent="0.25">
      <c r="A172" s="389" t="s">
        <v>795</v>
      </c>
      <c r="B172" s="389"/>
      <c r="C172" s="389"/>
      <c r="D172" s="389"/>
      <c r="E172" s="389"/>
      <c r="F172" s="389"/>
      <c r="G172" s="389"/>
      <c r="H172" s="389"/>
      <c r="I172" s="389"/>
      <c r="J172" s="389"/>
      <c r="K172" s="389"/>
      <c r="L172" s="389"/>
      <c r="M172" s="389"/>
      <c r="N172" s="389"/>
      <c r="O172" s="224"/>
      <c r="P172" s="224"/>
    </row>
    <row r="173" spans="1:48" s="121" customFormat="1" ht="12.75" customHeight="1" x14ac:dyDescent="0.25">
      <c r="A173" s="389" t="s">
        <v>796</v>
      </c>
      <c r="B173" s="389"/>
      <c r="C173" s="389"/>
      <c r="D173" s="389"/>
      <c r="E173" s="389"/>
      <c r="F173" s="389"/>
      <c r="G173" s="389"/>
      <c r="H173" s="389"/>
      <c r="I173" s="389"/>
      <c r="J173" s="389"/>
      <c r="K173" s="389"/>
      <c r="L173" s="389"/>
      <c r="M173" s="389"/>
      <c r="N173" s="389"/>
      <c r="O173" s="224"/>
      <c r="P173" s="224"/>
    </row>
    <row r="174" spans="1:48" s="121" customFormat="1" ht="12.75" customHeight="1" x14ac:dyDescent="0.25">
      <c r="A174" s="389" t="s">
        <v>797</v>
      </c>
      <c r="B174" s="389"/>
      <c r="C174" s="389"/>
      <c r="D174" s="389"/>
      <c r="E174" s="389"/>
      <c r="F174" s="389"/>
      <c r="G174" s="389"/>
      <c r="H174" s="389"/>
      <c r="I174" s="389"/>
      <c r="J174" s="389"/>
      <c r="K174" s="389"/>
      <c r="L174" s="389"/>
      <c r="M174" s="389"/>
      <c r="N174" s="389"/>
      <c r="O174" s="224"/>
      <c r="P174" s="224"/>
    </row>
    <row r="175" spans="1:48" s="121" customFormat="1" ht="19.5" customHeight="1" x14ac:dyDescent="0.25"/>
    <row r="176" spans="1:48" s="121" customFormat="1" ht="15" x14ac:dyDescent="0.25">
      <c r="B176" s="248"/>
      <c r="D176" s="248"/>
      <c r="F176" s="248"/>
    </row>
  </sheetData>
  <mergeCells count="168">
    <mergeCell ref="C170:L170"/>
    <mergeCell ref="A172:N172"/>
    <mergeCell ref="A173:N173"/>
    <mergeCell ref="A174:N174"/>
    <mergeCell ref="C165:K165"/>
    <mergeCell ref="C167:G167"/>
    <mergeCell ref="H167:L167"/>
    <mergeCell ref="C168:L168"/>
    <mergeCell ref="C169:G169"/>
    <mergeCell ref="H169:L169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1"/>
  <sheetViews>
    <sheetView topLeftCell="A836" workbookViewId="0">
      <selection activeCell="I852" sqref="I852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2473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2031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2031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3970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2276.67</v>
      </c>
      <c r="D28" s="165" t="s">
        <v>2474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595.21</v>
      </c>
      <c r="D30" s="165" t="s">
        <v>2475</v>
      </c>
      <c r="E30" s="166" t="s">
        <v>29</v>
      </c>
      <c r="G30" s="123" t="s">
        <v>33</v>
      </c>
      <c r="I30" s="123"/>
      <c r="J30" s="123"/>
      <c r="K30" s="123"/>
      <c r="L30" s="164">
        <v>410.51</v>
      </c>
      <c r="M30" s="170" t="s">
        <v>2476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1681.46</v>
      </c>
      <c r="D31" s="171" t="s">
        <v>2477</v>
      </c>
      <c r="E31" s="166" t="s">
        <v>29</v>
      </c>
      <c r="G31" s="123" t="s">
        <v>37</v>
      </c>
      <c r="I31" s="123"/>
      <c r="J31" s="123"/>
      <c r="K31" s="123"/>
      <c r="L31" s="378">
        <v>1065.9100000000001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35.159999999999997</v>
      </c>
      <c r="M32" s="378"/>
      <c r="N32" s="166" t="s">
        <v>38</v>
      </c>
    </row>
    <row r="33" spans="1:39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9" s="121" customFormat="1" ht="7.5" customHeight="1" x14ac:dyDescent="0.25">
      <c r="A34" s="172"/>
    </row>
    <row r="35" spans="1:39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9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9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9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9" s="121" customFormat="1" ht="15" x14ac:dyDescent="0.25">
      <c r="A39" s="382" t="s">
        <v>56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56</v>
      </c>
    </row>
    <row r="40" spans="1:39" s="121" customFormat="1" ht="15" x14ac:dyDescent="0.25">
      <c r="A40" s="385" t="s">
        <v>2478</v>
      </c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7"/>
      <c r="AF40" s="133"/>
      <c r="AG40" s="140" t="s">
        <v>2478</v>
      </c>
    </row>
    <row r="41" spans="1:39" s="121" customFormat="1" ht="34.5" x14ac:dyDescent="0.25">
      <c r="A41" s="176" t="s">
        <v>58</v>
      </c>
      <c r="B41" s="177" t="s">
        <v>1358</v>
      </c>
      <c r="C41" s="388" t="s">
        <v>1359</v>
      </c>
      <c r="D41" s="388"/>
      <c r="E41" s="388"/>
      <c r="F41" s="178" t="s">
        <v>90</v>
      </c>
      <c r="G41" s="179">
        <v>0.873</v>
      </c>
      <c r="H41" s="180">
        <v>1</v>
      </c>
      <c r="I41" s="210">
        <v>0.873</v>
      </c>
      <c r="J41" s="181"/>
      <c r="K41" s="179"/>
      <c r="L41" s="181"/>
      <c r="M41" s="179"/>
      <c r="N41" s="182"/>
      <c r="AF41" s="133"/>
      <c r="AG41" s="140"/>
      <c r="AH41" s="140" t="s">
        <v>1359</v>
      </c>
    </row>
    <row r="42" spans="1:39" s="121" customFormat="1" ht="15" x14ac:dyDescent="0.25">
      <c r="A42" s="208"/>
      <c r="B42" s="209"/>
      <c r="C42" s="379" t="s">
        <v>2479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1"/>
      <c r="AF42" s="133"/>
      <c r="AG42" s="140"/>
      <c r="AH42" s="140"/>
      <c r="AI42" s="142" t="s">
        <v>2479</v>
      </c>
    </row>
    <row r="43" spans="1:39" s="121" customFormat="1" ht="68.25" x14ac:dyDescent="0.25">
      <c r="A43" s="183"/>
      <c r="B43" s="184" t="s">
        <v>65</v>
      </c>
      <c r="C43" s="389" t="s">
        <v>66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H43" s="140"/>
      <c r="AJ43" s="142" t="s">
        <v>66</v>
      </c>
    </row>
    <row r="44" spans="1:39" s="121" customFormat="1" ht="15" x14ac:dyDescent="0.25">
      <c r="A44" s="185"/>
      <c r="B44" s="184" t="s">
        <v>58</v>
      </c>
      <c r="C44" s="379" t="s">
        <v>67</v>
      </c>
      <c r="D44" s="379"/>
      <c r="E44" s="379"/>
      <c r="F44" s="186"/>
      <c r="G44" s="187"/>
      <c r="H44" s="187"/>
      <c r="I44" s="187"/>
      <c r="J44" s="188">
        <v>920.4</v>
      </c>
      <c r="K44" s="189">
        <v>1.1499999999999999</v>
      </c>
      <c r="L44" s="188">
        <v>924.04</v>
      </c>
      <c r="M44" s="189">
        <v>44.77</v>
      </c>
      <c r="N44" s="191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2"/>
      <c r="B45" s="184"/>
      <c r="C45" s="379" t="s">
        <v>72</v>
      </c>
      <c r="D45" s="379"/>
      <c r="E45" s="379"/>
      <c r="F45" s="186" t="s">
        <v>73</v>
      </c>
      <c r="G45" s="201">
        <v>118</v>
      </c>
      <c r="H45" s="189">
        <v>1.1499999999999999</v>
      </c>
      <c r="I45" s="211">
        <v>118.4661</v>
      </c>
      <c r="J45" s="194"/>
      <c r="K45" s="187"/>
      <c r="L45" s="194"/>
      <c r="M45" s="187"/>
      <c r="N45" s="195"/>
      <c r="AF45" s="133"/>
      <c r="AG45" s="140"/>
      <c r="AH45" s="140"/>
      <c r="AL45" s="142" t="s">
        <v>72</v>
      </c>
    </row>
    <row r="46" spans="1:39" s="121" customFormat="1" ht="15" x14ac:dyDescent="0.25">
      <c r="A46" s="185"/>
      <c r="B46" s="184"/>
      <c r="C46" s="380" t="s">
        <v>75</v>
      </c>
      <c r="D46" s="380"/>
      <c r="E46" s="380"/>
      <c r="F46" s="196"/>
      <c r="G46" s="197"/>
      <c r="H46" s="197"/>
      <c r="I46" s="197"/>
      <c r="J46" s="198">
        <v>920.4</v>
      </c>
      <c r="K46" s="197"/>
      <c r="L46" s="198">
        <v>924.04</v>
      </c>
      <c r="M46" s="197"/>
      <c r="N46" s="200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2"/>
      <c r="B47" s="184"/>
      <c r="C47" s="379" t="s">
        <v>76</v>
      </c>
      <c r="D47" s="379"/>
      <c r="E47" s="379"/>
      <c r="F47" s="186"/>
      <c r="G47" s="187"/>
      <c r="H47" s="187"/>
      <c r="I47" s="187"/>
      <c r="J47" s="194"/>
      <c r="K47" s="187"/>
      <c r="L47" s="188">
        <v>924.04</v>
      </c>
      <c r="M47" s="187"/>
      <c r="N47" s="191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2"/>
      <c r="B48" s="184" t="s">
        <v>92</v>
      </c>
      <c r="C48" s="379" t="s">
        <v>93</v>
      </c>
      <c r="D48" s="379"/>
      <c r="E48" s="379"/>
      <c r="F48" s="186" t="s">
        <v>79</v>
      </c>
      <c r="G48" s="201">
        <v>89</v>
      </c>
      <c r="H48" s="187"/>
      <c r="I48" s="201">
        <v>89</v>
      </c>
      <c r="J48" s="194"/>
      <c r="K48" s="187"/>
      <c r="L48" s="188">
        <v>822.4</v>
      </c>
      <c r="M48" s="187"/>
      <c r="N48" s="191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2"/>
      <c r="B49" s="184" t="s">
        <v>94</v>
      </c>
      <c r="C49" s="379" t="s">
        <v>95</v>
      </c>
      <c r="D49" s="379"/>
      <c r="E49" s="379"/>
      <c r="F49" s="186" t="s">
        <v>79</v>
      </c>
      <c r="G49" s="201">
        <v>40</v>
      </c>
      <c r="H49" s="189">
        <v>0.85</v>
      </c>
      <c r="I49" s="201">
        <v>34</v>
      </c>
      <c r="J49" s="194"/>
      <c r="K49" s="187"/>
      <c r="L49" s="188">
        <v>314.17</v>
      </c>
      <c r="M49" s="187"/>
      <c r="N49" s="191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2"/>
      <c r="B50" s="203"/>
      <c r="C50" s="388" t="s">
        <v>82</v>
      </c>
      <c r="D50" s="388"/>
      <c r="E50" s="388"/>
      <c r="F50" s="178"/>
      <c r="G50" s="179"/>
      <c r="H50" s="179"/>
      <c r="I50" s="179"/>
      <c r="J50" s="181"/>
      <c r="K50" s="179"/>
      <c r="L50" s="204">
        <v>2060.61</v>
      </c>
      <c r="M50" s="197"/>
      <c r="N50" s="205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6" t="s">
        <v>68</v>
      </c>
      <c r="B51" s="177" t="s">
        <v>109</v>
      </c>
      <c r="C51" s="388" t="s">
        <v>110</v>
      </c>
      <c r="D51" s="388"/>
      <c r="E51" s="388"/>
      <c r="F51" s="178" t="s">
        <v>90</v>
      </c>
      <c r="G51" s="179">
        <v>0.67300000000000004</v>
      </c>
      <c r="H51" s="180">
        <v>1</v>
      </c>
      <c r="I51" s="210">
        <v>0.67300000000000004</v>
      </c>
      <c r="J51" s="181"/>
      <c r="K51" s="179"/>
      <c r="L51" s="181"/>
      <c r="M51" s="179"/>
      <c r="N51" s="182"/>
      <c r="AF51" s="133"/>
      <c r="AG51" s="140"/>
      <c r="AH51" s="140" t="s">
        <v>110</v>
      </c>
      <c r="AN51" s="140"/>
    </row>
    <row r="52" spans="1:42" s="121" customFormat="1" ht="15" x14ac:dyDescent="0.25">
      <c r="A52" s="208"/>
      <c r="B52" s="209"/>
      <c r="C52" s="379" t="s">
        <v>2480</v>
      </c>
      <c r="D52" s="379"/>
      <c r="E52" s="379"/>
      <c r="F52" s="379"/>
      <c r="G52" s="379"/>
      <c r="H52" s="379"/>
      <c r="I52" s="379"/>
      <c r="J52" s="379"/>
      <c r="K52" s="379"/>
      <c r="L52" s="379"/>
      <c r="M52" s="379"/>
      <c r="N52" s="391"/>
      <c r="AF52" s="133"/>
      <c r="AG52" s="140"/>
      <c r="AH52" s="140"/>
      <c r="AI52" s="142" t="s">
        <v>2480</v>
      </c>
      <c r="AN52" s="140"/>
    </row>
    <row r="53" spans="1:42" s="121" customFormat="1" ht="68.25" x14ac:dyDescent="0.25">
      <c r="A53" s="183"/>
      <c r="B53" s="184" t="s">
        <v>65</v>
      </c>
      <c r="C53" s="389" t="s">
        <v>66</v>
      </c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90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5"/>
      <c r="B54" s="184" t="s">
        <v>58</v>
      </c>
      <c r="C54" s="379" t="s">
        <v>67</v>
      </c>
      <c r="D54" s="379"/>
      <c r="E54" s="379"/>
      <c r="F54" s="186"/>
      <c r="G54" s="187"/>
      <c r="H54" s="187"/>
      <c r="I54" s="187"/>
      <c r="J54" s="188">
        <v>663.75</v>
      </c>
      <c r="K54" s="189">
        <v>1.1499999999999999</v>
      </c>
      <c r="L54" s="188">
        <v>513.71</v>
      </c>
      <c r="M54" s="189">
        <v>44.77</v>
      </c>
      <c r="N54" s="191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2"/>
      <c r="B55" s="184"/>
      <c r="C55" s="379" t="s">
        <v>72</v>
      </c>
      <c r="D55" s="379"/>
      <c r="E55" s="379"/>
      <c r="F55" s="186" t="s">
        <v>73</v>
      </c>
      <c r="G55" s="216">
        <v>88.5</v>
      </c>
      <c r="H55" s="189">
        <v>1.1499999999999999</v>
      </c>
      <c r="I55" s="215">
        <v>68.494574999999998</v>
      </c>
      <c r="J55" s="194"/>
      <c r="K55" s="187"/>
      <c r="L55" s="194"/>
      <c r="M55" s="187"/>
      <c r="N55" s="195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5"/>
      <c r="B56" s="184"/>
      <c r="C56" s="380" t="s">
        <v>75</v>
      </c>
      <c r="D56" s="380"/>
      <c r="E56" s="380"/>
      <c r="F56" s="196"/>
      <c r="G56" s="197"/>
      <c r="H56" s="197"/>
      <c r="I56" s="197"/>
      <c r="J56" s="198">
        <v>663.75</v>
      </c>
      <c r="K56" s="197"/>
      <c r="L56" s="198">
        <v>513.71</v>
      </c>
      <c r="M56" s="197"/>
      <c r="N56" s="200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2"/>
      <c r="B57" s="184"/>
      <c r="C57" s="379" t="s">
        <v>76</v>
      </c>
      <c r="D57" s="379"/>
      <c r="E57" s="379"/>
      <c r="F57" s="186"/>
      <c r="G57" s="187"/>
      <c r="H57" s="187"/>
      <c r="I57" s="187"/>
      <c r="J57" s="194"/>
      <c r="K57" s="187"/>
      <c r="L57" s="188">
        <v>513.71</v>
      </c>
      <c r="M57" s="187"/>
      <c r="N57" s="191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2"/>
      <c r="B58" s="184" t="s">
        <v>92</v>
      </c>
      <c r="C58" s="379" t="s">
        <v>93</v>
      </c>
      <c r="D58" s="379"/>
      <c r="E58" s="379"/>
      <c r="F58" s="186" t="s">
        <v>79</v>
      </c>
      <c r="G58" s="201">
        <v>89</v>
      </c>
      <c r="H58" s="187"/>
      <c r="I58" s="201">
        <v>89</v>
      </c>
      <c r="J58" s="194"/>
      <c r="K58" s="187"/>
      <c r="L58" s="188">
        <v>457.2</v>
      </c>
      <c r="M58" s="187"/>
      <c r="N58" s="191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2"/>
      <c r="B59" s="184" t="s">
        <v>94</v>
      </c>
      <c r="C59" s="379" t="s">
        <v>95</v>
      </c>
      <c r="D59" s="379"/>
      <c r="E59" s="379"/>
      <c r="F59" s="186" t="s">
        <v>79</v>
      </c>
      <c r="G59" s="201">
        <v>40</v>
      </c>
      <c r="H59" s="189">
        <v>0.85</v>
      </c>
      <c r="I59" s="201">
        <v>34</v>
      </c>
      <c r="J59" s="194"/>
      <c r="K59" s="187"/>
      <c r="L59" s="188">
        <v>174.66</v>
      </c>
      <c r="M59" s="187"/>
      <c r="N59" s="191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2"/>
      <c r="B60" s="203"/>
      <c r="C60" s="388" t="s">
        <v>82</v>
      </c>
      <c r="D60" s="388"/>
      <c r="E60" s="388"/>
      <c r="F60" s="178"/>
      <c r="G60" s="179"/>
      <c r="H60" s="179"/>
      <c r="I60" s="179"/>
      <c r="J60" s="181"/>
      <c r="K60" s="179"/>
      <c r="L60" s="204">
        <v>1145.57</v>
      </c>
      <c r="M60" s="197"/>
      <c r="N60" s="205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6" t="s">
        <v>70</v>
      </c>
      <c r="B61" s="177" t="s">
        <v>1054</v>
      </c>
      <c r="C61" s="388" t="s">
        <v>873</v>
      </c>
      <c r="D61" s="388"/>
      <c r="E61" s="388"/>
      <c r="F61" s="178" t="s">
        <v>98</v>
      </c>
      <c r="G61" s="179">
        <v>11</v>
      </c>
      <c r="H61" s="180">
        <v>1</v>
      </c>
      <c r="I61" s="180">
        <v>11</v>
      </c>
      <c r="J61" s="207">
        <v>99.98</v>
      </c>
      <c r="K61" s="210">
        <v>1.012</v>
      </c>
      <c r="L61" s="204">
        <v>1112.98</v>
      </c>
      <c r="M61" s="206">
        <v>8.16</v>
      </c>
      <c r="N61" s="205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2"/>
      <c r="B62" s="203"/>
      <c r="C62" s="379" t="s">
        <v>99</v>
      </c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91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8"/>
      <c r="B63" s="209"/>
      <c r="C63" s="379" t="s">
        <v>2481</v>
      </c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391"/>
      <c r="AF63" s="133"/>
      <c r="AG63" s="140"/>
      <c r="AH63" s="140"/>
      <c r="AI63" s="142" t="s">
        <v>2481</v>
      </c>
      <c r="AN63" s="140"/>
    </row>
    <row r="64" spans="1:42" s="121" customFormat="1" ht="15" x14ac:dyDescent="0.25">
      <c r="A64" s="208"/>
      <c r="B64" s="209"/>
      <c r="C64" s="379" t="s">
        <v>875</v>
      </c>
      <c r="D64" s="379"/>
      <c r="E64" s="379"/>
      <c r="F64" s="379"/>
      <c r="G64" s="379"/>
      <c r="H64" s="379"/>
      <c r="I64" s="379"/>
      <c r="J64" s="379"/>
      <c r="K64" s="379"/>
      <c r="L64" s="379"/>
      <c r="M64" s="379"/>
      <c r="N64" s="391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3"/>
      <c r="B65" s="184"/>
      <c r="C65" s="389" t="s">
        <v>240</v>
      </c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90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2"/>
      <c r="B66" s="203"/>
      <c r="C66" s="388" t="s">
        <v>82</v>
      </c>
      <c r="D66" s="388"/>
      <c r="E66" s="388"/>
      <c r="F66" s="178"/>
      <c r="G66" s="179"/>
      <c r="H66" s="179"/>
      <c r="I66" s="179"/>
      <c r="J66" s="181"/>
      <c r="K66" s="179"/>
      <c r="L66" s="204">
        <v>1112.98</v>
      </c>
      <c r="M66" s="197"/>
      <c r="N66" s="205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6" t="s">
        <v>86</v>
      </c>
      <c r="B67" s="177" t="s">
        <v>994</v>
      </c>
      <c r="C67" s="388" t="s">
        <v>1268</v>
      </c>
      <c r="D67" s="388"/>
      <c r="E67" s="388"/>
      <c r="F67" s="178" t="s">
        <v>90</v>
      </c>
      <c r="G67" s="179">
        <v>0.2</v>
      </c>
      <c r="H67" s="180">
        <v>1</v>
      </c>
      <c r="I67" s="214">
        <v>0.2</v>
      </c>
      <c r="J67" s="181"/>
      <c r="K67" s="179"/>
      <c r="L67" s="181"/>
      <c r="M67" s="179"/>
      <c r="N67" s="182"/>
      <c r="AF67" s="133"/>
      <c r="AG67" s="140"/>
      <c r="AH67" s="140" t="s">
        <v>1268</v>
      </c>
      <c r="AN67" s="140"/>
    </row>
    <row r="68" spans="1:42" s="121" customFormat="1" ht="15" x14ac:dyDescent="0.25">
      <c r="A68" s="208"/>
      <c r="B68" s="209"/>
      <c r="C68" s="379" t="s">
        <v>2482</v>
      </c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91"/>
      <c r="AF68" s="133"/>
      <c r="AG68" s="140"/>
      <c r="AH68" s="140"/>
      <c r="AI68" s="142" t="s">
        <v>2482</v>
      </c>
      <c r="AN68" s="140"/>
    </row>
    <row r="69" spans="1:42" s="121" customFormat="1" ht="68.25" x14ac:dyDescent="0.25">
      <c r="A69" s="183"/>
      <c r="B69" s="184" t="s">
        <v>65</v>
      </c>
      <c r="C69" s="389" t="s">
        <v>66</v>
      </c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90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5"/>
      <c r="B70" s="184" t="s">
        <v>58</v>
      </c>
      <c r="C70" s="379" t="s">
        <v>67</v>
      </c>
      <c r="D70" s="379"/>
      <c r="E70" s="379"/>
      <c r="F70" s="186"/>
      <c r="G70" s="187"/>
      <c r="H70" s="187"/>
      <c r="I70" s="187"/>
      <c r="J70" s="188">
        <v>401.7</v>
      </c>
      <c r="K70" s="189">
        <v>1.1499999999999999</v>
      </c>
      <c r="L70" s="188">
        <v>92.39</v>
      </c>
      <c r="M70" s="189">
        <v>44.77</v>
      </c>
      <c r="N70" s="191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2"/>
      <c r="B71" s="184"/>
      <c r="C71" s="379" t="s">
        <v>72</v>
      </c>
      <c r="D71" s="379"/>
      <c r="E71" s="379"/>
      <c r="F71" s="186" t="s">
        <v>73</v>
      </c>
      <c r="G71" s="189">
        <v>53.56</v>
      </c>
      <c r="H71" s="189">
        <v>1.1499999999999999</v>
      </c>
      <c r="I71" s="211">
        <v>12.3188</v>
      </c>
      <c r="J71" s="194"/>
      <c r="K71" s="187"/>
      <c r="L71" s="194"/>
      <c r="M71" s="187"/>
      <c r="N71" s="195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5"/>
      <c r="B72" s="184"/>
      <c r="C72" s="380" t="s">
        <v>75</v>
      </c>
      <c r="D72" s="380"/>
      <c r="E72" s="380"/>
      <c r="F72" s="196"/>
      <c r="G72" s="197"/>
      <c r="H72" s="197"/>
      <c r="I72" s="197"/>
      <c r="J72" s="198">
        <v>401.7</v>
      </c>
      <c r="K72" s="197"/>
      <c r="L72" s="198">
        <v>92.39</v>
      </c>
      <c r="M72" s="197"/>
      <c r="N72" s="200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2"/>
      <c r="B73" s="184"/>
      <c r="C73" s="379" t="s">
        <v>76</v>
      </c>
      <c r="D73" s="379"/>
      <c r="E73" s="379"/>
      <c r="F73" s="186"/>
      <c r="G73" s="187"/>
      <c r="H73" s="187"/>
      <c r="I73" s="187"/>
      <c r="J73" s="194"/>
      <c r="K73" s="187"/>
      <c r="L73" s="188">
        <v>92.39</v>
      </c>
      <c r="M73" s="187"/>
      <c r="N73" s="191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2"/>
      <c r="B74" s="184" t="s">
        <v>92</v>
      </c>
      <c r="C74" s="379" t="s">
        <v>93</v>
      </c>
      <c r="D74" s="379"/>
      <c r="E74" s="379"/>
      <c r="F74" s="186" t="s">
        <v>79</v>
      </c>
      <c r="G74" s="201">
        <v>89</v>
      </c>
      <c r="H74" s="187"/>
      <c r="I74" s="201">
        <v>89</v>
      </c>
      <c r="J74" s="194"/>
      <c r="K74" s="187"/>
      <c r="L74" s="188">
        <v>82.23</v>
      </c>
      <c r="M74" s="187"/>
      <c r="N74" s="191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2"/>
      <c r="B75" s="184" t="s">
        <v>94</v>
      </c>
      <c r="C75" s="379" t="s">
        <v>95</v>
      </c>
      <c r="D75" s="379"/>
      <c r="E75" s="379"/>
      <c r="F75" s="186" t="s">
        <v>79</v>
      </c>
      <c r="G75" s="201">
        <v>40</v>
      </c>
      <c r="H75" s="189">
        <v>0.85</v>
      </c>
      <c r="I75" s="201">
        <v>34</v>
      </c>
      <c r="J75" s="194"/>
      <c r="K75" s="187"/>
      <c r="L75" s="188">
        <v>31.41</v>
      </c>
      <c r="M75" s="187"/>
      <c r="N75" s="191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2"/>
      <c r="B76" s="203"/>
      <c r="C76" s="388" t="s">
        <v>82</v>
      </c>
      <c r="D76" s="388"/>
      <c r="E76" s="388"/>
      <c r="F76" s="178"/>
      <c r="G76" s="179"/>
      <c r="H76" s="179"/>
      <c r="I76" s="179"/>
      <c r="J76" s="181"/>
      <c r="K76" s="179"/>
      <c r="L76" s="207">
        <v>206.03</v>
      </c>
      <c r="M76" s="197"/>
      <c r="N76" s="205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6" t="s">
        <v>101</v>
      </c>
      <c r="B77" s="177" t="s">
        <v>96</v>
      </c>
      <c r="C77" s="388" t="s">
        <v>97</v>
      </c>
      <c r="D77" s="388"/>
      <c r="E77" s="388"/>
      <c r="F77" s="178" t="s">
        <v>98</v>
      </c>
      <c r="G77" s="179">
        <v>20</v>
      </c>
      <c r="H77" s="180">
        <v>1</v>
      </c>
      <c r="I77" s="180">
        <v>20</v>
      </c>
      <c r="J77" s="207">
        <v>162.38</v>
      </c>
      <c r="K77" s="179"/>
      <c r="L77" s="204">
        <v>3247.6</v>
      </c>
      <c r="M77" s="206">
        <v>8.16</v>
      </c>
      <c r="N77" s="205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2"/>
      <c r="B78" s="203"/>
      <c r="C78" s="379" t="s">
        <v>99</v>
      </c>
      <c r="D78" s="379"/>
      <c r="E78" s="379"/>
      <c r="F78" s="379"/>
      <c r="G78" s="379"/>
      <c r="H78" s="379"/>
      <c r="I78" s="379"/>
      <c r="J78" s="379"/>
      <c r="K78" s="379"/>
      <c r="L78" s="379"/>
      <c r="M78" s="379"/>
      <c r="N78" s="391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8"/>
      <c r="B79" s="209"/>
      <c r="C79" s="379" t="s">
        <v>2483</v>
      </c>
      <c r="D79" s="379"/>
      <c r="E79" s="379"/>
      <c r="F79" s="379"/>
      <c r="G79" s="379"/>
      <c r="H79" s="379"/>
      <c r="I79" s="379"/>
      <c r="J79" s="379"/>
      <c r="K79" s="379"/>
      <c r="L79" s="379"/>
      <c r="M79" s="379"/>
      <c r="N79" s="391"/>
      <c r="AF79" s="133"/>
      <c r="AG79" s="140"/>
      <c r="AH79" s="140"/>
      <c r="AI79" s="142" t="s">
        <v>2483</v>
      </c>
      <c r="AN79" s="140"/>
    </row>
    <row r="80" spans="1:42" s="121" customFormat="1" ht="15" x14ac:dyDescent="0.25">
      <c r="A80" s="208"/>
      <c r="B80" s="209"/>
      <c r="C80" s="379" t="s">
        <v>100</v>
      </c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91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2"/>
      <c r="B81" s="203"/>
      <c r="C81" s="388" t="s">
        <v>82</v>
      </c>
      <c r="D81" s="388"/>
      <c r="E81" s="388"/>
      <c r="F81" s="178"/>
      <c r="G81" s="179"/>
      <c r="H81" s="179"/>
      <c r="I81" s="179"/>
      <c r="J81" s="181"/>
      <c r="K81" s="179"/>
      <c r="L81" s="204">
        <v>3247.6</v>
      </c>
      <c r="M81" s="197"/>
      <c r="N81" s="205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385" t="s">
        <v>2484</v>
      </c>
      <c r="B82" s="386"/>
      <c r="C82" s="386"/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87"/>
      <c r="AF82" s="133"/>
      <c r="AG82" s="140" t="s">
        <v>2484</v>
      </c>
      <c r="AH82" s="140"/>
      <c r="AN82" s="140"/>
    </row>
    <row r="83" spans="1:40" s="121" customFormat="1" ht="34.5" x14ac:dyDescent="0.25">
      <c r="A83" s="176" t="s">
        <v>105</v>
      </c>
      <c r="B83" s="177" t="s">
        <v>1358</v>
      </c>
      <c r="C83" s="388" t="s">
        <v>1359</v>
      </c>
      <c r="D83" s="388"/>
      <c r="E83" s="388"/>
      <c r="F83" s="178" t="s">
        <v>90</v>
      </c>
      <c r="G83" s="179">
        <v>1.1859999999999999</v>
      </c>
      <c r="H83" s="180">
        <v>1</v>
      </c>
      <c r="I83" s="210">
        <v>1.1859999999999999</v>
      </c>
      <c r="J83" s="181"/>
      <c r="K83" s="179"/>
      <c r="L83" s="181"/>
      <c r="M83" s="179"/>
      <c r="N83" s="182"/>
      <c r="AF83" s="133"/>
      <c r="AG83" s="140"/>
      <c r="AH83" s="140" t="s">
        <v>1359</v>
      </c>
      <c r="AN83" s="140"/>
    </row>
    <row r="84" spans="1:40" s="121" customFormat="1" ht="15" x14ac:dyDescent="0.25">
      <c r="A84" s="208"/>
      <c r="B84" s="209"/>
      <c r="C84" s="379" t="s">
        <v>2485</v>
      </c>
      <c r="D84" s="379"/>
      <c r="E84" s="379"/>
      <c r="F84" s="379"/>
      <c r="G84" s="379"/>
      <c r="H84" s="379"/>
      <c r="I84" s="379"/>
      <c r="J84" s="379"/>
      <c r="K84" s="379"/>
      <c r="L84" s="379"/>
      <c r="M84" s="379"/>
      <c r="N84" s="391"/>
      <c r="AF84" s="133"/>
      <c r="AG84" s="140"/>
      <c r="AH84" s="140"/>
      <c r="AI84" s="142" t="s">
        <v>2485</v>
      </c>
      <c r="AN84" s="140"/>
    </row>
    <row r="85" spans="1:40" s="121" customFormat="1" ht="68.25" x14ac:dyDescent="0.25">
      <c r="A85" s="183"/>
      <c r="B85" s="184" t="s">
        <v>65</v>
      </c>
      <c r="C85" s="389" t="s">
        <v>66</v>
      </c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90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5"/>
      <c r="B86" s="184" t="s">
        <v>58</v>
      </c>
      <c r="C86" s="379" t="s">
        <v>67</v>
      </c>
      <c r="D86" s="379"/>
      <c r="E86" s="379"/>
      <c r="F86" s="186"/>
      <c r="G86" s="187"/>
      <c r="H86" s="187"/>
      <c r="I86" s="187"/>
      <c r="J86" s="188">
        <v>920.4</v>
      </c>
      <c r="K86" s="189">
        <v>1.1499999999999999</v>
      </c>
      <c r="L86" s="190">
        <v>1255.33</v>
      </c>
      <c r="M86" s="189">
        <v>44.77</v>
      </c>
      <c r="N86" s="191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2"/>
      <c r="B87" s="184"/>
      <c r="C87" s="379" t="s">
        <v>72</v>
      </c>
      <c r="D87" s="379"/>
      <c r="E87" s="379"/>
      <c r="F87" s="186" t="s">
        <v>73</v>
      </c>
      <c r="G87" s="201">
        <v>118</v>
      </c>
      <c r="H87" s="189">
        <v>1.1499999999999999</v>
      </c>
      <c r="I87" s="211">
        <v>160.9402</v>
      </c>
      <c r="J87" s="194"/>
      <c r="K87" s="187"/>
      <c r="L87" s="194"/>
      <c r="M87" s="187"/>
      <c r="N87" s="195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5"/>
      <c r="B88" s="184"/>
      <c r="C88" s="380" t="s">
        <v>75</v>
      </c>
      <c r="D88" s="380"/>
      <c r="E88" s="380"/>
      <c r="F88" s="196"/>
      <c r="G88" s="197"/>
      <c r="H88" s="197"/>
      <c r="I88" s="197"/>
      <c r="J88" s="198">
        <v>920.4</v>
      </c>
      <c r="K88" s="197"/>
      <c r="L88" s="199">
        <v>1255.33</v>
      </c>
      <c r="M88" s="197"/>
      <c r="N88" s="200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2"/>
      <c r="B89" s="184"/>
      <c r="C89" s="379" t="s">
        <v>76</v>
      </c>
      <c r="D89" s="379"/>
      <c r="E89" s="379"/>
      <c r="F89" s="186"/>
      <c r="G89" s="187"/>
      <c r="H89" s="187"/>
      <c r="I89" s="187"/>
      <c r="J89" s="194"/>
      <c r="K89" s="187"/>
      <c r="L89" s="190">
        <v>1255.33</v>
      </c>
      <c r="M89" s="187"/>
      <c r="N89" s="191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2"/>
      <c r="B90" s="184" t="s">
        <v>92</v>
      </c>
      <c r="C90" s="379" t="s">
        <v>93</v>
      </c>
      <c r="D90" s="379"/>
      <c r="E90" s="379"/>
      <c r="F90" s="186" t="s">
        <v>79</v>
      </c>
      <c r="G90" s="201">
        <v>89</v>
      </c>
      <c r="H90" s="187"/>
      <c r="I90" s="201">
        <v>89</v>
      </c>
      <c r="J90" s="194"/>
      <c r="K90" s="187"/>
      <c r="L90" s="190">
        <v>1117.24</v>
      </c>
      <c r="M90" s="187"/>
      <c r="N90" s="191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2"/>
      <c r="B91" s="184" t="s">
        <v>94</v>
      </c>
      <c r="C91" s="379" t="s">
        <v>95</v>
      </c>
      <c r="D91" s="379"/>
      <c r="E91" s="379"/>
      <c r="F91" s="186" t="s">
        <v>79</v>
      </c>
      <c r="G91" s="201">
        <v>40</v>
      </c>
      <c r="H91" s="189">
        <v>0.85</v>
      </c>
      <c r="I91" s="201">
        <v>34</v>
      </c>
      <c r="J91" s="194"/>
      <c r="K91" s="187"/>
      <c r="L91" s="188">
        <v>426.81</v>
      </c>
      <c r="M91" s="187"/>
      <c r="N91" s="191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2"/>
      <c r="B92" s="203"/>
      <c r="C92" s="388" t="s">
        <v>82</v>
      </c>
      <c r="D92" s="388"/>
      <c r="E92" s="388"/>
      <c r="F92" s="178"/>
      <c r="G92" s="179"/>
      <c r="H92" s="179"/>
      <c r="I92" s="179"/>
      <c r="J92" s="181"/>
      <c r="K92" s="179"/>
      <c r="L92" s="204">
        <v>2799.38</v>
      </c>
      <c r="M92" s="197"/>
      <c r="N92" s="205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6" t="s">
        <v>108</v>
      </c>
      <c r="B93" s="177" t="s">
        <v>109</v>
      </c>
      <c r="C93" s="388" t="s">
        <v>110</v>
      </c>
      <c r="D93" s="388"/>
      <c r="E93" s="388"/>
      <c r="F93" s="178" t="s">
        <v>90</v>
      </c>
      <c r="G93" s="179">
        <v>0.91400000000000003</v>
      </c>
      <c r="H93" s="180">
        <v>1</v>
      </c>
      <c r="I93" s="210">
        <v>0.91400000000000003</v>
      </c>
      <c r="J93" s="181"/>
      <c r="K93" s="179"/>
      <c r="L93" s="181"/>
      <c r="M93" s="179"/>
      <c r="N93" s="182"/>
      <c r="AF93" s="133"/>
      <c r="AG93" s="140"/>
      <c r="AH93" s="140" t="s">
        <v>110</v>
      </c>
      <c r="AN93" s="140"/>
    </row>
    <row r="94" spans="1:40" s="121" customFormat="1" ht="15" x14ac:dyDescent="0.25">
      <c r="A94" s="208"/>
      <c r="B94" s="209"/>
      <c r="C94" s="379" t="s">
        <v>2486</v>
      </c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91"/>
      <c r="AF94" s="133"/>
      <c r="AG94" s="140"/>
      <c r="AH94" s="140"/>
      <c r="AI94" s="142" t="s">
        <v>2486</v>
      </c>
      <c r="AN94" s="140"/>
    </row>
    <row r="95" spans="1:40" s="121" customFormat="1" ht="68.25" x14ac:dyDescent="0.25">
      <c r="A95" s="183"/>
      <c r="B95" s="184" t="s">
        <v>65</v>
      </c>
      <c r="C95" s="389" t="s">
        <v>66</v>
      </c>
      <c r="D95" s="389"/>
      <c r="E95" s="389"/>
      <c r="F95" s="389"/>
      <c r="G95" s="389"/>
      <c r="H95" s="389"/>
      <c r="I95" s="389"/>
      <c r="J95" s="389"/>
      <c r="K95" s="389"/>
      <c r="L95" s="389"/>
      <c r="M95" s="389"/>
      <c r="N95" s="390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5"/>
      <c r="B96" s="184" t="s">
        <v>58</v>
      </c>
      <c r="C96" s="379" t="s">
        <v>67</v>
      </c>
      <c r="D96" s="379"/>
      <c r="E96" s="379"/>
      <c r="F96" s="186"/>
      <c r="G96" s="187"/>
      <c r="H96" s="187"/>
      <c r="I96" s="187"/>
      <c r="J96" s="188">
        <v>663.75</v>
      </c>
      <c r="K96" s="189">
        <v>1.1499999999999999</v>
      </c>
      <c r="L96" s="188">
        <v>697.67</v>
      </c>
      <c r="M96" s="189">
        <v>44.77</v>
      </c>
      <c r="N96" s="191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2"/>
      <c r="B97" s="184"/>
      <c r="C97" s="379" t="s">
        <v>72</v>
      </c>
      <c r="D97" s="379"/>
      <c r="E97" s="379"/>
      <c r="F97" s="186" t="s">
        <v>73</v>
      </c>
      <c r="G97" s="216">
        <v>88.5</v>
      </c>
      <c r="H97" s="189">
        <v>1.1499999999999999</v>
      </c>
      <c r="I97" s="217">
        <v>93.022350000000003</v>
      </c>
      <c r="J97" s="194"/>
      <c r="K97" s="187"/>
      <c r="L97" s="194"/>
      <c r="M97" s="187"/>
      <c r="N97" s="195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5"/>
      <c r="B98" s="184"/>
      <c r="C98" s="380" t="s">
        <v>75</v>
      </c>
      <c r="D98" s="380"/>
      <c r="E98" s="380"/>
      <c r="F98" s="196"/>
      <c r="G98" s="197"/>
      <c r="H98" s="197"/>
      <c r="I98" s="197"/>
      <c r="J98" s="198">
        <v>663.75</v>
      </c>
      <c r="K98" s="197"/>
      <c r="L98" s="198">
        <v>697.67</v>
      </c>
      <c r="M98" s="197"/>
      <c r="N98" s="200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2"/>
      <c r="B99" s="184"/>
      <c r="C99" s="379" t="s">
        <v>76</v>
      </c>
      <c r="D99" s="379"/>
      <c r="E99" s="379"/>
      <c r="F99" s="186"/>
      <c r="G99" s="187"/>
      <c r="H99" s="187"/>
      <c r="I99" s="187"/>
      <c r="J99" s="194"/>
      <c r="K99" s="187"/>
      <c r="L99" s="188">
        <v>697.67</v>
      </c>
      <c r="M99" s="187"/>
      <c r="N99" s="191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2"/>
      <c r="B100" s="184" t="s">
        <v>92</v>
      </c>
      <c r="C100" s="379" t="s">
        <v>93</v>
      </c>
      <c r="D100" s="379"/>
      <c r="E100" s="379"/>
      <c r="F100" s="186" t="s">
        <v>79</v>
      </c>
      <c r="G100" s="201">
        <v>89</v>
      </c>
      <c r="H100" s="187"/>
      <c r="I100" s="201">
        <v>89</v>
      </c>
      <c r="J100" s="194"/>
      <c r="K100" s="187"/>
      <c r="L100" s="188">
        <v>620.92999999999995</v>
      </c>
      <c r="M100" s="187"/>
      <c r="N100" s="191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2"/>
      <c r="B101" s="184" t="s">
        <v>94</v>
      </c>
      <c r="C101" s="379" t="s">
        <v>95</v>
      </c>
      <c r="D101" s="379"/>
      <c r="E101" s="379"/>
      <c r="F101" s="186" t="s">
        <v>79</v>
      </c>
      <c r="G101" s="201">
        <v>40</v>
      </c>
      <c r="H101" s="189">
        <v>0.85</v>
      </c>
      <c r="I101" s="201">
        <v>34</v>
      </c>
      <c r="J101" s="194"/>
      <c r="K101" s="187"/>
      <c r="L101" s="188">
        <v>237.21</v>
      </c>
      <c r="M101" s="187"/>
      <c r="N101" s="191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2"/>
      <c r="B102" s="203"/>
      <c r="C102" s="388" t="s">
        <v>82</v>
      </c>
      <c r="D102" s="388"/>
      <c r="E102" s="388"/>
      <c r="F102" s="178"/>
      <c r="G102" s="179"/>
      <c r="H102" s="179"/>
      <c r="I102" s="179"/>
      <c r="J102" s="181"/>
      <c r="K102" s="179"/>
      <c r="L102" s="204">
        <v>1555.81</v>
      </c>
      <c r="M102" s="197"/>
      <c r="N102" s="205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6" t="s">
        <v>113</v>
      </c>
      <c r="B103" s="177" t="s">
        <v>1054</v>
      </c>
      <c r="C103" s="388" t="s">
        <v>873</v>
      </c>
      <c r="D103" s="388"/>
      <c r="E103" s="388"/>
      <c r="F103" s="178" t="s">
        <v>98</v>
      </c>
      <c r="G103" s="179">
        <v>14.08</v>
      </c>
      <c r="H103" s="180">
        <v>1</v>
      </c>
      <c r="I103" s="206">
        <v>14.08</v>
      </c>
      <c r="J103" s="207">
        <v>99.98</v>
      </c>
      <c r="K103" s="210">
        <v>1.012</v>
      </c>
      <c r="L103" s="204">
        <v>1424.61</v>
      </c>
      <c r="M103" s="206">
        <v>8.16</v>
      </c>
      <c r="N103" s="205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2"/>
      <c r="B104" s="203"/>
      <c r="C104" s="379" t="s">
        <v>99</v>
      </c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91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8"/>
      <c r="B105" s="209"/>
      <c r="C105" s="379" t="s">
        <v>2487</v>
      </c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91"/>
      <c r="AF105" s="133"/>
      <c r="AG105" s="140"/>
      <c r="AH105" s="140"/>
      <c r="AI105" s="142" t="s">
        <v>2487</v>
      </c>
      <c r="AN105" s="140"/>
    </row>
    <row r="106" spans="1:42" s="121" customFormat="1" ht="15" x14ac:dyDescent="0.25">
      <c r="A106" s="208"/>
      <c r="B106" s="209"/>
      <c r="C106" s="379" t="s">
        <v>875</v>
      </c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91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3"/>
      <c r="B107" s="184"/>
      <c r="C107" s="389" t="s">
        <v>240</v>
      </c>
      <c r="D107" s="389"/>
      <c r="E107" s="389"/>
      <c r="F107" s="389"/>
      <c r="G107" s="389"/>
      <c r="H107" s="389"/>
      <c r="I107" s="389"/>
      <c r="J107" s="389"/>
      <c r="K107" s="389"/>
      <c r="L107" s="389"/>
      <c r="M107" s="389"/>
      <c r="N107" s="390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2"/>
      <c r="B108" s="203"/>
      <c r="C108" s="388" t="s">
        <v>82</v>
      </c>
      <c r="D108" s="388"/>
      <c r="E108" s="388"/>
      <c r="F108" s="178"/>
      <c r="G108" s="179"/>
      <c r="H108" s="179"/>
      <c r="I108" s="179"/>
      <c r="J108" s="181"/>
      <c r="K108" s="179"/>
      <c r="L108" s="204">
        <v>1424.61</v>
      </c>
      <c r="M108" s="197"/>
      <c r="N108" s="205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6" t="s">
        <v>115</v>
      </c>
      <c r="B109" s="177" t="s">
        <v>994</v>
      </c>
      <c r="C109" s="388" t="s">
        <v>1268</v>
      </c>
      <c r="D109" s="388"/>
      <c r="E109" s="388"/>
      <c r="F109" s="178" t="s">
        <v>90</v>
      </c>
      <c r="G109" s="179">
        <v>0.25600000000000001</v>
      </c>
      <c r="H109" s="180">
        <v>1</v>
      </c>
      <c r="I109" s="210">
        <v>0.25600000000000001</v>
      </c>
      <c r="J109" s="181"/>
      <c r="K109" s="179"/>
      <c r="L109" s="181"/>
      <c r="M109" s="179"/>
      <c r="N109" s="182"/>
      <c r="AF109" s="133"/>
      <c r="AG109" s="140"/>
      <c r="AH109" s="140" t="s">
        <v>1268</v>
      </c>
      <c r="AN109" s="140"/>
    </row>
    <row r="110" spans="1:42" s="121" customFormat="1" ht="15" x14ac:dyDescent="0.25">
      <c r="A110" s="208"/>
      <c r="B110" s="209"/>
      <c r="C110" s="379" t="s">
        <v>2488</v>
      </c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91"/>
      <c r="AF110" s="133"/>
      <c r="AG110" s="140"/>
      <c r="AH110" s="140"/>
      <c r="AI110" s="142" t="s">
        <v>2488</v>
      </c>
      <c r="AN110" s="140"/>
    </row>
    <row r="111" spans="1:42" s="121" customFormat="1" ht="68.25" x14ac:dyDescent="0.25">
      <c r="A111" s="183"/>
      <c r="B111" s="184" t="s">
        <v>65</v>
      </c>
      <c r="C111" s="389" t="s">
        <v>66</v>
      </c>
      <c r="D111" s="389"/>
      <c r="E111" s="389"/>
      <c r="F111" s="389"/>
      <c r="G111" s="389"/>
      <c r="H111" s="389"/>
      <c r="I111" s="389"/>
      <c r="J111" s="389"/>
      <c r="K111" s="389"/>
      <c r="L111" s="389"/>
      <c r="M111" s="389"/>
      <c r="N111" s="390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5"/>
      <c r="B112" s="184" t="s">
        <v>58</v>
      </c>
      <c r="C112" s="379" t="s">
        <v>67</v>
      </c>
      <c r="D112" s="379"/>
      <c r="E112" s="379"/>
      <c r="F112" s="186"/>
      <c r="G112" s="187"/>
      <c r="H112" s="187"/>
      <c r="I112" s="187"/>
      <c r="J112" s="188">
        <v>401.7</v>
      </c>
      <c r="K112" s="189">
        <v>1.1499999999999999</v>
      </c>
      <c r="L112" s="188">
        <v>118.26</v>
      </c>
      <c r="M112" s="189">
        <v>44.77</v>
      </c>
      <c r="N112" s="191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2"/>
      <c r="B113" s="184"/>
      <c r="C113" s="379" t="s">
        <v>72</v>
      </c>
      <c r="D113" s="379"/>
      <c r="E113" s="379"/>
      <c r="F113" s="186" t="s">
        <v>73</v>
      </c>
      <c r="G113" s="189">
        <v>53.56</v>
      </c>
      <c r="H113" s="189">
        <v>1.1499999999999999</v>
      </c>
      <c r="I113" s="215">
        <v>15.768064000000001</v>
      </c>
      <c r="J113" s="194"/>
      <c r="K113" s="187"/>
      <c r="L113" s="194"/>
      <c r="M113" s="187"/>
      <c r="N113" s="195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5"/>
      <c r="B114" s="184"/>
      <c r="C114" s="380" t="s">
        <v>75</v>
      </c>
      <c r="D114" s="380"/>
      <c r="E114" s="380"/>
      <c r="F114" s="196"/>
      <c r="G114" s="197"/>
      <c r="H114" s="197"/>
      <c r="I114" s="197"/>
      <c r="J114" s="198">
        <v>401.7</v>
      </c>
      <c r="K114" s="197"/>
      <c r="L114" s="198">
        <v>118.26</v>
      </c>
      <c r="M114" s="197"/>
      <c r="N114" s="200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2"/>
      <c r="B115" s="184"/>
      <c r="C115" s="379" t="s">
        <v>76</v>
      </c>
      <c r="D115" s="379"/>
      <c r="E115" s="379"/>
      <c r="F115" s="186"/>
      <c r="G115" s="187"/>
      <c r="H115" s="187"/>
      <c r="I115" s="187"/>
      <c r="J115" s="194"/>
      <c r="K115" s="187"/>
      <c r="L115" s="188">
        <v>118.26</v>
      </c>
      <c r="M115" s="187"/>
      <c r="N115" s="191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2"/>
      <c r="B116" s="184" t="s">
        <v>92</v>
      </c>
      <c r="C116" s="379" t="s">
        <v>93</v>
      </c>
      <c r="D116" s="379"/>
      <c r="E116" s="379"/>
      <c r="F116" s="186" t="s">
        <v>79</v>
      </c>
      <c r="G116" s="201">
        <v>89</v>
      </c>
      <c r="H116" s="187"/>
      <c r="I116" s="201">
        <v>89</v>
      </c>
      <c r="J116" s="194"/>
      <c r="K116" s="187"/>
      <c r="L116" s="188">
        <v>105.25</v>
      </c>
      <c r="M116" s="187"/>
      <c r="N116" s="191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2"/>
      <c r="B117" s="184" t="s">
        <v>94</v>
      </c>
      <c r="C117" s="379" t="s">
        <v>95</v>
      </c>
      <c r="D117" s="379"/>
      <c r="E117" s="379"/>
      <c r="F117" s="186" t="s">
        <v>79</v>
      </c>
      <c r="G117" s="201">
        <v>40</v>
      </c>
      <c r="H117" s="189">
        <v>0.85</v>
      </c>
      <c r="I117" s="201">
        <v>34</v>
      </c>
      <c r="J117" s="194"/>
      <c r="K117" s="187"/>
      <c r="L117" s="188">
        <v>40.21</v>
      </c>
      <c r="M117" s="187"/>
      <c r="N117" s="191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2"/>
      <c r="B118" s="203"/>
      <c r="C118" s="388" t="s">
        <v>82</v>
      </c>
      <c r="D118" s="388"/>
      <c r="E118" s="388"/>
      <c r="F118" s="178"/>
      <c r="G118" s="179"/>
      <c r="H118" s="179"/>
      <c r="I118" s="179"/>
      <c r="J118" s="181"/>
      <c r="K118" s="179"/>
      <c r="L118" s="207">
        <v>263.72000000000003</v>
      </c>
      <c r="M118" s="197"/>
      <c r="N118" s="205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6" t="s">
        <v>117</v>
      </c>
      <c r="B119" s="177" t="s">
        <v>96</v>
      </c>
      <c r="C119" s="388" t="s">
        <v>97</v>
      </c>
      <c r="D119" s="388"/>
      <c r="E119" s="388"/>
      <c r="F119" s="178" t="s">
        <v>98</v>
      </c>
      <c r="G119" s="179">
        <v>25.6</v>
      </c>
      <c r="H119" s="180">
        <v>1</v>
      </c>
      <c r="I119" s="214">
        <v>25.6</v>
      </c>
      <c r="J119" s="207">
        <v>162.38</v>
      </c>
      <c r="K119" s="179"/>
      <c r="L119" s="204">
        <v>4156.93</v>
      </c>
      <c r="M119" s="206">
        <v>8.16</v>
      </c>
      <c r="N119" s="205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2"/>
      <c r="B120" s="203"/>
      <c r="C120" s="379" t="s">
        <v>99</v>
      </c>
      <c r="D120" s="379"/>
      <c r="E120" s="379"/>
      <c r="F120" s="379"/>
      <c r="G120" s="379"/>
      <c r="H120" s="379"/>
      <c r="I120" s="379"/>
      <c r="J120" s="379"/>
      <c r="K120" s="379"/>
      <c r="L120" s="379"/>
      <c r="M120" s="379"/>
      <c r="N120" s="391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8"/>
      <c r="B121" s="209"/>
      <c r="C121" s="379" t="s">
        <v>2489</v>
      </c>
      <c r="D121" s="379"/>
      <c r="E121" s="379"/>
      <c r="F121" s="379"/>
      <c r="G121" s="379"/>
      <c r="H121" s="379"/>
      <c r="I121" s="379"/>
      <c r="J121" s="379"/>
      <c r="K121" s="379"/>
      <c r="L121" s="379"/>
      <c r="M121" s="379"/>
      <c r="N121" s="391"/>
      <c r="AF121" s="133"/>
      <c r="AG121" s="140"/>
      <c r="AH121" s="140"/>
      <c r="AI121" s="142" t="s">
        <v>2489</v>
      </c>
      <c r="AN121" s="140"/>
    </row>
    <row r="122" spans="1:44" s="121" customFormat="1" ht="15" x14ac:dyDescent="0.25">
      <c r="A122" s="208"/>
      <c r="B122" s="209"/>
      <c r="C122" s="379" t="s">
        <v>100</v>
      </c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91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2"/>
      <c r="B123" s="203"/>
      <c r="C123" s="388" t="s">
        <v>82</v>
      </c>
      <c r="D123" s="388"/>
      <c r="E123" s="388"/>
      <c r="F123" s="178"/>
      <c r="G123" s="179"/>
      <c r="H123" s="179"/>
      <c r="I123" s="179"/>
      <c r="J123" s="181"/>
      <c r="K123" s="179"/>
      <c r="L123" s="204">
        <v>4156.93</v>
      </c>
      <c r="M123" s="197"/>
      <c r="N123" s="205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20"/>
      <c r="B124" s="221"/>
      <c r="C124" s="221"/>
      <c r="D124" s="221"/>
      <c r="E124" s="221"/>
      <c r="F124" s="222"/>
      <c r="G124" s="222"/>
      <c r="H124" s="222"/>
      <c r="I124" s="222"/>
      <c r="J124" s="223"/>
      <c r="K124" s="222"/>
      <c r="L124" s="223"/>
      <c r="M124" s="187"/>
      <c r="N124" s="223"/>
      <c r="AF124" s="133"/>
      <c r="AG124" s="140"/>
      <c r="AH124" s="140"/>
      <c r="AN124" s="140"/>
    </row>
    <row r="125" spans="1:44" s="121" customFormat="1" ht="15" x14ac:dyDescent="0.25">
      <c r="A125" s="227"/>
      <c r="B125" s="228"/>
      <c r="C125" s="388" t="s">
        <v>145</v>
      </c>
      <c r="D125" s="388"/>
      <c r="E125" s="388"/>
      <c r="F125" s="388"/>
      <c r="G125" s="388"/>
      <c r="H125" s="388"/>
      <c r="I125" s="388"/>
      <c r="J125" s="388"/>
      <c r="K125" s="388"/>
      <c r="L125" s="229"/>
      <c r="M125" s="230"/>
      <c r="N125" s="231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2"/>
      <c r="B126" s="184"/>
      <c r="C126" s="379" t="s">
        <v>146</v>
      </c>
      <c r="D126" s="379"/>
      <c r="E126" s="379"/>
      <c r="F126" s="379"/>
      <c r="G126" s="379"/>
      <c r="H126" s="379"/>
      <c r="I126" s="379"/>
      <c r="J126" s="379"/>
      <c r="K126" s="379"/>
      <c r="L126" s="233">
        <v>13543.52</v>
      </c>
      <c r="M126" s="234"/>
      <c r="N126" s="237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2"/>
      <c r="B127" s="184"/>
      <c r="C127" s="379" t="s">
        <v>147</v>
      </c>
      <c r="D127" s="379"/>
      <c r="E127" s="379"/>
      <c r="F127" s="379"/>
      <c r="G127" s="379"/>
      <c r="H127" s="379"/>
      <c r="I127" s="379"/>
      <c r="J127" s="379"/>
      <c r="K127" s="379"/>
      <c r="L127" s="236"/>
      <c r="M127" s="234"/>
      <c r="N127" s="237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2"/>
      <c r="B128" s="184"/>
      <c r="C128" s="379" t="s">
        <v>148</v>
      </c>
      <c r="D128" s="379"/>
      <c r="E128" s="379"/>
      <c r="F128" s="379"/>
      <c r="G128" s="379"/>
      <c r="H128" s="379"/>
      <c r="I128" s="379"/>
      <c r="J128" s="379"/>
      <c r="K128" s="379"/>
      <c r="L128" s="233">
        <v>3601.4</v>
      </c>
      <c r="M128" s="234"/>
      <c r="N128" s="237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2"/>
      <c r="B129" s="184"/>
      <c r="C129" s="379" t="s">
        <v>151</v>
      </c>
      <c r="D129" s="379"/>
      <c r="E129" s="379"/>
      <c r="F129" s="379"/>
      <c r="G129" s="379"/>
      <c r="H129" s="379"/>
      <c r="I129" s="379"/>
      <c r="J129" s="379"/>
      <c r="K129" s="379"/>
      <c r="L129" s="233">
        <v>9942.1200000000008</v>
      </c>
      <c r="M129" s="234"/>
      <c r="N129" s="237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2"/>
      <c r="B130" s="184"/>
      <c r="C130" s="379" t="s">
        <v>153</v>
      </c>
      <c r="D130" s="379"/>
      <c r="E130" s="379"/>
      <c r="F130" s="379"/>
      <c r="G130" s="379"/>
      <c r="H130" s="379"/>
      <c r="I130" s="379"/>
      <c r="J130" s="379"/>
      <c r="K130" s="379"/>
      <c r="L130" s="233">
        <v>17973.240000000002</v>
      </c>
      <c r="M130" s="234"/>
      <c r="N130" s="237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2"/>
      <c r="B131" s="184"/>
      <c r="C131" s="379" t="s">
        <v>147</v>
      </c>
      <c r="D131" s="379"/>
      <c r="E131" s="379"/>
      <c r="F131" s="379"/>
      <c r="G131" s="379"/>
      <c r="H131" s="379"/>
      <c r="I131" s="379"/>
      <c r="J131" s="379"/>
      <c r="K131" s="379"/>
      <c r="L131" s="236"/>
      <c r="M131" s="234"/>
      <c r="N131" s="237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2"/>
      <c r="B132" s="184"/>
      <c r="C132" s="379" t="s">
        <v>322</v>
      </c>
      <c r="D132" s="379"/>
      <c r="E132" s="379"/>
      <c r="F132" s="379"/>
      <c r="G132" s="379"/>
      <c r="H132" s="379"/>
      <c r="I132" s="379"/>
      <c r="J132" s="379"/>
      <c r="K132" s="379"/>
      <c r="L132" s="233">
        <v>3601.4</v>
      </c>
      <c r="M132" s="234"/>
      <c r="N132" s="237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2"/>
      <c r="B133" s="184"/>
      <c r="C133" s="379" t="s">
        <v>325</v>
      </c>
      <c r="D133" s="379"/>
      <c r="E133" s="379"/>
      <c r="F133" s="379"/>
      <c r="G133" s="379"/>
      <c r="H133" s="379"/>
      <c r="I133" s="379"/>
      <c r="J133" s="379"/>
      <c r="K133" s="379"/>
      <c r="L133" s="233">
        <v>9942.1200000000008</v>
      </c>
      <c r="M133" s="234"/>
      <c r="N133" s="237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2"/>
      <c r="B134" s="184"/>
      <c r="C134" s="379" t="s">
        <v>326</v>
      </c>
      <c r="D134" s="379"/>
      <c r="E134" s="379"/>
      <c r="F134" s="379"/>
      <c r="G134" s="379"/>
      <c r="H134" s="379"/>
      <c r="I134" s="379"/>
      <c r="J134" s="379"/>
      <c r="K134" s="379"/>
      <c r="L134" s="233">
        <v>3205.25</v>
      </c>
      <c r="M134" s="234"/>
      <c r="N134" s="237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2"/>
      <c r="B135" s="184"/>
      <c r="C135" s="379" t="s">
        <v>327</v>
      </c>
      <c r="D135" s="379"/>
      <c r="E135" s="379"/>
      <c r="F135" s="379"/>
      <c r="G135" s="379"/>
      <c r="H135" s="379"/>
      <c r="I135" s="379"/>
      <c r="J135" s="379"/>
      <c r="K135" s="379"/>
      <c r="L135" s="233">
        <v>1224.47</v>
      </c>
      <c r="M135" s="234"/>
      <c r="N135" s="237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2"/>
      <c r="B136" s="184"/>
      <c r="C136" s="379" t="s">
        <v>163</v>
      </c>
      <c r="D136" s="379"/>
      <c r="E136" s="379"/>
      <c r="F136" s="379"/>
      <c r="G136" s="379"/>
      <c r="H136" s="379"/>
      <c r="I136" s="379"/>
      <c r="J136" s="379"/>
      <c r="K136" s="379"/>
      <c r="L136" s="233">
        <v>3601.4</v>
      </c>
      <c r="M136" s="234"/>
      <c r="N136" s="237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2"/>
      <c r="B137" s="184"/>
      <c r="C137" s="379" t="s">
        <v>164</v>
      </c>
      <c r="D137" s="379"/>
      <c r="E137" s="379"/>
      <c r="F137" s="379"/>
      <c r="G137" s="379"/>
      <c r="H137" s="379"/>
      <c r="I137" s="379"/>
      <c r="J137" s="379"/>
      <c r="K137" s="379"/>
      <c r="L137" s="233">
        <v>3205.25</v>
      </c>
      <c r="M137" s="234"/>
      <c r="N137" s="237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2"/>
      <c r="B138" s="184"/>
      <c r="C138" s="379" t="s">
        <v>165</v>
      </c>
      <c r="D138" s="379"/>
      <c r="E138" s="379"/>
      <c r="F138" s="379"/>
      <c r="G138" s="379"/>
      <c r="H138" s="379"/>
      <c r="I138" s="379"/>
      <c r="J138" s="379"/>
      <c r="K138" s="379"/>
      <c r="L138" s="233">
        <v>1224.47</v>
      </c>
      <c r="M138" s="234"/>
      <c r="N138" s="237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2"/>
      <c r="B139" s="238"/>
      <c r="C139" s="396" t="s">
        <v>166</v>
      </c>
      <c r="D139" s="396"/>
      <c r="E139" s="396"/>
      <c r="F139" s="396"/>
      <c r="G139" s="396"/>
      <c r="H139" s="396"/>
      <c r="I139" s="396"/>
      <c r="J139" s="396"/>
      <c r="K139" s="396"/>
      <c r="L139" s="239">
        <v>17973.240000000002</v>
      </c>
      <c r="M139" s="240"/>
      <c r="N139" s="251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382" t="s">
        <v>2490</v>
      </c>
      <c r="B140" s="383"/>
      <c r="C140" s="383"/>
      <c r="D140" s="383"/>
      <c r="E140" s="383"/>
      <c r="F140" s="383"/>
      <c r="G140" s="383"/>
      <c r="H140" s="383"/>
      <c r="I140" s="383"/>
      <c r="J140" s="383"/>
      <c r="K140" s="383"/>
      <c r="L140" s="383"/>
      <c r="M140" s="383"/>
      <c r="N140" s="384"/>
      <c r="AF140" s="133" t="s">
        <v>2490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385" t="s">
        <v>2491</v>
      </c>
      <c r="B141" s="386"/>
      <c r="C141" s="386"/>
      <c r="D141" s="386"/>
      <c r="E141" s="386"/>
      <c r="F141" s="386"/>
      <c r="G141" s="386"/>
      <c r="H141" s="386"/>
      <c r="I141" s="386"/>
      <c r="J141" s="386"/>
      <c r="K141" s="386"/>
      <c r="L141" s="386"/>
      <c r="M141" s="386"/>
      <c r="N141" s="387"/>
      <c r="AF141" s="133"/>
      <c r="AG141" s="140" t="s">
        <v>2491</v>
      </c>
      <c r="AH141" s="140"/>
      <c r="AN141" s="140"/>
      <c r="AQ141" s="140"/>
      <c r="AS141" s="140"/>
    </row>
    <row r="142" spans="1:45" s="121" customFormat="1" ht="23.25" x14ac:dyDescent="0.25">
      <c r="A142" s="176" t="s">
        <v>119</v>
      </c>
      <c r="B142" s="177" t="s">
        <v>2492</v>
      </c>
      <c r="C142" s="388" t="s">
        <v>2493</v>
      </c>
      <c r="D142" s="388"/>
      <c r="E142" s="388"/>
      <c r="F142" s="178" t="s">
        <v>370</v>
      </c>
      <c r="G142" s="179">
        <v>0.59</v>
      </c>
      <c r="H142" s="180">
        <v>1</v>
      </c>
      <c r="I142" s="206">
        <v>0.59</v>
      </c>
      <c r="J142" s="181"/>
      <c r="K142" s="179"/>
      <c r="L142" s="181"/>
      <c r="M142" s="179"/>
      <c r="N142" s="182"/>
      <c r="AF142" s="133"/>
      <c r="AG142" s="140"/>
      <c r="AH142" s="140" t="s">
        <v>2493</v>
      </c>
      <c r="AN142" s="140"/>
      <c r="AQ142" s="140"/>
      <c r="AS142" s="140"/>
    </row>
    <row r="143" spans="1:45" s="121" customFormat="1" ht="15" x14ac:dyDescent="0.25">
      <c r="A143" s="208"/>
      <c r="B143" s="209"/>
      <c r="C143" s="379" t="s">
        <v>2494</v>
      </c>
      <c r="D143" s="379"/>
      <c r="E143" s="379"/>
      <c r="F143" s="379"/>
      <c r="G143" s="379"/>
      <c r="H143" s="379"/>
      <c r="I143" s="379"/>
      <c r="J143" s="379"/>
      <c r="K143" s="379"/>
      <c r="L143" s="379"/>
      <c r="M143" s="379"/>
      <c r="N143" s="391"/>
      <c r="AF143" s="133"/>
      <c r="AG143" s="140"/>
      <c r="AH143" s="140"/>
      <c r="AI143" s="142" t="s">
        <v>2494</v>
      </c>
      <c r="AN143" s="140"/>
      <c r="AQ143" s="140"/>
      <c r="AS143" s="140"/>
    </row>
    <row r="144" spans="1:45" s="121" customFormat="1" ht="68.25" x14ac:dyDescent="0.25">
      <c r="A144" s="183"/>
      <c r="B144" s="184" t="s">
        <v>65</v>
      </c>
      <c r="C144" s="389" t="s">
        <v>66</v>
      </c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90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5"/>
      <c r="B145" s="184" t="s">
        <v>58</v>
      </c>
      <c r="C145" s="379" t="s">
        <v>67</v>
      </c>
      <c r="D145" s="379"/>
      <c r="E145" s="379"/>
      <c r="F145" s="186"/>
      <c r="G145" s="187"/>
      <c r="H145" s="187"/>
      <c r="I145" s="187"/>
      <c r="J145" s="188">
        <v>49.82</v>
      </c>
      <c r="K145" s="189">
        <v>1.1499999999999999</v>
      </c>
      <c r="L145" s="188">
        <v>33.799999999999997</v>
      </c>
      <c r="M145" s="189">
        <v>44.77</v>
      </c>
      <c r="N145" s="191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5"/>
      <c r="B146" s="184" t="s">
        <v>68</v>
      </c>
      <c r="C146" s="379" t="s">
        <v>69</v>
      </c>
      <c r="D146" s="379"/>
      <c r="E146" s="379"/>
      <c r="F146" s="186"/>
      <c r="G146" s="187"/>
      <c r="H146" s="187"/>
      <c r="I146" s="187"/>
      <c r="J146" s="188">
        <v>256.27</v>
      </c>
      <c r="K146" s="189">
        <v>1.1499999999999999</v>
      </c>
      <c r="L146" s="188">
        <v>173.88</v>
      </c>
      <c r="M146" s="189">
        <v>13.24</v>
      </c>
      <c r="N146" s="191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5"/>
      <c r="B147" s="184" t="s">
        <v>70</v>
      </c>
      <c r="C147" s="379" t="s">
        <v>71</v>
      </c>
      <c r="D147" s="379"/>
      <c r="E147" s="379"/>
      <c r="F147" s="186"/>
      <c r="G147" s="187"/>
      <c r="H147" s="187"/>
      <c r="I147" s="187"/>
      <c r="J147" s="188">
        <v>45.24</v>
      </c>
      <c r="K147" s="189">
        <v>1.1499999999999999</v>
      </c>
      <c r="L147" s="188">
        <v>30.7</v>
      </c>
      <c r="M147" s="189">
        <v>44.77</v>
      </c>
      <c r="N147" s="191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5"/>
      <c r="B148" s="184" t="s">
        <v>86</v>
      </c>
      <c r="C148" s="379" t="s">
        <v>87</v>
      </c>
      <c r="D148" s="379"/>
      <c r="E148" s="379"/>
      <c r="F148" s="186"/>
      <c r="G148" s="187"/>
      <c r="H148" s="187"/>
      <c r="I148" s="187"/>
      <c r="J148" s="188">
        <v>1</v>
      </c>
      <c r="K148" s="187"/>
      <c r="L148" s="188">
        <v>0.59</v>
      </c>
      <c r="M148" s="189">
        <v>8.16</v>
      </c>
      <c r="N148" s="218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2"/>
      <c r="B149" s="184"/>
      <c r="C149" s="379" t="s">
        <v>72</v>
      </c>
      <c r="D149" s="379"/>
      <c r="E149" s="379"/>
      <c r="F149" s="186" t="s">
        <v>73</v>
      </c>
      <c r="G149" s="216">
        <v>5.3</v>
      </c>
      <c r="H149" s="189">
        <v>1.1499999999999999</v>
      </c>
      <c r="I149" s="217">
        <v>3.59605</v>
      </c>
      <c r="J149" s="194"/>
      <c r="K149" s="187"/>
      <c r="L149" s="194"/>
      <c r="M149" s="187"/>
      <c r="N149" s="195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2"/>
      <c r="B150" s="184"/>
      <c r="C150" s="379" t="s">
        <v>74</v>
      </c>
      <c r="D150" s="379"/>
      <c r="E150" s="379"/>
      <c r="F150" s="186" t="s">
        <v>73</v>
      </c>
      <c r="G150" s="216">
        <v>3.9</v>
      </c>
      <c r="H150" s="189">
        <v>1.1499999999999999</v>
      </c>
      <c r="I150" s="217">
        <v>2.64615</v>
      </c>
      <c r="J150" s="194"/>
      <c r="K150" s="187"/>
      <c r="L150" s="194"/>
      <c r="M150" s="187"/>
      <c r="N150" s="195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5"/>
      <c r="B151" s="184"/>
      <c r="C151" s="380" t="s">
        <v>75</v>
      </c>
      <c r="D151" s="380"/>
      <c r="E151" s="380"/>
      <c r="F151" s="196"/>
      <c r="G151" s="197"/>
      <c r="H151" s="197"/>
      <c r="I151" s="197"/>
      <c r="J151" s="198">
        <v>307.08999999999997</v>
      </c>
      <c r="K151" s="197"/>
      <c r="L151" s="198">
        <v>208.27</v>
      </c>
      <c r="M151" s="197"/>
      <c r="N151" s="200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2"/>
      <c r="B152" s="184"/>
      <c r="C152" s="379" t="s">
        <v>76</v>
      </c>
      <c r="D152" s="379"/>
      <c r="E152" s="379"/>
      <c r="F152" s="186"/>
      <c r="G152" s="187"/>
      <c r="H152" s="187"/>
      <c r="I152" s="187"/>
      <c r="J152" s="194"/>
      <c r="K152" s="187"/>
      <c r="L152" s="188">
        <v>64.5</v>
      </c>
      <c r="M152" s="187"/>
      <c r="N152" s="191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2"/>
      <c r="B153" s="184" t="s">
        <v>2495</v>
      </c>
      <c r="C153" s="379" t="s">
        <v>1331</v>
      </c>
      <c r="D153" s="379"/>
      <c r="E153" s="379"/>
      <c r="F153" s="186" t="s">
        <v>79</v>
      </c>
      <c r="G153" s="201">
        <v>97</v>
      </c>
      <c r="H153" s="187"/>
      <c r="I153" s="201">
        <v>97</v>
      </c>
      <c r="J153" s="194"/>
      <c r="K153" s="187"/>
      <c r="L153" s="188">
        <v>62.57</v>
      </c>
      <c r="M153" s="187"/>
      <c r="N153" s="191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2"/>
      <c r="B154" s="184" t="s">
        <v>2496</v>
      </c>
      <c r="C154" s="379" t="s">
        <v>1333</v>
      </c>
      <c r="D154" s="379"/>
      <c r="E154" s="379"/>
      <c r="F154" s="186" t="s">
        <v>79</v>
      </c>
      <c r="G154" s="201">
        <v>51</v>
      </c>
      <c r="H154" s="187"/>
      <c r="I154" s="201">
        <v>51</v>
      </c>
      <c r="J154" s="194"/>
      <c r="K154" s="187"/>
      <c r="L154" s="188">
        <v>32.9</v>
      </c>
      <c r="M154" s="187"/>
      <c r="N154" s="191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2"/>
      <c r="B155" s="203"/>
      <c r="C155" s="388" t="s">
        <v>82</v>
      </c>
      <c r="D155" s="388"/>
      <c r="E155" s="388"/>
      <c r="F155" s="178"/>
      <c r="G155" s="179"/>
      <c r="H155" s="179"/>
      <c r="I155" s="179"/>
      <c r="J155" s="181"/>
      <c r="K155" s="179"/>
      <c r="L155" s="207">
        <v>303.74</v>
      </c>
      <c r="M155" s="197"/>
      <c r="N155" s="205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6" t="s">
        <v>120</v>
      </c>
      <c r="B156" s="177" t="s">
        <v>2497</v>
      </c>
      <c r="C156" s="388" t="s">
        <v>2498</v>
      </c>
      <c r="D156" s="388"/>
      <c r="E156" s="388"/>
      <c r="F156" s="178" t="s">
        <v>370</v>
      </c>
      <c r="G156" s="179">
        <v>1.2</v>
      </c>
      <c r="H156" s="180">
        <v>1</v>
      </c>
      <c r="I156" s="214">
        <v>1.2</v>
      </c>
      <c r="J156" s="181"/>
      <c r="K156" s="179"/>
      <c r="L156" s="181"/>
      <c r="M156" s="179"/>
      <c r="N156" s="182"/>
      <c r="AF156" s="133"/>
      <c r="AG156" s="140"/>
      <c r="AH156" s="140" t="s">
        <v>2498</v>
      </c>
      <c r="AN156" s="140"/>
      <c r="AQ156" s="140"/>
      <c r="AS156" s="140"/>
    </row>
    <row r="157" spans="1:45" s="121" customFormat="1" ht="15" x14ac:dyDescent="0.25">
      <c r="A157" s="208"/>
      <c r="B157" s="209"/>
      <c r="C157" s="379" t="s">
        <v>2499</v>
      </c>
      <c r="D157" s="379"/>
      <c r="E157" s="379"/>
      <c r="F157" s="379"/>
      <c r="G157" s="379"/>
      <c r="H157" s="379"/>
      <c r="I157" s="379"/>
      <c r="J157" s="379"/>
      <c r="K157" s="379"/>
      <c r="L157" s="379"/>
      <c r="M157" s="379"/>
      <c r="N157" s="391"/>
      <c r="AF157" s="133"/>
      <c r="AG157" s="140"/>
      <c r="AH157" s="140"/>
      <c r="AI157" s="142" t="s">
        <v>2499</v>
      </c>
      <c r="AN157" s="140"/>
      <c r="AQ157" s="140"/>
      <c r="AS157" s="140"/>
    </row>
    <row r="158" spans="1:45" s="121" customFormat="1" ht="68.25" x14ac:dyDescent="0.25">
      <c r="A158" s="183"/>
      <c r="B158" s="184" t="s">
        <v>65</v>
      </c>
      <c r="C158" s="389" t="s">
        <v>66</v>
      </c>
      <c r="D158" s="389"/>
      <c r="E158" s="389"/>
      <c r="F158" s="389"/>
      <c r="G158" s="389"/>
      <c r="H158" s="389"/>
      <c r="I158" s="389"/>
      <c r="J158" s="389"/>
      <c r="K158" s="389"/>
      <c r="L158" s="389"/>
      <c r="M158" s="389"/>
      <c r="N158" s="390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5"/>
      <c r="B159" s="184" t="s">
        <v>58</v>
      </c>
      <c r="C159" s="379" t="s">
        <v>67</v>
      </c>
      <c r="D159" s="379"/>
      <c r="E159" s="379"/>
      <c r="F159" s="186"/>
      <c r="G159" s="187"/>
      <c r="H159" s="187"/>
      <c r="I159" s="187"/>
      <c r="J159" s="188">
        <v>18.71</v>
      </c>
      <c r="K159" s="189">
        <v>1.1499999999999999</v>
      </c>
      <c r="L159" s="188">
        <v>25.82</v>
      </c>
      <c r="M159" s="189">
        <v>44.77</v>
      </c>
      <c r="N159" s="191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5"/>
      <c r="B160" s="184" t="s">
        <v>68</v>
      </c>
      <c r="C160" s="379" t="s">
        <v>69</v>
      </c>
      <c r="D160" s="379"/>
      <c r="E160" s="379"/>
      <c r="F160" s="186"/>
      <c r="G160" s="187"/>
      <c r="H160" s="187"/>
      <c r="I160" s="187"/>
      <c r="J160" s="188">
        <v>5.26</v>
      </c>
      <c r="K160" s="189">
        <v>1.1499999999999999</v>
      </c>
      <c r="L160" s="188">
        <v>7.26</v>
      </c>
      <c r="M160" s="189">
        <v>13.24</v>
      </c>
      <c r="N160" s="218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5"/>
      <c r="B161" s="184" t="s">
        <v>70</v>
      </c>
      <c r="C161" s="379" t="s">
        <v>71</v>
      </c>
      <c r="D161" s="379"/>
      <c r="E161" s="379"/>
      <c r="F161" s="186"/>
      <c r="G161" s="187"/>
      <c r="H161" s="187"/>
      <c r="I161" s="187"/>
      <c r="J161" s="188">
        <v>0.93</v>
      </c>
      <c r="K161" s="189">
        <v>1.1499999999999999</v>
      </c>
      <c r="L161" s="188">
        <v>1.28</v>
      </c>
      <c r="M161" s="189">
        <v>44.77</v>
      </c>
      <c r="N161" s="218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5"/>
      <c r="B162" s="184" t="s">
        <v>86</v>
      </c>
      <c r="C162" s="379" t="s">
        <v>87</v>
      </c>
      <c r="D162" s="379"/>
      <c r="E162" s="379"/>
      <c r="F162" s="186"/>
      <c r="G162" s="187"/>
      <c r="H162" s="187"/>
      <c r="I162" s="187"/>
      <c r="J162" s="188">
        <v>0.37</v>
      </c>
      <c r="K162" s="187"/>
      <c r="L162" s="188">
        <v>0.44</v>
      </c>
      <c r="M162" s="189">
        <v>8.16</v>
      </c>
      <c r="N162" s="218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2"/>
      <c r="B163" s="184"/>
      <c r="C163" s="379" t="s">
        <v>72</v>
      </c>
      <c r="D163" s="379"/>
      <c r="E163" s="379"/>
      <c r="F163" s="186" t="s">
        <v>73</v>
      </c>
      <c r="G163" s="189">
        <v>1.99</v>
      </c>
      <c r="H163" s="189">
        <v>1.1499999999999999</v>
      </c>
      <c r="I163" s="211">
        <v>2.7462</v>
      </c>
      <c r="J163" s="194"/>
      <c r="K163" s="187"/>
      <c r="L163" s="194"/>
      <c r="M163" s="187"/>
      <c r="N163" s="195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2"/>
      <c r="B164" s="184"/>
      <c r="C164" s="379" t="s">
        <v>74</v>
      </c>
      <c r="D164" s="379"/>
      <c r="E164" s="379"/>
      <c r="F164" s="186" t="s">
        <v>73</v>
      </c>
      <c r="G164" s="189">
        <v>0.08</v>
      </c>
      <c r="H164" s="189">
        <v>1.1499999999999999</v>
      </c>
      <c r="I164" s="211">
        <v>0.1104</v>
      </c>
      <c r="J164" s="194"/>
      <c r="K164" s="187"/>
      <c r="L164" s="194"/>
      <c r="M164" s="187"/>
      <c r="N164" s="195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5"/>
      <c r="B165" s="184"/>
      <c r="C165" s="380" t="s">
        <v>75</v>
      </c>
      <c r="D165" s="380"/>
      <c r="E165" s="380"/>
      <c r="F165" s="196"/>
      <c r="G165" s="197"/>
      <c r="H165" s="197"/>
      <c r="I165" s="197"/>
      <c r="J165" s="198">
        <v>24.34</v>
      </c>
      <c r="K165" s="197"/>
      <c r="L165" s="198">
        <v>33.520000000000003</v>
      </c>
      <c r="M165" s="197"/>
      <c r="N165" s="200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2"/>
      <c r="B166" s="184"/>
      <c r="C166" s="379" t="s">
        <v>76</v>
      </c>
      <c r="D166" s="379"/>
      <c r="E166" s="379"/>
      <c r="F166" s="186"/>
      <c r="G166" s="187"/>
      <c r="H166" s="187"/>
      <c r="I166" s="187"/>
      <c r="J166" s="194"/>
      <c r="K166" s="187"/>
      <c r="L166" s="188">
        <v>27.1</v>
      </c>
      <c r="M166" s="187"/>
      <c r="N166" s="191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2"/>
      <c r="B167" s="184" t="s">
        <v>2495</v>
      </c>
      <c r="C167" s="379" t="s">
        <v>1331</v>
      </c>
      <c r="D167" s="379"/>
      <c r="E167" s="379"/>
      <c r="F167" s="186" t="s">
        <v>79</v>
      </c>
      <c r="G167" s="201">
        <v>97</v>
      </c>
      <c r="H167" s="187"/>
      <c r="I167" s="201">
        <v>97</v>
      </c>
      <c r="J167" s="194"/>
      <c r="K167" s="187"/>
      <c r="L167" s="188">
        <v>26.29</v>
      </c>
      <c r="M167" s="187"/>
      <c r="N167" s="191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2"/>
      <c r="B168" s="184" t="s">
        <v>2496</v>
      </c>
      <c r="C168" s="379" t="s">
        <v>1333</v>
      </c>
      <c r="D168" s="379"/>
      <c r="E168" s="379"/>
      <c r="F168" s="186" t="s">
        <v>79</v>
      </c>
      <c r="G168" s="201">
        <v>51</v>
      </c>
      <c r="H168" s="187"/>
      <c r="I168" s="201">
        <v>51</v>
      </c>
      <c r="J168" s="194"/>
      <c r="K168" s="187"/>
      <c r="L168" s="188">
        <v>13.82</v>
      </c>
      <c r="M168" s="187"/>
      <c r="N168" s="218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2"/>
      <c r="B169" s="203"/>
      <c r="C169" s="388" t="s">
        <v>82</v>
      </c>
      <c r="D169" s="388"/>
      <c r="E169" s="388"/>
      <c r="F169" s="178"/>
      <c r="G169" s="179"/>
      <c r="H169" s="179"/>
      <c r="I169" s="179"/>
      <c r="J169" s="181"/>
      <c r="K169" s="179"/>
      <c r="L169" s="207">
        <v>73.63</v>
      </c>
      <c r="M169" s="197"/>
      <c r="N169" s="205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6" t="s">
        <v>122</v>
      </c>
      <c r="B170" s="177" t="s">
        <v>1054</v>
      </c>
      <c r="C170" s="388" t="s">
        <v>873</v>
      </c>
      <c r="D170" s="388"/>
      <c r="E170" s="388"/>
      <c r="F170" s="178" t="s">
        <v>98</v>
      </c>
      <c r="G170" s="179">
        <v>8.69</v>
      </c>
      <c r="H170" s="180">
        <v>1</v>
      </c>
      <c r="I170" s="206">
        <v>8.69</v>
      </c>
      <c r="J170" s="207">
        <v>99.98</v>
      </c>
      <c r="K170" s="210">
        <v>1.012</v>
      </c>
      <c r="L170" s="207">
        <v>879.25</v>
      </c>
      <c r="M170" s="206">
        <v>8.16</v>
      </c>
      <c r="N170" s="205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2"/>
      <c r="B171" s="203"/>
      <c r="C171" s="379" t="s">
        <v>99</v>
      </c>
      <c r="D171" s="379"/>
      <c r="E171" s="379"/>
      <c r="F171" s="379"/>
      <c r="G171" s="379"/>
      <c r="H171" s="379"/>
      <c r="I171" s="379"/>
      <c r="J171" s="379"/>
      <c r="K171" s="379"/>
      <c r="L171" s="379"/>
      <c r="M171" s="379"/>
      <c r="N171" s="391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8"/>
      <c r="B172" s="209"/>
      <c r="C172" s="379" t="s">
        <v>2500</v>
      </c>
      <c r="D172" s="379"/>
      <c r="E172" s="379"/>
      <c r="F172" s="379"/>
      <c r="G172" s="379"/>
      <c r="H172" s="379"/>
      <c r="I172" s="379"/>
      <c r="J172" s="379"/>
      <c r="K172" s="379"/>
      <c r="L172" s="379"/>
      <c r="M172" s="379"/>
      <c r="N172" s="391"/>
      <c r="AF172" s="133"/>
      <c r="AG172" s="140"/>
      <c r="AH172" s="140"/>
      <c r="AI172" s="142" t="s">
        <v>2500</v>
      </c>
      <c r="AN172" s="140"/>
      <c r="AQ172" s="140"/>
      <c r="AS172" s="140"/>
    </row>
    <row r="173" spans="1:45" s="121" customFormat="1" ht="15" x14ac:dyDescent="0.25">
      <c r="A173" s="208"/>
      <c r="B173" s="209"/>
      <c r="C173" s="379" t="s">
        <v>875</v>
      </c>
      <c r="D173" s="379"/>
      <c r="E173" s="379"/>
      <c r="F173" s="379"/>
      <c r="G173" s="379"/>
      <c r="H173" s="379"/>
      <c r="I173" s="379"/>
      <c r="J173" s="379"/>
      <c r="K173" s="379"/>
      <c r="L173" s="379"/>
      <c r="M173" s="379"/>
      <c r="N173" s="391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3"/>
      <c r="B174" s="184"/>
      <c r="C174" s="389" t="s">
        <v>240</v>
      </c>
      <c r="D174" s="389"/>
      <c r="E174" s="389"/>
      <c r="F174" s="389"/>
      <c r="G174" s="389"/>
      <c r="H174" s="389"/>
      <c r="I174" s="389"/>
      <c r="J174" s="389"/>
      <c r="K174" s="389"/>
      <c r="L174" s="389"/>
      <c r="M174" s="389"/>
      <c r="N174" s="390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2"/>
      <c r="B175" s="203"/>
      <c r="C175" s="388" t="s">
        <v>82</v>
      </c>
      <c r="D175" s="388"/>
      <c r="E175" s="388"/>
      <c r="F175" s="178"/>
      <c r="G175" s="179"/>
      <c r="H175" s="179"/>
      <c r="I175" s="179"/>
      <c r="J175" s="181"/>
      <c r="K175" s="179"/>
      <c r="L175" s="207">
        <v>879.25</v>
      </c>
      <c r="M175" s="197"/>
      <c r="N175" s="205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6" t="s">
        <v>123</v>
      </c>
      <c r="B176" s="177" t="s">
        <v>2501</v>
      </c>
      <c r="C176" s="388" t="s">
        <v>2502</v>
      </c>
      <c r="D176" s="388"/>
      <c r="E176" s="388"/>
      <c r="F176" s="178" t="s">
        <v>370</v>
      </c>
      <c r="G176" s="179">
        <v>0.56999999999999995</v>
      </c>
      <c r="H176" s="180">
        <v>1</v>
      </c>
      <c r="I176" s="206">
        <v>0.56999999999999995</v>
      </c>
      <c r="J176" s="181"/>
      <c r="K176" s="179"/>
      <c r="L176" s="181"/>
      <c r="M176" s="179"/>
      <c r="N176" s="182"/>
      <c r="AF176" s="133"/>
      <c r="AG176" s="140"/>
      <c r="AH176" s="140" t="s">
        <v>2502</v>
      </c>
      <c r="AN176" s="140"/>
      <c r="AQ176" s="140"/>
      <c r="AS176" s="140"/>
    </row>
    <row r="177" spans="1:45" s="121" customFormat="1" ht="15" x14ac:dyDescent="0.25">
      <c r="A177" s="208"/>
      <c r="B177" s="209"/>
      <c r="C177" s="379" t="s">
        <v>2503</v>
      </c>
      <c r="D177" s="379"/>
      <c r="E177" s="379"/>
      <c r="F177" s="379"/>
      <c r="G177" s="379"/>
      <c r="H177" s="379"/>
      <c r="I177" s="379"/>
      <c r="J177" s="379"/>
      <c r="K177" s="379"/>
      <c r="L177" s="379"/>
      <c r="M177" s="379"/>
      <c r="N177" s="391"/>
      <c r="AF177" s="133"/>
      <c r="AG177" s="140"/>
      <c r="AH177" s="140"/>
      <c r="AI177" s="142" t="s">
        <v>2503</v>
      </c>
      <c r="AN177" s="140"/>
      <c r="AQ177" s="140"/>
      <c r="AS177" s="140"/>
    </row>
    <row r="178" spans="1:45" s="121" customFormat="1" ht="68.25" x14ac:dyDescent="0.25">
      <c r="A178" s="183"/>
      <c r="B178" s="184" t="s">
        <v>65</v>
      </c>
      <c r="C178" s="389" t="s">
        <v>66</v>
      </c>
      <c r="D178" s="389"/>
      <c r="E178" s="389"/>
      <c r="F178" s="389"/>
      <c r="G178" s="389"/>
      <c r="H178" s="389"/>
      <c r="I178" s="389"/>
      <c r="J178" s="389"/>
      <c r="K178" s="389"/>
      <c r="L178" s="389"/>
      <c r="M178" s="389"/>
      <c r="N178" s="390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5"/>
      <c r="B179" s="184" t="s">
        <v>58</v>
      </c>
      <c r="C179" s="379" t="s">
        <v>67</v>
      </c>
      <c r="D179" s="379"/>
      <c r="E179" s="379"/>
      <c r="F179" s="186"/>
      <c r="G179" s="187"/>
      <c r="H179" s="187"/>
      <c r="I179" s="187"/>
      <c r="J179" s="188">
        <v>49.46</v>
      </c>
      <c r="K179" s="189">
        <v>1.1499999999999999</v>
      </c>
      <c r="L179" s="188">
        <v>32.42</v>
      </c>
      <c r="M179" s="189">
        <v>44.77</v>
      </c>
      <c r="N179" s="191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5"/>
      <c r="B180" s="184" t="s">
        <v>68</v>
      </c>
      <c r="C180" s="379" t="s">
        <v>69</v>
      </c>
      <c r="D180" s="379"/>
      <c r="E180" s="379"/>
      <c r="F180" s="186"/>
      <c r="G180" s="187"/>
      <c r="H180" s="187"/>
      <c r="I180" s="187"/>
      <c r="J180" s="188">
        <v>3.94</v>
      </c>
      <c r="K180" s="189">
        <v>1.1499999999999999</v>
      </c>
      <c r="L180" s="188">
        <v>2.58</v>
      </c>
      <c r="M180" s="189">
        <v>13.24</v>
      </c>
      <c r="N180" s="218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5"/>
      <c r="B181" s="184" t="s">
        <v>70</v>
      </c>
      <c r="C181" s="379" t="s">
        <v>71</v>
      </c>
      <c r="D181" s="379"/>
      <c r="E181" s="379"/>
      <c r="F181" s="186"/>
      <c r="G181" s="187"/>
      <c r="H181" s="187"/>
      <c r="I181" s="187"/>
      <c r="J181" s="188">
        <v>0.7</v>
      </c>
      <c r="K181" s="189">
        <v>1.1499999999999999</v>
      </c>
      <c r="L181" s="188">
        <v>0.46</v>
      </c>
      <c r="M181" s="189">
        <v>44.77</v>
      </c>
      <c r="N181" s="218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5"/>
      <c r="B182" s="184" t="s">
        <v>86</v>
      </c>
      <c r="C182" s="379" t="s">
        <v>87</v>
      </c>
      <c r="D182" s="379"/>
      <c r="E182" s="379"/>
      <c r="F182" s="186"/>
      <c r="G182" s="187"/>
      <c r="H182" s="187"/>
      <c r="I182" s="187"/>
      <c r="J182" s="188">
        <v>0.99</v>
      </c>
      <c r="K182" s="187"/>
      <c r="L182" s="188">
        <v>0.56000000000000005</v>
      </c>
      <c r="M182" s="189">
        <v>8.16</v>
      </c>
      <c r="N182" s="218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2"/>
      <c r="B183" s="184"/>
      <c r="C183" s="379" t="s">
        <v>72</v>
      </c>
      <c r="D183" s="379"/>
      <c r="E183" s="379"/>
      <c r="F183" s="186" t="s">
        <v>73</v>
      </c>
      <c r="G183" s="189">
        <v>6.44</v>
      </c>
      <c r="H183" s="189">
        <v>1.1499999999999999</v>
      </c>
      <c r="I183" s="217">
        <v>4.2214200000000002</v>
      </c>
      <c r="J183" s="194"/>
      <c r="K183" s="187"/>
      <c r="L183" s="194"/>
      <c r="M183" s="187"/>
      <c r="N183" s="195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2"/>
      <c r="B184" s="184"/>
      <c r="C184" s="379" t="s">
        <v>74</v>
      </c>
      <c r="D184" s="379"/>
      <c r="E184" s="379"/>
      <c r="F184" s="186" t="s">
        <v>73</v>
      </c>
      <c r="G184" s="189">
        <v>0.06</v>
      </c>
      <c r="H184" s="189">
        <v>1.1499999999999999</v>
      </c>
      <c r="I184" s="217">
        <v>3.9329999999999997E-2</v>
      </c>
      <c r="J184" s="194"/>
      <c r="K184" s="187"/>
      <c r="L184" s="194"/>
      <c r="M184" s="187"/>
      <c r="N184" s="195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5"/>
      <c r="B185" s="184"/>
      <c r="C185" s="380" t="s">
        <v>75</v>
      </c>
      <c r="D185" s="380"/>
      <c r="E185" s="380"/>
      <c r="F185" s="196"/>
      <c r="G185" s="197"/>
      <c r="H185" s="197"/>
      <c r="I185" s="197"/>
      <c r="J185" s="198">
        <v>54.39</v>
      </c>
      <c r="K185" s="197"/>
      <c r="L185" s="198">
        <v>35.56</v>
      </c>
      <c r="M185" s="197"/>
      <c r="N185" s="200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2"/>
      <c r="B186" s="184"/>
      <c r="C186" s="379" t="s">
        <v>76</v>
      </c>
      <c r="D186" s="379"/>
      <c r="E186" s="379"/>
      <c r="F186" s="186"/>
      <c r="G186" s="187"/>
      <c r="H186" s="187"/>
      <c r="I186" s="187"/>
      <c r="J186" s="194"/>
      <c r="K186" s="187"/>
      <c r="L186" s="188">
        <v>32.880000000000003</v>
      </c>
      <c r="M186" s="187"/>
      <c r="N186" s="191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2"/>
      <c r="B187" s="184" t="s">
        <v>2495</v>
      </c>
      <c r="C187" s="379" t="s">
        <v>1331</v>
      </c>
      <c r="D187" s="379"/>
      <c r="E187" s="379"/>
      <c r="F187" s="186" t="s">
        <v>79</v>
      </c>
      <c r="G187" s="201">
        <v>97</v>
      </c>
      <c r="H187" s="187"/>
      <c r="I187" s="201">
        <v>97</v>
      </c>
      <c r="J187" s="194"/>
      <c r="K187" s="187"/>
      <c r="L187" s="188">
        <v>31.89</v>
      </c>
      <c r="M187" s="187"/>
      <c r="N187" s="191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2"/>
      <c r="B188" s="184" t="s">
        <v>2496</v>
      </c>
      <c r="C188" s="379" t="s">
        <v>1333</v>
      </c>
      <c r="D188" s="379"/>
      <c r="E188" s="379"/>
      <c r="F188" s="186" t="s">
        <v>79</v>
      </c>
      <c r="G188" s="201">
        <v>51</v>
      </c>
      <c r="H188" s="187"/>
      <c r="I188" s="201">
        <v>51</v>
      </c>
      <c r="J188" s="194"/>
      <c r="K188" s="187"/>
      <c r="L188" s="188">
        <v>16.77</v>
      </c>
      <c r="M188" s="187"/>
      <c r="N188" s="218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2"/>
      <c r="B189" s="203"/>
      <c r="C189" s="388" t="s">
        <v>82</v>
      </c>
      <c r="D189" s="388"/>
      <c r="E189" s="388"/>
      <c r="F189" s="178"/>
      <c r="G189" s="179"/>
      <c r="H189" s="179"/>
      <c r="I189" s="179"/>
      <c r="J189" s="181"/>
      <c r="K189" s="179"/>
      <c r="L189" s="207">
        <v>84.22</v>
      </c>
      <c r="M189" s="197"/>
      <c r="N189" s="205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6" t="s">
        <v>126</v>
      </c>
      <c r="B190" s="177" t="s">
        <v>2504</v>
      </c>
      <c r="C190" s="388" t="s">
        <v>2505</v>
      </c>
      <c r="D190" s="388"/>
      <c r="E190" s="388"/>
      <c r="F190" s="178" t="s">
        <v>370</v>
      </c>
      <c r="G190" s="179">
        <v>1.1399999999999999</v>
      </c>
      <c r="H190" s="180">
        <v>1</v>
      </c>
      <c r="I190" s="206">
        <v>1.1399999999999999</v>
      </c>
      <c r="J190" s="181"/>
      <c r="K190" s="179"/>
      <c r="L190" s="181"/>
      <c r="M190" s="179"/>
      <c r="N190" s="182"/>
      <c r="AF190" s="133"/>
      <c r="AG190" s="140"/>
      <c r="AH190" s="140" t="s">
        <v>2505</v>
      </c>
      <c r="AN190" s="140"/>
      <c r="AQ190" s="140"/>
      <c r="AS190" s="140"/>
    </row>
    <row r="191" spans="1:45" s="121" customFormat="1" ht="15" x14ac:dyDescent="0.25">
      <c r="A191" s="208"/>
      <c r="B191" s="209"/>
      <c r="C191" s="379" t="s">
        <v>2506</v>
      </c>
      <c r="D191" s="379"/>
      <c r="E191" s="379"/>
      <c r="F191" s="379"/>
      <c r="G191" s="379"/>
      <c r="H191" s="379"/>
      <c r="I191" s="379"/>
      <c r="J191" s="379"/>
      <c r="K191" s="379"/>
      <c r="L191" s="379"/>
      <c r="M191" s="379"/>
      <c r="N191" s="391"/>
      <c r="AF191" s="133"/>
      <c r="AG191" s="140"/>
      <c r="AH191" s="140"/>
      <c r="AI191" s="142" t="s">
        <v>2506</v>
      </c>
      <c r="AN191" s="140"/>
      <c r="AQ191" s="140"/>
      <c r="AS191" s="140"/>
    </row>
    <row r="192" spans="1:45" s="121" customFormat="1" ht="68.25" x14ac:dyDescent="0.25">
      <c r="A192" s="183"/>
      <c r="B192" s="184" t="s">
        <v>65</v>
      </c>
      <c r="C192" s="389" t="s">
        <v>66</v>
      </c>
      <c r="D192" s="389"/>
      <c r="E192" s="389"/>
      <c r="F192" s="389"/>
      <c r="G192" s="389"/>
      <c r="H192" s="389"/>
      <c r="I192" s="389"/>
      <c r="J192" s="389"/>
      <c r="K192" s="389"/>
      <c r="L192" s="389"/>
      <c r="M192" s="389"/>
      <c r="N192" s="390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5"/>
      <c r="B193" s="184" t="s">
        <v>58</v>
      </c>
      <c r="C193" s="379" t="s">
        <v>67</v>
      </c>
      <c r="D193" s="379"/>
      <c r="E193" s="379"/>
      <c r="F193" s="186"/>
      <c r="G193" s="187"/>
      <c r="H193" s="187"/>
      <c r="I193" s="187"/>
      <c r="J193" s="188">
        <v>35.06</v>
      </c>
      <c r="K193" s="189">
        <v>1.1499999999999999</v>
      </c>
      <c r="L193" s="188">
        <v>45.96</v>
      </c>
      <c r="M193" s="189">
        <v>44.77</v>
      </c>
      <c r="N193" s="191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5"/>
      <c r="B194" s="184" t="s">
        <v>68</v>
      </c>
      <c r="C194" s="379" t="s">
        <v>69</v>
      </c>
      <c r="D194" s="379"/>
      <c r="E194" s="379"/>
      <c r="F194" s="186"/>
      <c r="G194" s="187"/>
      <c r="H194" s="187"/>
      <c r="I194" s="187"/>
      <c r="J194" s="188">
        <v>3.94</v>
      </c>
      <c r="K194" s="189">
        <v>1.1499999999999999</v>
      </c>
      <c r="L194" s="188">
        <v>5.17</v>
      </c>
      <c r="M194" s="189">
        <v>13.24</v>
      </c>
      <c r="N194" s="218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5"/>
      <c r="B195" s="184" t="s">
        <v>70</v>
      </c>
      <c r="C195" s="379" t="s">
        <v>71</v>
      </c>
      <c r="D195" s="379"/>
      <c r="E195" s="379"/>
      <c r="F195" s="186"/>
      <c r="G195" s="187"/>
      <c r="H195" s="187"/>
      <c r="I195" s="187"/>
      <c r="J195" s="188">
        <v>0.7</v>
      </c>
      <c r="K195" s="189">
        <v>1.1499999999999999</v>
      </c>
      <c r="L195" s="188">
        <v>0.92</v>
      </c>
      <c r="M195" s="189">
        <v>44.77</v>
      </c>
      <c r="N195" s="218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5"/>
      <c r="B196" s="184" t="s">
        <v>86</v>
      </c>
      <c r="C196" s="379" t="s">
        <v>87</v>
      </c>
      <c r="D196" s="379"/>
      <c r="E196" s="379"/>
      <c r="F196" s="186"/>
      <c r="G196" s="187"/>
      <c r="H196" s="187"/>
      <c r="I196" s="187"/>
      <c r="J196" s="188">
        <v>0.7</v>
      </c>
      <c r="K196" s="187"/>
      <c r="L196" s="188">
        <v>0.8</v>
      </c>
      <c r="M196" s="189">
        <v>8.16</v>
      </c>
      <c r="N196" s="218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2"/>
      <c r="B197" s="184"/>
      <c r="C197" s="379" t="s">
        <v>72</v>
      </c>
      <c r="D197" s="379"/>
      <c r="E197" s="379"/>
      <c r="F197" s="186" t="s">
        <v>73</v>
      </c>
      <c r="G197" s="189">
        <v>4.53</v>
      </c>
      <c r="H197" s="189">
        <v>1.1499999999999999</v>
      </c>
      <c r="I197" s="217">
        <v>5.9388300000000003</v>
      </c>
      <c r="J197" s="194"/>
      <c r="K197" s="187"/>
      <c r="L197" s="194"/>
      <c r="M197" s="187"/>
      <c r="N197" s="195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2"/>
      <c r="B198" s="184"/>
      <c r="C198" s="379" t="s">
        <v>74</v>
      </c>
      <c r="D198" s="379"/>
      <c r="E198" s="379"/>
      <c r="F198" s="186" t="s">
        <v>73</v>
      </c>
      <c r="G198" s="189">
        <v>0.06</v>
      </c>
      <c r="H198" s="189">
        <v>1.1499999999999999</v>
      </c>
      <c r="I198" s="217">
        <v>7.8659999999999994E-2</v>
      </c>
      <c r="J198" s="194"/>
      <c r="K198" s="187"/>
      <c r="L198" s="194"/>
      <c r="M198" s="187"/>
      <c r="N198" s="195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5"/>
      <c r="B199" s="184"/>
      <c r="C199" s="380" t="s">
        <v>75</v>
      </c>
      <c r="D199" s="380"/>
      <c r="E199" s="380"/>
      <c r="F199" s="196"/>
      <c r="G199" s="197"/>
      <c r="H199" s="197"/>
      <c r="I199" s="197"/>
      <c r="J199" s="198">
        <v>39.700000000000003</v>
      </c>
      <c r="K199" s="197"/>
      <c r="L199" s="198">
        <v>51.93</v>
      </c>
      <c r="M199" s="197"/>
      <c r="N199" s="200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2"/>
      <c r="B200" s="184"/>
      <c r="C200" s="379" t="s">
        <v>76</v>
      </c>
      <c r="D200" s="379"/>
      <c r="E200" s="379"/>
      <c r="F200" s="186"/>
      <c r="G200" s="187"/>
      <c r="H200" s="187"/>
      <c r="I200" s="187"/>
      <c r="J200" s="194"/>
      <c r="K200" s="187"/>
      <c r="L200" s="188">
        <v>46.88</v>
      </c>
      <c r="M200" s="187"/>
      <c r="N200" s="191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2"/>
      <c r="B201" s="184" t="s">
        <v>2495</v>
      </c>
      <c r="C201" s="379" t="s">
        <v>1331</v>
      </c>
      <c r="D201" s="379"/>
      <c r="E201" s="379"/>
      <c r="F201" s="186" t="s">
        <v>79</v>
      </c>
      <c r="G201" s="201">
        <v>97</v>
      </c>
      <c r="H201" s="187"/>
      <c r="I201" s="201">
        <v>97</v>
      </c>
      <c r="J201" s="194"/>
      <c r="K201" s="187"/>
      <c r="L201" s="188">
        <v>45.47</v>
      </c>
      <c r="M201" s="187"/>
      <c r="N201" s="191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2"/>
      <c r="B202" s="184" t="s">
        <v>2496</v>
      </c>
      <c r="C202" s="379" t="s">
        <v>1333</v>
      </c>
      <c r="D202" s="379"/>
      <c r="E202" s="379"/>
      <c r="F202" s="186" t="s">
        <v>79</v>
      </c>
      <c r="G202" s="201">
        <v>51</v>
      </c>
      <c r="H202" s="187"/>
      <c r="I202" s="201">
        <v>51</v>
      </c>
      <c r="J202" s="194"/>
      <c r="K202" s="187"/>
      <c r="L202" s="188">
        <v>23.91</v>
      </c>
      <c r="M202" s="187"/>
      <c r="N202" s="191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2"/>
      <c r="B203" s="203"/>
      <c r="C203" s="388" t="s">
        <v>82</v>
      </c>
      <c r="D203" s="388"/>
      <c r="E203" s="388"/>
      <c r="F203" s="178"/>
      <c r="G203" s="179"/>
      <c r="H203" s="179"/>
      <c r="I203" s="179"/>
      <c r="J203" s="181"/>
      <c r="K203" s="179"/>
      <c r="L203" s="207">
        <v>121.31</v>
      </c>
      <c r="M203" s="197"/>
      <c r="N203" s="205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6" t="s">
        <v>128</v>
      </c>
      <c r="B204" s="177" t="s">
        <v>2507</v>
      </c>
      <c r="C204" s="388" t="s">
        <v>2508</v>
      </c>
      <c r="D204" s="388"/>
      <c r="E204" s="388"/>
      <c r="F204" s="178" t="s">
        <v>337</v>
      </c>
      <c r="G204" s="179">
        <v>171</v>
      </c>
      <c r="H204" s="180">
        <v>1</v>
      </c>
      <c r="I204" s="180">
        <v>171</v>
      </c>
      <c r="J204" s="207">
        <v>41.58</v>
      </c>
      <c r="K204" s="179"/>
      <c r="L204" s="204">
        <v>7110.18</v>
      </c>
      <c r="M204" s="206">
        <v>8.16</v>
      </c>
      <c r="N204" s="205">
        <v>58019.07</v>
      </c>
      <c r="AF204" s="133"/>
      <c r="AG204" s="140"/>
      <c r="AH204" s="140" t="s">
        <v>2508</v>
      </c>
      <c r="AN204" s="140"/>
      <c r="AQ204" s="140"/>
      <c r="AS204" s="140"/>
    </row>
    <row r="205" spans="1:45" s="121" customFormat="1" ht="15" x14ac:dyDescent="0.25">
      <c r="A205" s="202"/>
      <c r="B205" s="203"/>
      <c r="C205" s="379" t="s">
        <v>2509</v>
      </c>
      <c r="D205" s="379"/>
      <c r="E205" s="379"/>
      <c r="F205" s="379"/>
      <c r="G205" s="379"/>
      <c r="H205" s="379"/>
      <c r="I205" s="379"/>
      <c r="J205" s="379"/>
      <c r="K205" s="379"/>
      <c r="L205" s="379"/>
      <c r="M205" s="379"/>
      <c r="N205" s="391"/>
      <c r="AF205" s="133"/>
      <c r="AG205" s="140"/>
      <c r="AH205" s="140"/>
      <c r="AN205" s="140"/>
      <c r="AO205" s="142" t="s">
        <v>2509</v>
      </c>
      <c r="AQ205" s="140"/>
      <c r="AS205" s="140"/>
    </row>
    <row r="206" spans="1:45" s="121" customFormat="1" ht="15" x14ac:dyDescent="0.25">
      <c r="A206" s="202"/>
      <c r="B206" s="203"/>
      <c r="C206" s="388" t="s">
        <v>82</v>
      </c>
      <c r="D206" s="388"/>
      <c r="E206" s="388"/>
      <c r="F206" s="178"/>
      <c r="G206" s="179"/>
      <c r="H206" s="179"/>
      <c r="I206" s="179"/>
      <c r="J206" s="181"/>
      <c r="K206" s="179"/>
      <c r="L206" s="204">
        <v>7110.18</v>
      </c>
      <c r="M206" s="197"/>
      <c r="N206" s="205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6" t="s">
        <v>130</v>
      </c>
      <c r="B207" s="177" t="s">
        <v>2510</v>
      </c>
      <c r="C207" s="388" t="s">
        <v>2511</v>
      </c>
      <c r="D207" s="388"/>
      <c r="E207" s="388"/>
      <c r="F207" s="178" t="s">
        <v>291</v>
      </c>
      <c r="G207" s="179">
        <v>28</v>
      </c>
      <c r="H207" s="180">
        <v>1</v>
      </c>
      <c r="I207" s="180">
        <v>28</v>
      </c>
      <c r="J207" s="207">
        <v>5.93</v>
      </c>
      <c r="K207" s="179"/>
      <c r="L207" s="207">
        <v>166.04</v>
      </c>
      <c r="M207" s="206">
        <v>8.16</v>
      </c>
      <c r="N207" s="205">
        <v>1354.89</v>
      </c>
      <c r="AF207" s="133"/>
      <c r="AG207" s="140"/>
      <c r="AH207" s="140" t="s">
        <v>2511</v>
      </c>
      <c r="AN207" s="140"/>
      <c r="AQ207" s="140"/>
      <c r="AS207" s="140"/>
    </row>
    <row r="208" spans="1:45" s="121" customFormat="1" ht="15" x14ac:dyDescent="0.25">
      <c r="A208" s="202"/>
      <c r="B208" s="203"/>
      <c r="C208" s="379" t="s">
        <v>2509</v>
      </c>
      <c r="D208" s="379"/>
      <c r="E208" s="379"/>
      <c r="F208" s="379"/>
      <c r="G208" s="379"/>
      <c r="H208" s="379"/>
      <c r="I208" s="379"/>
      <c r="J208" s="379"/>
      <c r="K208" s="379"/>
      <c r="L208" s="379"/>
      <c r="M208" s="379"/>
      <c r="N208" s="391"/>
      <c r="AF208" s="133"/>
      <c r="AG208" s="140"/>
      <c r="AH208" s="140"/>
      <c r="AN208" s="140"/>
      <c r="AO208" s="142" t="s">
        <v>2509</v>
      </c>
      <c r="AQ208" s="140"/>
      <c r="AS208" s="140"/>
    </row>
    <row r="209" spans="1:45" s="121" customFormat="1" ht="15" x14ac:dyDescent="0.25">
      <c r="A209" s="202"/>
      <c r="B209" s="203"/>
      <c r="C209" s="388" t="s">
        <v>82</v>
      </c>
      <c r="D209" s="388"/>
      <c r="E209" s="388"/>
      <c r="F209" s="178"/>
      <c r="G209" s="179"/>
      <c r="H209" s="179"/>
      <c r="I209" s="179"/>
      <c r="J209" s="181"/>
      <c r="K209" s="179"/>
      <c r="L209" s="207">
        <v>166.04</v>
      </c>
      <c r="M209" s="197"/>
      <c r="N209" s="205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6" t="s">
        <v>135</v>
      </c>
      <c r="B210" s="177" t="s">
        <v>2512</v>
      </c>
      <c r="C210" s="388" t="s">
        <v>2513</v>
      </c>
      <c r="D210" s="388"/>
      <c r="E210" s="388"/>
      <c r="F210" s="178" t="s">
        <v>735</v>
      </c>
      <c r="G210" s="179">
        <v>1.68</v>
      </c>
      <c r="H210" s="180">
        <v>1</v>
      </c>
      <c r="I210" s="206">
        <v>1.68</v>
      </c>
      <c r="J210" s="207">
        <v>334.11</v>
      </c>
      <c r="K210" s="179"/>
      <c r="L210" s="207">
        <v>561.29999999999995</v>
      </c>
      <c r="M210" s="206">
        <v>8.16</v>
      </c>
      <c r="N210" s="205">
        <v>4580.21</v>
      </c>
      <c r="AF210" s="133"/>
      <c r="AG210" s="140"/>
      <c r="AH210" s="140" t="s">
        <v>2513</v>
      </c>
      <c r="AN210" s="140"/>
      <c r="AQ210" s="140"/>
      <c r="AS210" s="140"/>
    </row>
    <row r="211" spans="1:45" s="121" customFormat="1" ht="15" x14ac:dyDescent="0.25">
      <c r="A211" s="202"/>
      <c r="B211" s="203"/>
      <c r="C211" s="379" t="s">
        <v>2440</v>
      </c>
      <c r="D211" s="379"/>
      <c r="E211" s="379"/>
      <c r="F211" s="379"/>
      <c r="G211" s="379"/>
      <c r="H211" s="379"/>
      <c r="I211" s="379"/>
      <c r="J211" s="379"/>
      <c r="K211" s="379"/>
      <c r="L211" s="379"/>
      <c r="M211" s="379"/>
      <c r="N211" s="391"/>
      <c r="AF211" s="133"/>
      <c r="AG211" s="140"/>
      <c r="AH211" s="140"/>
      <c r="AN211" s="140"/>
      <c r="AO211" s="142" t="s">
        <v>2440</v>
      </c>
      <c r="AQ211" s="140"/>
      <c r="AS211" s="140"/>
    </row>
    <row r="212" spans="1:45" s="121" customFormat="1" ht="15" x14ac:dyDescent="0.25">
      <c r="A212" s="208"/>
      <c r="B212" s="209"/>
      <c r="C212" s="379" t="s">
        <v>1130</v>
      </c>
      <c r="D212" s="379"/>
      <c r="E212" s="379"/>
      <c r="F212" s="379"/>
      <c r="G212" s="379"/>
      <c r="H212" s="379"/>
      <c r="I212" s="379"/>
      <c r="J212" s="379"/>
      <c r="K212" s="379"/>
      <c r="L212" s="379"/>
      <c r="M212" s="379"/>
      <c r="N212" s="391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2"/>
      <c r="B213" s="203"/>
      <c r="C213" s="388" t="s">
        <v>82</v>
      </c>
      <c r="D213" s="388"/>
      <c r="E213" s="388"/>
      <c r="F213" s="178"/>
      <c r="G213" s="179"/>
      <c r="H213" s="179"/>
      <c r="I213" s="179"/>
      <c r="J213" s="181"/>
      <c r="K213" s="179"/>
      <c r="L213" s="207">
        <v>561.29999999999995</v>
      </c>
      <c r="M213" s="197"/>
      <c r="N213" s="205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6" t="s">
        <v>136</v>
      </c>
      <c r="B214" s="177" t="s">
        <v>2514</v>
      </c>
      <c r="C214" s="388" t="s">
        <v>2515</v>
      </c>
      <c r="D214" s="388"/>
      <c r="E214" s="388"/>
      <c r="F214" s="178" t="s">
        <v>370</v>
      </c>
      <c r="G214" s="179">
        <v>1.79</v>
      </c>
      <c r="H214" s="180">
        <v>1</v>
      </c>
      <c r="I214" s="206">
        <v>1.79</v>
      </c>
      <c r="J214" s="181"/>
      <c r="K214" s="179"/>
      <c r="L214" s="181"/>
      <c r="M214" s="179"/>
      <c r="N214" s="182"/>
      <c r="AF214" s="133"/>
      <c r="AG214" s="140"/>
      <c r="AH214" s="140" t="s">
        <v>2515</v>
      </c>
      <c r="AN214" s="140"/>
      <c r="AQ214" s="140"/>
      <c r="AS214" s="140"/>
    </row>
    <row r="215" spans="1:45" s="121" customFormat="1" ht="15" x14ac:dyDescent="0.25">
      <c r="A215" s="208"/>
      <c r="B215" s="209"/>
      <c r="C215" s="379" t="s">
        <v>2516</v>
      </c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91"/>
      <c r="AF215" s="133"/>
      <c r="AG215" s="140"/>
      <c r="AH215" s="140"/>
      <c r="AI215" s="142" t="s">
        <v>2516</v>
      </c>
      <c r="AN215" s="140"/>
      <c r="AQ215" s="140"/>
      <c r="AS215" s="140"/>
    </row>
    <row r="216" spans="1:45" s="121" customFormat="1" ht="68.25" x14ac:dyDescent="0.25">
      <c r="A216" s="183"/>
      <c r="B216" s="184" t="s">
        <v>65</v>
      </c>
      <c r="C216" s="389" t="s">
        <v>66</v>
      </c>
      <c r="D216" s="389"/>
      <c r="E216" s="389"/>
      <c r="F216" s="389"/>
      <c r="G216" s="389"/>
      <c r="H216" s="389"/>
      <c r="I216" s="389"/>
      <c r="J216" s="389"/>
      <c r="K216" s="389"/>
      <c r="L216" s="389"/>
      <c r="M216" s="389"/>
      <c r="N216" s="390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5"/>
      <c r="B217" s="184" t="s">
        <v>58</v>
      </c>
      <c r="C217" s="379" t="s">
        <v>67</v>
      </c>
      <c r="D217" s="379"/>
      <c r="E217" s="379"/>
      <c r="F217" s="186"/>
      <c r="G217" s="187"/>
      <c r="H217" s="187"/>
      <c r="I217" s="187"/>
      <c r="J217" s="188">
        <v>216.58</v>
      </c>
      <c r="K217" s="189">
        <v>1.1499999999999999</v>
      </c>
      <c r="L217" s="188">
        <v>445.83</v>
      </c>
      <c r="M217" s="189">
        <v>44.77</v>
      </c>
      <c r="N217" s="191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5"/>
      <c r="B218" s="184" t="s">
        <v>68</v>
      </c>
      <c r="C218" s="379" t="s">
        <v>69</v>
      </c>
      <c r="D218" s="379"/>
      <c r="E218" s="379"/>
      <c r="F218" s="186"/>
      <c r="G218" s="187"/>
      <c r="H218" s="187"/>
      <c r="I218" s="187"/>
      <c r="J218" s="188">
        <v>76.319999999999993</v>
      </c>
      <c r="K218" s="189">
        <v>1.1499999999999999</v>
      </c>
      <c r="L218" s="188">
        <v>157.1</v>
      </c>
      <c r="M218" s="189">
        <v>13.24</v>
      </c>
      <c r="N218" s="191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5"/>
      <c r="B219" s="184" t="s">
        <v>70</v>
      </c>
      <c r="C219" s="379" t="s">
        <v>71</v>
      </c>
      <c r="D219" s="379"/>
      <c r="E219" s="379"/>
      <c r="F219" s="186"/>
      <c r="G219" s="187"/>
      <c r="H219" s="187"/>
      <c r="I219" s="187"/>
      <c r="J219" s="188">
        <v>5.0199999999999996</v>
      </c>
      <c r="K219" s="189">
        <v>1.1499999999999999</v>
      </c>
      <c r="L219" s="188">
        <v>10.33</v>
      </c>
      <c r="M219" s="189">
        <v>44.77</v>
      </c>
      <c r="N219" s="218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5"/>
      <c r="B220" s="184" t="s">
        <v>86</v>
      </c>
      <c r="C220" s="379" t="s">
        <v>87</v>
      </c>
      <c r="D220" s="379"/>
      <c r="E220" s="379"/>
      <c r="F220" s="186"/>
      <c r="G220" s="187"/>
      <c r="H220" s="187"/>
      <c r="I220" s="187"/>
      <c r="J220" s="188">
        <v>39.49</v>
      </c>
      <c r="K220" s="187"/>
      <c r="L220" s="188">
        <v>70.69</v>
      </c>
      <c r="M220" s="189">
        <v>8.16</v>
      </c>
      <c r="N220" s="218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2"/>
      <c r="B221" s="184"/>
      <c r="C221" s="379" t="s">
        <v>72</v>
      </c>
      <c r="D221" s="379"/>
      <c r="E221" s="379"/>
      <c r="F221" s="186" t="s">
        <v>73</v>
      </c>
      <c r="G221" s="189">
        <v>23.04</v>
      </c>
      <c r="H221" s="189">
        <v>1.1499999999999999</v>
      </c>
      <c r="I221" s="217">
        <v>47.427840000000003</v>
      </c>
      <c r="J221" s="194"/>
      <c r="K221" s="187"/>
      <c r="L221" s="194"/>
      <c r="M221" s="187"/>
      <c r="N221" s="195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2"/>
      <c r="B222" s="184"/>
      <c r="C222" s="379" t="s">
        <v>74</v>
      </c>
      <c r="D222" s="379"/>
      <c r="E222" s="379"/>
      <c r="F222" s="186" t="s">
        <v>73</v>
      </c>
      <c r="G222" s="216">
        <v>0.4</v>
      </c>
      <c r="H222" s="189">
        <v>1.1499999999999999</v>
      </c>
      <c r="I222" s="211">
        <v>0.82340000000000002</v>
      </c>
      <c r="J222" s="194"/>
      <c r="K222" s="187"/>
      <c r="L222" s="194"/>
      <c r="M222" s="187"/>
      <c r="N222" s="195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5"/>
      <c r="B223" s="184"/>
      <c r="C223" s="380" t="s">
        <v>75</v>
      </c>
      <c r="D223" s="380"/>
      <c r="E223" s="380"/>
      <c r="F223" s="196"/>
      <c r="G223" s="197"/>
      <c r="H223" s="197"/>
      <c r="I223" s="197"/>
      <c r="J223" s="198">
        <v>332.39</v>
      </c>
      <c r="K223" s="197"/>
      <c r="L223" s="198">
        <v>673.62</v>
      </c>
      <c r="M223" s="197"/>
      <c r="N223" s="200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2"/>
      <c r="B224" s="184"/>
      <c r="C224" s="379" t="s">
        <v>76</v>
      </c>
      <c r="D224" s="379"/>
      <c r="E224" s="379"/>
      <c r="F224" s="186"/>
      <c r="G224" s="187"/>
      <c r="H224" s="187"/>
      <c r="I224" s="187"/>
      <c r="J224" s="194"/>
      <c r="K224" s="187"/>
      <c r="L224" s="188">
        <v>456.16</v>
      </c>
      <c r="M224" s="187"/>
      <c r="N224" s="191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2"/>
      <c r="B225" s="184" t="s">
        <v>2495</v>
      </c>
      <c r="C225" s="379" t="s">
        <v>1331</v>
      </c>
      <c r="D225" s="379"/>
      <c r="E225" s="379"/>
      <c r="F225" s="186" t="s">
        <v>79</v>
      </c>
      <c r="G225" s="201">
        <v>97</v>
      </c>
      <c r="H225" s="187"/>
      <c r="I225" s="201">
        <v>97</v>
      </c>
      <c r="J225" s="194"/>
      <c r="K225" s="187"/>
      <c r="L225" s="188">
        <v>442.48</v>
      </c>
      <c r="M225" s="187"/>
      <c r="N225" s="191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2"/>
      <c r="B226" s="184" t="s">
        <v>2496</v>
      </c>
      <c r="C226" s="379" t="s">
        <v>1333</v>
      </c>
      <c r="D226" s="379"/>
      <c r="E226" s="379"/>
      <c r="F226" s="186" t="s">
        <v>79</v>
      </c>
      <c r="G226" s="201">
        <v>51</v>
      </c>
      <c r="H226" s="187"/>
      <c r="I226" s="201">
        <v>51</v>
      </c>
      <c r="J226" s="194"/>
      <c r="K226" s="187"/>
      <c r="L226" s="188">
        <v>232.64</v>
      </c>
      <c r="M226" s="187"/>
      <c r="N226" s="191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2"/>
      <c r="B227" s="203"/>
      <c r="C227" s="388" t="s">
        <v>82</v>
      </c>
      <c r="D227" s="388"/>
      <c r="E227" s="388"/>
      <c r="F227" s="178"/>
      <c r="G227" s="179"/>
      <c r="H227" s="179"/>
      <c r="I227" s="179"/>
      <c r="J227" s="181"/>
      <c r="K227" s="179"/>
      <c r="L227" s="204">
        <v>1348.74</v>
      </c>
      <c r="M227" s="197"/>
      <c r="N227" s="205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6" t="s">
        <v>140</v>
      </c>
      <c r="B228" s="177" t="s">
        <v>2517</v>
      </c>
      <c r="C228" s="388" t="s">
        <v>2518</v>
      </c>
      <c r="D228" s="388"/>
      <c r="E228" s="388"/>
      <c r="F228" s="178" t="s">
        <v>2448</v>
      </c>
      <c r="G228" s="179">
        <v>0.18257999999999999</v>
      </c>
      <c r="H228" s="180">
        <v>1</v>
      </c>
      <c r="I228" s="252">
        <v>0.18257999999999999</v>
      </c>
      <c r="J228" s="204">
        <v>117896.48</v>
      </c>
      <c r="K228" s="179"/>
      <c r="L228" s="204">
        <v>21525.54</v>
      </c>
      <c r="M228" s="206">
        <v>8.16</v>
      </c>
      <c r="N228" s="205">
        <v>175648.41</v>
      </c>
      <c r="AF228" s="133"/>
      <c r="AG228" s="140"/>
      <c r="AH228" s="140" t="s">
        <v>2518</v>
      </c>
      <c r="AN228" s="140"/>
      <c r="AQ228" s="140"/>
      <c r="AS228" s="140"/>
    </row>
    <row r="229" spans="1:45" s="121" customFormat="1" ht="15" x14ac:dyDescent="0.25">
      <c r="A229" s="202"/>
      <c r="B229" s="203"/>
      <c r="C229" s="379" t="s">
        <v>2449</v>
      </c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91"/>
      <c r="AF229" s="133"/>
      <c r="AG229" s="140"/>
      <c r="AH229" s="140"/>
      <c r="AN229" s="140"/>
      <c r="AO229" s="142" t="s">
        <v>2449</v>
      </c>
      <c r="AQ229" s="140"/>
      <c r="AS229" s="140"/>
    </row>
    <row r="230" spans="1:45" s="121" customFormat="1" ht="15" x14ac:dyDescent="0.25">
      <c r="A230" s="208"/>
      <c r="B230" s="209"/>
      <c r="C230" s="379" t="s">
        <v>2519</v>
      </c>
      <c r="D230" s="379"/>
      <c r="E230" s="379"/>
      <c r="F230" s="379"/>
      <c r="G230" s="379"/>
      <c r="H230" s="379"/>
      <c r="I230" s="379"/>
      <c r="J230" s="379"/>
      <c r="K230" s="379"/>
      <c r="L230" s="379"/>
      <c r="M230" s="379"/>
      <c r="N230" s="391"/>
      <c r="AF230" s="133"/>
      <c r="AG230" s="140"/>
      <c r="AH230" s="140"/>
      <c r="AI230" s="142" t="s">
        <v>2519</v>
      </c>
      <c r="AN230" s="140"/>
      <c r="AQ230" s="140"/>
      <c r="AS230" s="140"/>
    </row>
    <row r="231" spans="1:45" s="121" customFormat="1" ht="15" x14ac:dyDescent="0.25">
      <c r="A231" s="202"/>
      <c r="B231" s="203"/>
      <c r="C231" s="388" t="s">
        <v>82</v>
      </c>
      <c r="D231" s="388"/>
      <c r="E231" s="388"/>
      <c r="F231" s="178"/>
      <c r="G231" s="179"/>
      <c r="H231" s="179"/>
      <c r="I231" s="179"/>
      <c r="J231" s="181"/>
      <c r="K231" s="179"/>
      <c r="L231" s="204">
        <v>21525.54</v>
      </c>
      <c r="M231" s="197"/>
      <c r="N231" s="205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6" t="s">
        <v>142</v>
      </c>
      <c r="B232" s="177" t="s">
        <v>2520</v>
      </c>
      <c r="C232" s="388" t="s">
        <v>2521</v>
      </c>
      <c r="D232" s="388"/>
      <c r="E232" s="388"/>
      <c r="F232" s="178" t="s">
        <v>291</v>
      </c>
      <c r="G232" s="179">
        <v>12</v>
      </c>
      <c r="H232" s="180">
        <v>1</v>
      </c>
      <c r="I232" s="180">
        <v>12</v>
      </c>
      <c r="J232" s="181"/>
      <c r="K232" s="179"/>
      <c r="L232" s="181"/>
      <c r="M232" s="179"/>
      <c r="N232" s="182"/>
      <c r="AF232" s="133"/>
      <c r="AG232" s="140"/>
      <c r="AH232" s="140" t="s">
        <v>2521</v>
      </c>
      <c r="AN232" s="140"/>
      <c r="AQ232" s="140"/>
      <c r="AS232" s="140"/>
    </row>
    <row r="233" spans="1:45" s="121" customFormat="1" ht="68.25" x14ac:dyDescent="0.25">
      <c r="A233" s="183"/>
      <c r="B233" s="184" t="s">
        <v>65</v>
      </c>
      <c r="C233" s="389" t="s">
        <v>66</v>
      </c>
      <c r="D233" s="389"/>
      <c r="E233" s="389"/>
      <c r="F233" s="389"/>
      <c r="G233" s="389"/>
      <c r="H233" s="389"/>
      <c r="I233" s="389"/>
      <c r="J233" s="389"/>
      <c r="K233" s="389"/>
      <c r="L233" s="389"/>
      <c r="M233" s="389"/>
      <c r="N233" s="390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5"/>
      <c r="B234" s="184" t="s">
        <v>58</v>
      </c>
      <c r="C234" s="379" t="s">
        <v>67</v>
      </c>
      <c r="D234" s="379"/>
      <c r="E234" s="379"/>
      <c r="F234" s="186"/>
      <c r="G234" s="187"/>
      <c r="H234" s="187"/>
      <c r="I234" s="187"/>
      <c r="J234" s="188">
        <v>61.48</v>
      </c>
      <c r="K234" s="189">
        <v>1.1499999999999999</v>
      </c>
      <c r="L234" s="188">
        <v>848.42</v>
      </c>
      <c r="M234" s="189">
        <v>44.77</v>
      </c>
      <c r="N234" s="191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5"/>
      <c r="B235" s="184" t="s">
        <v>68</v>
      </c>
      <c r="C235" s="379" t="s">
        <v>69</v>
      </c>
      <c r="D235" s="379"/>
      <c r="E235" s="379"/>
      <c r="F235" s="186"/>
      <c r="G235" s="187"/>
      <c r="H235" s="187"/>
      <c r="I235" s="187"/>
      <c r="J235" s="188">
        <v>1.81</v>
      </c>
      <c r="K235" s="189">
        <v>1.1499999999999999</v>
      </c>
      <c r="L235" s="188">
        <v>24.98</v>
      </c>
      <c r="M235" s="189">
        <v>13.24</v>
      </c>
      <c r="N235" s="218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5"/>
      <c r="B236" s="184" t="s">
        <v>70</v>
      </c>
      <c r="C236" s="379" t="s">
        <v>71</v>
      </c>
      <c r="D236" s="379"/>
      <c r="E236" s="379"/>
      <c r="F236" s="186"/>
      <c r="G236" s="187"/>
      <c r="H236" s="187"/>
      <c r="I236" s="187"/>
      <c r="J236" s="188">
        <v>0.26</v>
      </c>
      <c r="K236" s="189">
        <v>1.1499999999999999</v>
      </c>
      <c r="L236" s="188">
        <v>3.59</v>
      </c>
      <c r="M236" s="189">
        <v>44.77</v>
      </c>
      <c r="N236" s="218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5"/>
      <c r="B237" s="184" t="s">
        <v>86</v>
      </c>
      <c r="C237" s="379" t="s">
        <v>87</v>
      </c>
      <c r="D237" s="379"/>
      <c r="E237" s="379"/>
      <c r="F237" s="186"/>
      <c r="G237" s="187"/>
      <c r="H237" s="187"/>
      <c r="I237" s="187"/>
      <c r="J237" s="188">
        <v>20.37</v>
      </c>
      <c r="K237" s="187"/>
      <c r="L237" s="188">
        <v>244.44</v>
      </c>
      <c r="M237" s="189">
        <v>8.16</v>
      </c>
      <c r="N237" s="191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2"/>
      <c r="B238" s="184"/>
      <c r="C238" s="379" t="s">
        <v>72</v>
      </c>
      <c r="D238" s="379"/>
      <c r="E238" s="379"/>
      <c r="F238" s="186" t="s">
        <v>73</v>
      </c>
      <c r="G238" s="189">
        <v>6.54</v>
      </c>
      <c r="H238" s="189">
        <v>1.1499999999999999</v>
      </c>
      <c r="I238" s="193">
        <v>90.251999999999995</v>
      </c>
      <c r="J238" s="194"/>
      <c r="K238" s="187"/>
      <c r="L238" s="194"/>
      <c r="M238" s="187"/>
      <c r="N238" s="195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2"/>
      <c r="B239" s="184"/>
      <c r="C239" s="379" t="s">
        <v>74</v>
      </c>
      <c r="D239" s="379"/>
      <c r="E239" s="379"/>
      <c r="F239" s="186" t="s">
        <v>73</v>
      </c>
      <c r="G239" s="189">
        <v>0.02</v>
      </c>
      <c r="H239" s="189">
        <v>1.1499999999999999</v>
      </c>
      <c r="I239" s="193">
        <v>0.27600000000000002</v>
      </c>
      <c r="J239" s="194"/>
      <c r="K239" s="187"/>
      <c r="L239" s="194"/>
      <c r="M239" s="187"/>
      <c r="N239" s="195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5"/>
      <c r="B240" s="184"/>
      <c r="C240" s="380" t="s">
        <v>75</v>
      </c>
      <c r="D240" s="380"/>
      <c r="E240" s="380"/>
      <c r="F240" s="196"/>
      <c r="G240" s="197"/>
      <c r="H240" s="197"/>
      <c r="I240" s="197"/>
      <c r="J240" s="198">
        <v>83.66</v>
      </c>
      <c r="K240" s="197"/>
      <c r="L240" s="199">
        <v>1117.8399999999999</v>
      </c>
      <c r="M240" s="197"/>
      <c r="N240" s="200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2"/>
      <c r="B241" s="184"/>
      <c r="C241" s="379" t="s">
        <v>76</v>
      </c>
      <c r="D241" s="379"/>
      <c r="E241" s="379"/>
      <c r="F241" s="186"/>
      <c r="G241" s="187"/>
      <c r="H241" s="187"/>
      <c r="I241" s="187"/>
      <c r="J241" s="194"/>
      <c r="K241" s="187"/>
      <c r="L241" s="188">
        <v>852.01</v>
      </c>
      <c r="M241" s="187"/>
      <c r="N241" s="191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2"/>
      <c r="B242" s="184" t="s">
        <v>2495</v>
      </c>
      <c r="C242" s="379" t="s">
        <v>1331</v>
      </c>
      <c r="D242" s="379"/>
      <c r="E242" s="379"/>
      <c r="F242" s="186" t="s">
        <v>79</v>
      </c>
      <c r="G242" s="201">
        <v>97</v>
      </c>
      <c r="H242" s="187"/>
      <c r="I242" s="201">
        <v>97</v>
      </c>
      <c r="J242" s="194"/>
      <c r="K242" s="187"/>
      <c r="L242" s="188">
        <v>826.45</v>
      </c>
      <c r="M242" s="187"/>
      <c r="N242" s="191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2"/>
      <c r="B243" s="184" t="s">
        <v>2496</v>
      </c>
      <c r="C243" s="379" t="s">
        <v>1333</v>
      </c>
      <c r="D243" s="379"/>
      <c r="E243" s="379"/>
      <c r="F243" s="186" t="s">
        <v>79</v>
      </c>
      <c r="G243" s="201">
        <v>51</v>
      </c>
      <c r="H243" s="187"/>
      <c r="I243" s="201">
        <v>51</v>
      </c>
      <c r="J243" s="194"/>
      <c r="K243" s="187"/>
      <c r="L243" s="188">
        <v>434.53</v>
      </c>
      <c r="M243" s="187"/>
      <c r="N243" s="191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2"/>
      <c r="B244" s="203"/>
      <c r="C244" s="388" t="s">
        <v>82</v>
      </c>
      <c r="D244" s="388"/>
      <c r="E244" s="388"/>
      <c r="F244" s="178"/>
      <c r="G244" s="179"/>
      <c r="H244" s="179"/>
      <c r="I244" s="179"/>
      <c r="J244" s="181"/>
      <c r="K244" s="179"/>
      <c r="L244" s="204">
        <v>2378.8200000000002</v>
      </c>
      <c r="M244" s="197"/>
      <c r="N244" s="205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6" t="s">
        <v>143</v>
      </c>
      <c r="B245" s="177" t="s">
        <v>2522</v>
      </c>
      <c r="C245" s="388" t="s">
        <v>2523</v>
      </c>
      <c r="D245" s="388"/>
      <c r="E245" s="388"/>
      <c r="F245" s="178" t="s">
        <v>291</v>
      </c>
      <c r="G245" s="179">
        <v>12</v>
      </c>
      <c r="H245" s="180">
        <v>1</v>
      </c>
      <c r="I245" s="180">
        <v>12</v>
      </c>
      <c r="J245" s="207">
        <v>996.04</v>
      </c>
      <c r="K245" s="252">
        <v>1.04236</v>
      </c>
      <c r="L245" s="204">
        <v>12458.79</v>
      </c>
      <c r="M245" s="206">
        <v>8.16</v>
      </c>
      <c r="N245" s="205">
        <v>101663.73</v>
      </c>
      <c r="AF245" s="133"/>
      <c r="AG245" s="140"/>
      <c r="AH245" s="140" t="s">
        <v>2523</v>
      </c>
      <c r="AN245" s="140"/>
      <c r="AQ245" s="140"/>
      <c r="AS245" s="140"/>
    </row>
    <row r="246" spans="1:45" s="121" customFormat="1" ht="15" x14ac:dyDescent="0.25">
      <c r="A246" s="202"/>
      <c r="B246" s="203"/>
      <c r="C246" s="379" t="s">
        <v>2449</v>
      </c>
      <c r="D246" s="379"/>
      <c r="E246" s="379"/>
      <c r="F246" s="379"/>
      <c r="G246" s="379"/>
      <c r="H246" s="379"/>
      <c r="I246" s="379"/>
      <c r="J246" s="379"/>
      <c r="K246" s="379"/>
      <c r="L246" s="379"/>
      <c r="M246" s="379"/>
      <c r="N246" s="391"/>
      <c r="AF246" s="133"/>
      <c r="AG246" s="140"/>
      <c r="AH246" s="140"/>
      <c r="AN246" s="140"/>
      <c r="AO246" s="142" t="s">
        <v>2449</v>
      </c>
      <c r="AQ246" s="140"/>
      <c r="AS246" s="140"/>
    </row>
    <row r="247" spans="1:45" s="121" customFormat="1" ht="15" x14ac:dyDescent="0.25">
      <c r="A247" s="208"/>
      <c r="B247" s="209"/>
      <c r="C247" s="379" t="s">
        <v>2524</v>
      </c>
      <c r="D247" s="379"/>
      <c r="E247" s="379"/>
      <c r="F247" s="379"/>
      <c r="G247" s="379"/>
      <c r="H247" s="379"/>
      <c r="I247" s="379"/>
      <c r="J247" s="379"/>
      <c r="K247" s="379"/>
      <c r="L247" s="379"/>
      <c r="M247" s="379"/>
      <c r="N247" s="391"/>
      <c r="AF247" s="133"/>
      <c r="AG247" s="140"/>
      <c r="AH247" s="140"/>
      <c r="AN247" s="140"/>
      <c r="AP247" s="142" t="s">
        <v>2524</v>
      </c>
      <c r="AQ247" s="140"/>
      <c r="AS247" s="140"/>
    </row>
    <row r="248" spans="1:45" s="121" customFormat="1" ht="15" x14ac:dyDescent="0.25">
      <c r="A248" s="183"/>
      <c r="B248" s="184"/>
      <c r="C248" s="389" t="s">
        <v>240</v>
      </c>
      <c r="D248" s="389"/>
      <c r="E248" s="389"/>
      <c r="F248" s="389"/>
      <c r="G248" s="389"/>
      <c r="H248" s="389"/>
      <c r="I248" s="389"/>
      <c r="J248" s="389"/>
      <c r="K248" s="389"/>
      <c r="L248" s="389"/>
      <c r="M248" s="389"/>
      <c r="N248" s="390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3"/>
      <c r="B249" s="184"/>
      <c r="C249" s="389" t="s">
        <v>2336</v>
      </c>
      <c r="D249" s="389"/>
      <c r="E249" s="389"/>
      <c r="F249" s="389"/>
      <c r="G249" s="389"/>
      <c r="H249" s="389"/>
      <c r="I249" s="389"/>
      <c r="J249" s="389"/>
      <c r="K249" s="389"/>
      <c r="L249" s="389"/>
      <c r="M249" s="389"/>
      <c r="N249" s="390"/>
      <c r="AF249" s="133"/>
      <c r="AG249" s="140"/>
      <c r="AH249" s="140"/>
      <c r="AJ249" s="142" t="s">
        <v>2336</v>
      </c>
      <c r="AN249" s="140"/>
      <c r="AQ249" s="140"/>
      <c r="AS249" s="140"/>
    </row>
    <row r="250" spans="1:45" s="121" customFormat="1" ht="15" x14ac:dyDescent="0.25">
      <c r="A250" s="202"/>
      <c r="B250" s="203"/>
      <c r="C250" s="388" t="s">
        <v>82</v>
      </c>
      <c r="D250" s="388"/>
      <c r="E250" s="388"/>
      <c r="F250" s="178"/>
      <c r="G250" s="179"/>
      <c r="H250" s="179"/>
      <c r="I250" s="179"/>
      <c r="J250" s="181"/>
      <c r="K250" s="179"/>
      <c r="L250" s="204">
        <v>12458.79</v>
      </c>
      <c r="M250" s="197"/>
      <c r="N250" s="205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6" t="s">
        <v>168</v>
      </c>
      <c r="B251" s="177" t="s">
        <v>2525</v>
      </c>
      <c r="C251" s="388" t="s">
        <v>2526</v>
      </c>
      <c r="D251" s="388"/>
      <c r="E251" s="388"/>
      <c r="F251" s="178" t="s">
        <v>291</v>
      </c>
      <c r="G251" s="179">
        <v>12</v>
      </c>
      <c r="H251" s="180">
        <v>1</v>
      </c>
      <c r="I251" s="180">
        <v>12</v>
      </c>
      <c r="J251" s="181"/>
      <c r="K251" s="179"/>
      <c r="L251" s="181"/>
      <c r="M251" s="179"/>
      <c r="N251" s="182"/>
      <c r="AF251" s="133"/>
      <c r="AG251" s="140"/>
      <c r="AH251" s="140" t="s">
        <v>2526</v>
      </c>
      <c r="AN251" s="140"/>
      <c r="AQ251" s="140"/>
      <c r="AS251" s="140"/>
    </row>
    <row r="252" spans="1:45" s="121" customFormat="1" ht="68.25" x14ac:dyDescent="0.25">
      <c r="A252" s="183"/>
      <c r="B252" s="184" t="s">
        <v>65</v>
      </c>
      <c r="C252" s="389" t="s">
        <v>66</v>
      </c>
      <c r="D252" s="389"/>
      <c r="E252" s="389"/>
      <c r="F252" s="389"/>
      <c r="G252" s="389"/>
      <c r="H252" s="389"/>
      <c r="I252" s="389"/>
      <c r="J252" s="389"/>
      <c r="K252" s="389"/>
      <c r="L252" s="389"/>
      <c r="M252" s="389"/>
      <c r="N252" s="390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5"/>
      <c r="B253" s="184" t="s">
        <v>58</v>
      </c>
      <c r="C253" s="379" t="s">
        <v>67</v>
      </c>
      <c r="D253" s="379"/>
      <c r="E253" s="379"/>
      <c r="F253" s="186"/>
      <c r="G253" s="187"/>
      <c r="H253" s="187"/>
      <c r="I253" s="187"/>
      <c r="J253" s="188">
        <v>5.35</v>
      </c>
      <c r="K253" s="189">
        <v>1.1499999999999999</v>
      </c>
      <c r="L253" s="188">
        <v>73.83</v>
      </c>
      <c r="M253" s="189">
        <v>44.77</v>
      </c>
      <c r="N253" s="191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5"/>
      <c r="B254" s="184" t="s">
        <v>86</v>
      </c>
      <c r="C254" s="379" t="s">
        <v>87</v>
      </c>
      <c r="D254" s="379"/>
      <c r="E254" s="379"/>
      <c r="F254" s="186"/>
      <c r="G254" s="187"/>
      <c r="H254" s="187"/>
      <c r="I254" s="187"/>
      <c r="J254" s="188">
        <v>0.94</v>
      </c>
      <c r="K254" s="187"/>
      <c r="L254" s="188">
        <v>11.28</v>
      </c>
      <c r="M254" s="189">
        <v>8.16</v>
      </c>
      <c r="N254" s="218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2"/>
      <c r="B255" s="184"/>
      <c r="C255" s="379" t="s">
        <v>72</v>
      </c>
      <c r="D255" s="379"/>
      <c r="E255" s="379"/>
      <c r="F255" s="186" t="s">
        <v>73</v>
      </c>
      <c r="G255" s="189">
        <v>0.59</v>
      </c>
      <c r="H255" s="189">
        <v>1.1499999999999999</v>
      </c>
      <c r="I255" s="193">
        <v>8.1419999999999995</v>
      </c>
      <c r="J255" s="194"/>
      <c r="K255" s="187"/>
      <c r="L255" s="194"/>
      <c r="M255" s="187"/>
      <c r="N255" s="195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5"/>
      <c r="B256" s="184"/>
      <c r="C256" s="380" t="s">
        <v>75</v>
      </c>
      <c r="D256" s="380"/>
      <c r="E256" s="380"/>
      <c r="F256" s="196"/>
      <c r="G256" s="197"/>
      <c r="H256" s="197"/>
      <c r="I256" s="197"/>
      <c r="J256" s="198">
        <v>6.29</v>
      </c>
      <c r="K256" s="197"/>
      <c r="L256" s="198">
        <v>85.11</v>
      </c>
      <c r="M256" s="197"/>
      <c r="N256" s="200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2"/>
      <c r="B257" s="184"/>
      <c r="C257" s="379" t="s">
        <v>76</v>
      </c>
      <c r="D257" s="379"/>
      <c r="E257" s="379"/>
      <c r="F257" s="186"/>
      <c r="G257" s="187"/>
      <c r="H257" s="187"/>
      <c r="I257" s="187"/>
      <c r="J257" s="194"/>
      <c r="K257" s="187"/>
      <c r="L257" s="188">
        <v>73.83</v>
      </c>
      <c r="M257" s="187"/>
      <c r="N257" s="191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2"/>
      <c r="B258" s="184" t="s">
        <v>2495</v>
      </c>
      <c r="C258" s="379" t="s">
        <v>1331</v>
      </c>
      <c r="D258" s="379"/>
      <c r="E258" s="379"/>
      <c r="F258" s="186" t="s">
        <v>79</v>
      </c>
      <c r="G258" s="201">
        <v>97</v>
      </c>
      <c r="H258" s="187"/>
      <c r="I258" s="201">
        <v>97</v>
      </c>
      <c r="J258" s="194"/>
      <c r="K258" s="187"/>
      <c r="L258" s="188">
        <v>71.62</v>
      </c>
      <c r="M258" s="187"/>
      <c r="N258" s="191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2"/>
      <c r="B259" s="184" t="s">
        <v>2496</v>
      </c>
      <c r="C259" s="379" t="s">
        <v>1333</v>
      </c>
      <c r="D259" s="379"/>
      <c r="E259" s="379"/>
      <c r="F259" s="186" t="s">
        <v>79</v>
      </c>
      <c r="G259" s="201">
        <v>51</v>
      </c>
      <c r="H259" s="187"/>
      <c r="I259" s="201">
        <v>51</v>
      </c>
      <c r="J259" s="194"/>
      <c r="K259" s="187"/>
      <c r="L259" s="188">
        <v>37.65</v>
      </c>
      <c r="M259" s="187"/>
      <c r="N259" s="191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2"/>
      <c r="B260" s="203"/>
      <c r="C260" s="388" t="s">
        <v>82</v>
      </c>
      <c r="D260" s="388"/>
      <c r="E260" s="388"/>
      <c r="F260" s="178"/>
      <c r="G260" s="179"/>
      <c r="H260" s="179"/>
      <c r="I260" s="179"/>
      <c r="J260" s="181"/>
      <c r="K260" s="179"/>
      <c r="L260" s="207">
        <v>194.38</v>
      </c>
      <c r="M260" s="197"/>
      <c r="N260" s="205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6" t="s">
        <v>175</v>
      </c>
      <c r="B261" s="177" t="s">
        <v>2527</v>
      </c>
      <c r="C261" s="388" t="s">
        <v>2528</v>
      </c>
      <c r="D261" s="388"/>
      <c r="E261" s="388"/>
      <c r="F261" s="178" t="s">
        <v>291</v>
      </c>
      <c r="G261" s="179">
        <v>12</v>
      </c>
      <c r="H261" s="180">
        <v>1</v>
      </c>
      <c r="I261" s="180">
        <v>12</v>
      </c>
      <c r="J261" s="207">
        <v>95.38</v>
      </c>
      <c r="K261" s="252">
        <v>1.04236</v>
      </c>
      <c r="L261" s="204">
        <v>1193.04</v>
      </c>
      <c r="M261" s="206">
        <v>8.16</v>
      </c>
      <c r="N261" s="205">
        <v>9735.2099999999991</v>
      </c>
      <c r="AF261" s="133"/>
      <c r="AG261" s="140"/>
      <c r="AH261" s="140" t="s">
        <v>2528</v>
      </c>
      <c r="AN261" s="140"/>
      <c r="AQ261" s="140"/>
      <c r="AS261" s="140"/>
    </row>
    <row r="262" spans="1:45" s="121" customFormat="1" ht="15" x14ac:dyDescent="0.25">
      <c r="A262" s="202"/>
      <c r="B262" s="203"/>
      <c r="C262" s="379" t="s">
        <v>2440</v>
      </c>
      <c r="D262" s="379"/>
      <c r="E262" s="379"/>
      <c r="F262" s="379"/>
      <c r="G262" s="379"/>
      <c r="H262" s="379"/>
      <c r="I262" s="379"/>
      <c r="J262" s="379"/>
      <c r="K262" s="379"/>
      <c r="L262" s="379"/>
      <c r="M262" s="379"/>
      <c r="N262" s="391"/>
      <c r="AF262" s="133"/>
      <c r="AG262" s="140"/>
      <c r="AH262" s="140"/>
      <c r="AN262" s="140"/>
      <c r="AO262" s="142" t="s">
        <v>2440</v>
      </c>
      <c r="AQ262" s="140"/>
      <c r="AS262" s="140"/>
    </row>
    <row r="263" spans="1:45" s="121" customFormat="1" ht="15" x14ac:dyDescent="0.25">
      <c r="A263" s="208"/>
      <c r="B263" s="209"/>
      <c r="C263" s="379" t="s">
        <v>2529</v>
      </c>
      <c r="D263" s="379"/>
      <c r="E263" s="379"/>
      <c r="F263" s="379"/>
      <c r="G263" s="379"/>
      <c r="H263" s="379"/>
      <c r="I263" s="379"/>
      <c r="J263" s="379"/>
      <c r="K263" s="379"/>
      <c r="L263" s="379"/>
      <c r="M263" s="379"/>
      <c r="N263" s="391"/>
      <c r="AF263" s="133"/>
      <c r="AG263" s="140"/>
      <c r="AH263" s="140"/>
      <c r="AN263" s="140"/>
      <c r="AP263" s="142" t="s">
        <v>2529</v>
      </c>
      <c r="AQ263" s="140"/>
      <c r="AS263" s="140"/>
    </row>
    <row r="264" spans="1:45" s="121" customFormat="1" ht="15" x14ac:dyDescent="0.25">
      <c r="A264" s="183"/>
      <c r="B264" s="184"/>
      <c r="C264" s="389" t="s">
        <v>2336</v>
      </c>
      <c r="D264" s="389"/>
      <c r="E264" s="389"/>
      <c r="F264" s="389"/>
      <c r="G264" s="389"/>
      <c r="H264" s="389"/>
      <c r="I264" s="389"/>
      <c r="J264" s="389"/>
      <c r="K264" s="389"/>
      <c r="L264" s="389"/>
      <c r="M264" s="389"/>
      <c r="N264" s="390"/>
      <c r="AF264" s="133"/>
      <c r="AG264" s="140"/>
      <c r="AH264" s="140"/>
      <c r="AJ264" s="142" t="s">
        <v>2336</v>
      </c>
      <c r="AN264" s="140"/>
      <c r="AQ264" s="140"/>
      <c r="AS264" s="140"/>
    </row>
    <row r="265" spans="1:45" s="121" customFormat="1" ht="15" x14ac:dyDescent="0.25">
      <c r="A265" s="183"/>
      <c r="B265" s="184"/>
      <c r="C265" s="389" t="s">
        <v>240</v>
      </c>
      <c r="D265" s="389"/>
      <c r="E265" s="389"/>
      <c r="F265" s="389"/>
      <c r="G265" s="389"/>
      <c r="H265" s="389"/>
      <c r="I265" s="389"/>
      <c r="J265" s="389"/>
      <c r="K265" s="389"/>
      <c r="L265" s="389"/>
      <c r="M265" s="389"/>
      <c r="N265" s="390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2"/>
      <c r="B266" s="203"/>
      <c r="C266" s="388" t="s">
        <v>82</v>
      </c>
      <c r="D266" s="388"/>
      <c r="E266" s="388"/>
      <c r="F266" s="178"/>
      <c r="G266" s="179"/>
      <c r="H266" s="179"/>
      <c r="I266" s="179"/>
      <c r="J266" s="181"/>
      <c r="K266" s="179"/>
      <c r="L266" s="204">
        <v>1193.04</v>
      </c>
      <c r="M266" s="197"/>
      <c r="N266" s="205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6" t="s">
        <v>186</v>
      </c>
      <c r="B267" s="177" t="s">
        <v>2456</v>
      </c>
      <c r="C267" s="388" t="s">
        <v>2530</v>
      </c>
      <c r="D267" s="388"/>
      <c r="E267" s="388"/>
      <c r="F267" s="178" t="s">
        <v>291</v>
      </c>
      <c r="G267" s="179">
        <v>12</v>
      </c>
      <c r="H267" s="180">
        <v>1</v>
      </c>
      <c r="I267" s="180">
        <v>12</v>
      </c>
      <c r="J267" s="181"/>
      <c r="K267" s="179"/>
      <c r="L267" s="181"/>
      <c r="M267" s="179"/>
      <c r="N267" s="182"/>
      <c r="AF267" s="133"/>
      <c r="AG267" s="140"/>
      <c r="AH267" s="140" t="s">
        <v>2530</v>
      </c>
      <c r="AN267" s="140"/>
      <c r="AQ267" s="140"/>
      <c r="AS267" s="140"/>
    </row>
    <row r="268" spans="1:45" s="121" customFormat="1" ht="68.25" x14ac:dyDescent="0.25">
      <c r="A268" s="183"/>
      <c r="B268" s="184" t="s">
        <v>65</v>
      </c>
      <c r="C268" s="389" t="s">
        <v>66</v>
      </c>
      <c r="D268" s="389"/>
      <c r="E268" s="389"/>
      <c r="F268" s="389"/>
      <c r="G268" s="389"/>
      <c r="H268" s="389"/>
      <c r="I268" s="389"/>
      <c r="J268" s="389"/>
      <c r="K268" s="389"/>
      <c r="L268" s="389"/>
      <c r="M268" s="389"/>
      <c r="N268" s="390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5"/>
      <c r="B269" s="184" t="s">
        <v>58</v>
      </c>
      <c r="C269" s="379" t="s">
        <v>67</v>
      </c>
      <c r="D269" s="379"/>
      <c r="E269" s="379"/>
      <c r="F269" s="186"/>
      <c r="G269" s="187"/>
      <c r="H269" s="187"/>
      <c r="I269" s="187"/>
      <c r="J269" s="188">
        <v>3.57</v>
      </c>
      <c r="K269" s="189">
        <v>1.1499999999999999</v>
      </c>
      <c r="L269" s="188">
        <v>49.27</v>
      </c>
      <c r="M269" s="189">
        <v>44.77</v>
      </c>
      <c r="N269" s="191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5"/>
      <c r="B270" s="184" t="s">
        <v>86</v>
      </c>
      <c r="C270" s="379" t="s">
        <v>87</v>
      </c>
      <c r="D270" s="379"/>
      <c r="E270" s="379"/>
      <c r="F270" s="186"/>
      <c r="G270" s="187"/>
      <c r="H270" s="187"/>
      <c r="I270" s="187"/>
      <c r="J270" s="188">
        <v>15.07</v>
      </c>
      <c r="K270" s="187"/>
      <c r="L270" s="188">
        <v>180.84</v>
      </c>
      <c r="M270" s="189">
        <v>8.16</v>
      </c>
      <c r="N270" s="191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2"/>
      <c r="B271" s="184"/>
      <c r="C271" s="379" t="s">
        <v>72</v>
      </c>
      <c r="D271" s="379"/>
      <c r="E271" s="379"/>
      <c r="F271" s="186" t="s">
        <v>73</v>
      </c>
      <c r="G271" s="189">
        <v>0.38</v>
      </c>
      <c r="H271" s="189">
        <v>1.1499999999999999</v>
      </c>
      <c r="I271" s="193">
        <v>5.2439999999999998</v>
      </c>
      <c r="J271" s="194"/>
      <c r="K271" s="187"/>
      <c r="L271" s="194"/>
      <c r="M271" s="187"/>
      <c r="N271" s="195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5"/>
      <c r="B272" s="184"/>
      <c r="C272" s="380" t="s">
        <v>75</v>
      </c>
      <c r="D272" s="380"/>
      <c r="E272" s="380"/>
      <c r="F272" s="196"/>
      <c r="G272" s="197"/>
      <c r="H272" s="197"/>
      <c r="I272" s="197"/>
      <c r="J272" s="198">
        <v>18.64</v>
      </c>
      <c r="K272" s="197"/>
      <c r="L272" s="198">
        <v>230.11</v>
      </c>
      <c r="M272" s="197"/>
      <c r="N272" s="200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2"/>
      <c r="B273" s="184"/>
      <c r="C273" s="379" t="s">
        <v>76</v>
      </c>
      <c r="D273" s="379"/>
      <c r="E273" s="379"/>
      <c r="F273" s="186"/>
      <c r="G273" s="187"/>
      <c r="H273" s="187"/>
      <c r="I273" s="187"/>
      <c r="J273" s="194"/>
      <c r="K273" s="187"/>
      <c r="L273" s="188">
        <v>49.27</v>
      </c>
      <c r="M273" s="187"/>
      <c r="N273" s="191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2"/>
      <c r="B274" s="184" t="s">
        <v>2495</v>
      </c>
      <c r="C274" s="379" t="s">
        <v>1331</v>
      </c>
      <c r="D274" s="379"/>
      <c r="E274" s="379"/>
      <c r="F274" s="186" t="s">
        <v>79</v>
      </c>
      <c r="G274" s="201">
        <v>97</v>
      </c>
      <c r="H274" s="187"/>
      <c r="I274" s="201">
        <v>97</v>
      </c>
      <c r="J274" s="194"/>
      <c r="K274" s="187"/>
      <c r="L274" s="188">
        <v>47.79</v>
      </c>
      <c r="M274" s="187"/>
      <c r="N274" s="191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2"/>
      <c r="B275" s="184" t="s">
        <v>2496</v>
      </c>
      <c r="C275" s="379" t="s">
        <v>1333</v>
      </c>
      <c r="D275" s="379"/>
      <c r="E275" s="379"/>
      <c r="F275" s="186" t="s">
        <v>79</v>
      </c>
      <c r="G275" s="201">
        <v>51</v>
      </c>
      <c r="H275" s="187"/>
      <c r="I275" s="201">
        <v>51</v>
      </c>
      <c r="J275" s="194"/>
      <c r="K275" s="187"/>
      <c r="L275" s="188">
        <v>25.13</v>
      </c>
      <c r="M275" s="187"/>
      <c r="N275" s="191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2"/>
      <c r="B276" s="203"/>
      <c r="C276" s="388" t="s">
        <v>82</v>
      </c>
      <c r="D276" s="388"/>
      <c r="E276" s="388"/>
      <c r="F276" s="178"/>
      <c r="G276" s="179"/>
      <c r="H276" s="179"/>
      <c r="I276" s="179"/>
      <c r="J276" s="181"/>
      <c r="K276" s="179"/>
      <c r="L276" s="207">
        <v>303.02999999999997</v>
      </c>
      <c r="M276" s="197"/>
      <c r="N276" s="205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6" t="s">
        <v>196</v>
      </c>
      <c r="B277" s="177" t="s">
        <v>2531</v>
      </c>
      <c r="C277" s="388" t="s">
        <v>2532</v>
      </c>
      <c r="D277" s="388"/>
      <c r="E277" s="388"/>
      <c r="F277" s="178" t="s">
        <v>291</v>
      </c>
      <c r="G277" s="179">
        <v>1</v>
      </c>
      <c r="H277" s="180">
        <v>1</v>
      </c>
      <c r="I277" s="180">
        <v>1</v>
      </c>
      <c r="J277" s="207">
        <v>357.6</v>
      </c>
      <c r="K277" s="179"/>
      <c r="L277" s="207">
        <v>357.6</v>
      </c>
      <c r="M277" s="206">
        <v>8.16</v>
      </c>
      <c r="N277" s="205">
        <v>2918.02</v>
      </c>
      <c r="AF277" s="133"/>
      <c r="AG277" s="140"/>
      <c r="AH277" s="140" t="s">
        <v>2532</v>
      </c>
      <c r="AN277" s="140"/>
      <c r="AQ277" s="140"/>
      <c r="AS277" s="140"/>
    </row>
    <row r="278" spans="1:45" s="121" customFormat="1" ht="15" x14ac:dyDescent="0.25">
      <c r="A278" s="202"/>
      <c r="B278" s="203"/>
      <c r="C278" s="379" t="s">
        <v>2449</v>
      </c>
      <c r="D278" s="379"/>
      <c r="E278" s="379"/>
      <c r="F278" s="379"/>
      <c r="G278" s="379"/>
      <c r="H278" s="379"/>
      <c r="I278" s="379"/>
      <c r="J278" s="379"/>
      <c r="K278" s="379"/>
      <c r="L278" s="379"/>
      <c r="M278" s="379"/>
      <c r="N278" s="391"/>
      <c r="AF278" s="133"/>
      <c r="AG278" s="140"/>
      <c r="AH278" s="140"/>
      <c r="AN278" s="140"/>
      <c r="AO278" s="142" t="s">
        <v>2449</v>
      </c>
      <c r="AQ278" s="140"/>
      <c r="AS278" s="140"/>
    </row>
    <row r="279" spans="1:45" s="121" customFormat="1" ht="15" x14ac:dyDescent="0.25">
      <c r="A279" s="202"/>
      <c r="B279" s="203"/>
      <c r="C279" s="388" t="s">
        <v>82</v>
      </c>
      <c r="D279" s="388"/>
      <c r="E279" s="388"/>
      <c r="F279" s="178"/>
      <c r="G279" s="179"/>
      <c r="H279" s="179"/>
      <c r="I279" s="179"/>
      <c r="J279" s="181"/>
      <c r="K279" s="179"/>
      <c r="L279" s="207">
        <v>357.6</v>
      </c>
      <c r="M279" s="197"/>
      <c r="N279" s="205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385" t="s">
        <v>2533</v>
      </c>
      <c r="B280" s="386"/>
      <c r="C280" s="386"/>
      <c r="D280" s="386"/>
      <c r="E280" s="386"/>
      <c r="F280" s="386"/>
      <c r="G280" s="386"/>
      <c r="H280" s="386"/>
      <c r="I280" s="386"/>
      <c r="J280" s="386"/>
      <c r="K280" s="386"/>
      <c r="L280" s="386"/>
      <c r="M280" s="386"/>
      <c r="N280" s="387"/>
      <c r="AF280" s="133"/>
      <c r="AG280" s="140" t="s">
        <v>2533</v>
      </c>
      <c r="AH280" s="140"/>
      <c r="AN280" s="140"/>
      <c r="AQ280" s="140"/>
      <c r="AS280" s="140"/>
    </row>
    <row r="281" spans="1:45" s="121" customFormat="1" ht="23.25" x14ac:dyDescent="0.25">
      <c r="A281" s="176" t="s">
        <v>206</v>
      </c>
      <c r="B281" s="177" t="s">
        <v>2492</v>
      </c>
      <c r="C281" s="388" t="s">
        <v>2493</v>
      </c>
      <c r="D281" s="388"/>
      <c r="E281" s="388"/>
      <c r="F281" s="178" t="s">
        <v>370</v>
      </c>
      <c r="G281" s="179">
        <v>0.23499999999999999</v>
      </c>
      <c r="H281" s="180">
        <v>1</v>
      </c>
      <c r="I281" s="210">
        <v>0.23499999999999999</v>
      </c>
      <c r="J281" s="181"/>
      <c r="K281" s="179"/>
      <c r="L281" s="181"/>
      <c r="M281" s="179"/>
      <c r="N281" s="182"/>
      <c r="AF281" s="133"/>
      <c r="AG281" s="140"/>
      <c r="AH281" s="140" t="s">
        <v>2493</v>
      </c>
      <c r="AN281" s="140"/>
      <c r="AQ281" s="140"/>
      <c r="AS281" s="140"/>
    </row>
    <row r="282" spans="1:45" s="121" customFormat="1" ht="15" x14ac:dyDescent="0.25">
      <c r="A282" s="208"/>
      <c r="B282" s="209"/>
      <c r="C282" s="379" t="s">
        <v>2534</v>
      </c>
      <c r="D282" s="379"/>
      <c r="E282" s="379"/>
      <c r="F282" s="379"/>
      <c r="G282" s="379"/>
      <c r="H282" s="379"/>
      <c r="I282" s="379"/>
      <c r="J282" s="379"/>
      <c r="K282" s="379"/>
      <c r="L282" s="379"/>
      <c r="M282" s="379"/>
      <c r="N282" s="391"/>
      <c r="AF282" s="133"/>
      <c r="AG282" s="140"/>
      <c r="AH282" s="140"/>
      <c r="AI282" s="142" t="s">
        <v>2534</v>
      </c>
      <c r="AN282" s="140"/>
      <c r="AQ282" s="140"/>
      <c r="AS282" s="140"/>
    </row>
    <row r="283" spans="1:45" s="121" customFormat="1" ht="68.25" x14ac:dyDescent="0.25">
      <c r="A283" s="183"/>
      <c r="B283" s="184" t="s">
        <v>65</v>
      </c>
      <c r="C283" s="389" t="s">
        <v>66</v>
      </c>
      <c r="D283" s="389"/>
      <c r="E283" s="389"/>
      <c r="F283" s="389"/>
      <c r="G283" s="389"/>
      <c r="H283" s="389"/>
      <c r="I283" s="389"/>
      <c r="J283" s="389"/>
      <c r="K283" s="389"/>
      <c r="L283" s="389"/>
      <c r="M283" s="389"/>
      <c r="N283" s="390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5"/>
      <c r="B284" s="184" t="s">
        <v>58</v>
      </c>
      <c r="C284" s="379" t="s">
        <v>67</v>
      </c>
      <c r="D284" s="379"/>
      <c r="E284" s="379"/>
      <c r="F284" s="186"/>
      <c r="G284" s="187"/>
      <c r="H284" s="187"/>
      <c r="I284" s="187"/>
      <c r="J284" s="188">
        <v>49.82</v>
      </c>
      <c r="K284" s="189">
        <v>1.1499999999999999</v>
      </c>
      <c r="L284" s="188">
        <v>13.46</v>
      </c>
      <c r="M284" s="189">
        <v>44.77</v>
      </c>
      <c r="N284" s="218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5"/>
      <c r="B285" s="184" t="s">
        <v>68</v>
      </c>
      <c r="C285" s="379" t="s">
        <v>69</v>
      </c>
      <c r="D285" s="379"/>
      <c r="E285" s="379"/>
      <c r="F285" s="186"/>
      <c r="G285" s="187"/>
      <c r="H285" s="187"/>
      <c r="I285" s="187"/>
      <c r="J285" s="188">
        <v>256.27</v>
      </c>
      <c r="K285" s="189">
        <v>1.1499999999999999</v>
      </c>
      <c r="L285" s="188">
        <v>69.260000000000005</v>
      </c>
      <c r="M285" s="189">
        <v>13.24</v>
      </c>
      <c r="N285" s="218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5"/>
      <c r="B286" s="184" t="s">
        <v>70</v>
      </c>
      <c r="C286" s="379" t="s">
        <v>71</v>
      </c>
      <c r="D286" s="379"/>
      <c r="E286" s="379"/>
      <c r="F286" s="186"/>
      <c r="G286" s="187"/>
      <c r="H286" s="187"/>
      <c r="I286" s="187"/>
      <c r="J286" s="188">
        <v>45.24</v>
      </c>
      <c r="K286" s="189">
        <v>1.1499999999999999</v>
      </c>
      <c r="L286" s="188">
        <v>12.23</v>
      </c>
      <c r="M286" s="189">
        <v>44.77</v>
      </c>
      <c r="N286" s="218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5"/>
      <c r="B287" s="184" t="s">
        <v>86</v>
      </c>
      <c r="C287" s="379" t="s">
        <v>87</v>
      </c>
      <c r="D287" s="379"/>
      <c r="E287" s="379"/>
      <c r="F287" s="186"/>
      <c r="G287" s="187"/>
      <c r="H287" s="187"/>
      <c r="I287" s="187"/>
      <c r="J287" s="188">
        <v>1</v>
      </c>
      <c r="K287" s="187"/>
      <c r="L287" s="188">
        <v>0.24</v>
      </c>
      <c r="M287" s="189">
        <v>8.16</v>
      </c>
      <c r="N287" s="218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2"/>
      <c r="B288" s="184"/>
      <c r="C288" s="379" t="s">
        <v>72</v>
      </c>
      <c r="D288" s="379"/>
      <c r="E288" s="379"/>
      <c r="F288" s="186" t="s">
        <v>73</v>
      </c>
      <c r="G288" s="216">
        <v>5.3</v>
      </c>
      <c r="H288" s="189">
        <v>1.1499999999999999</v>
      </c>
      <c r="I288" s="215">
        <v>1.4323250000000001</v>
      </c>
      <c r="J288" s="194"/>
      <c r="K288" s="187"/>
      <c r="L288" s="194"/>
      <c r="M288" s="187"/>
      <c r="N288" s="195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2"/>
      <c r="B289" s="184"/>
      <c r="C289" s="379" t="s">
        <v>74</v>
      </c>
      <c r="D289" s="379"/>
      <c r="E289" s="379"/>
      <c r="F289" s="186" t="s">
        <v>73</v>
      </c>
      <c r="G289" s="216">
        <v>3.9</v>
      </c>
      <c r="H289" s="189">
        <v>1.1499999999999999</v>
      </c>
      <c r="I289" s="215">
        <v>1.0539750000000001</v>
      </c>
      <c r="J289" s="194"/>
      <c r="K289" s="187"/>
      <c r="L289" s="194"/>
      <c r="M289" s="187"/>
      <c r="N289" s="195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5"/>
      <c r="B290" s="184"/>
      <c r="C290" s="380" t="s">
        <v>75</v>
      </c>
      <c r="D290" s="380"/>
      <c r="E290" s="380"/>
      <c r="F290" s="196"/>
      <c r="G290" s="197"/>
      <c r="H290" s="197"/>
      <c r="I290" s="197"/>
      <c r="J290" s="198">
        <v>307.08999999999997</v>
      </c>
      <c r="K290" s="197"/>
      <c r="L290" s="198">
        <v>82.96</v>
      </c>
      <c r="M290" s="197"/>
      <c r="N290" s="200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2"/>
      <c r="B291" s="184"/>
      <c r="C291" s="379" t="s">
        <v>76</v>
      </c>
      <c r="D291" s="379"/>
      <c r="E291" s="379"/>
      <c r="F291" s="186"/>
      <c r="G291" s="187"/>
      <c r="H291" s="187"/>
      <c r="I291" s="187"/>
      <c r="J291" s="194"/>
      <c r="K291" s="187"/>
      <c r="L291" s="188">
        <v>25.69</v>
      </c>
      <c r="M291" s="187"/>
      <c r="N291" s="191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2"/>
      <c r="B292" s="184" t="s">
        <v>2495</v>
      </c>
      <c r="C292" s="379" t="s">
        <v>1331</v>
      </c>
      <c r="D292" s="379"/>
      <c r="E292" s="379"/>
      <c r="F292" s="186" t="s">
        <v>79</v>
      </c>
      <c r="G292" s="201">
        <v>97</v>
      </c>
      <c r="H292" s="187"/>
      <c r="I292" s="201">
        <v>97</v>
      </c>
      <c r="J292" s="194"/>
      <c r="K292" s="187"/>
      <c r="L292" s="188">
        <v>24.92</v>
      </c>
      <c r="M292" s="187"/>
      <c r="N292" s="191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2"/>
      <c r="B293" s="184" t="s">
        <v>2496</v>
      </c>
      <c r="C293" s="379" t="s">
        <v>1333</v>
      </c>
      <c r="D293" s="379"/>
      <c r="E293" s="379"/>
      <c r="F293" s="186" t="s">
        <v>79</v>
      </c>
      <c r="G293" s="201">
        <v>51</v>
      </c>
      <c r="H293" s="187"/>
      <c r="I293" s="201">
        <v>51</v>
      </c>
      <c r="J293" s="194"/>
      <c r="K293" s="187"/>
      <c r="L293" s="188">
        <v>13.1</v>
      </c>
      <c r="M293" s="187"/>
      <c r="N293" s="218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2"/>
      <c r="B294" s="203"/>
      <c r="C294" s="388" t="s">
        <v>82</v>
      </c>
      <c r="D294" s="388"/>
      <c r="E294" s="388"/>
      <c r="F294" s="178"/>
      <c r="G294" s="179"/>
      <c r="H294" s="179"/>
      <c r="I294" s="179"/>
      <c r="J294" s="181"/>
      <c r="K294" s="179"/>
      <c r="L294" s="207">
        <v>120.98</v>
      </c>
      <c r="M294" s="197"/>
      <c r="N294" s="205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6" t="s">
        <v>213</v>
      </c>
      <c r="B295" s="177" t="s">
        <v>2497</v>
      </c>
      <c r="C295" s="388" t="s">
        <v>2498</v>
      </c>
      <c r="D295" s="388"/>
      <c r="E295" s="388"/>
      <c r="F295" s="178" t="s">
        <v>370</v>
      </c>
      <c r="G295" s="179">
        <v>0.23499999999999999</v>
      </c>
      <c r="H295" s="180">
        <v>1</v>
      </c>
      <c r="I295" s="210">
        <v>0.23499999999999999</v>
      </c>
      <c r="J295" s="181"/>
      <c r="K295" s="179"/>
      <c r="L295" s="181"/>
      <c r="M295" s="179"/>
      <c r="N295" s="182"/>
      <c r="AF295" s="133"/>
      <c r="AG295" s="140"/>
      <c r="AH295" s="140" t="s">
        <v>2498</v>
      </c>
      <c r="AN295" s="140"/>
      <c r="AQ295" s="140"/>
      <c r="AS295" s="140"/>
    </row>
    <row r="296" spans="1:45" s="121" customFormat="1" ht="15" x14ac:dyDescent="0.25">
      <c r="A296" s="208"/>
      <c r="B296" s="209"/>
      <c r="C296" s="379" t="s">
        <v>2534</v>
      </c>
      <c r="D296" s="379"/>
      <c r="E296" s="379"/>
      <c r="F296" s="379"/>
      <c r="G296" s="379"/>
      <c r="H296" s="379"/>
      <c r="I296" s="379"/>
      <c r="J296" s="379"/>
      <c r="K296" s="379"/>
      <c r="L296" s="379"/>
      <c r="M296" s="379"/>
      <c r="N296" s="391"/>
      <c r="AF296" s="133"/>
      <c r="AG296" s="140"/>
      <c r="AH296" s="140"/>
      <c r="AI296" s="142" t="s">
        <v>2534</v>
      </c>
      <c r="AN296" s="140"/>
      <c r="AQ296" s="140"/>
      <c r="AS296" s="140"/>
    </row>
    <row r="297" spans="1:45" s="121" customFormat="1" ht="68.25" x14ac:dyDescent="0.25">
      <c r="A297" s="183"/>
      <c r="B297" s="184" t="s">
        <v>65</v>
      </c>
      <c r="C297" s="389" t="s">
        <v>66</v>
      </c>
      <c r="D297" s="389"/>
      <c r="E297" s="389"/>
      <c r="F297" s="389"/>
      <c r="G297" s="389"/>
      <c r="H297" s="389"/>
      <c r="I297" s="389"/>
      <c r="J297" s="389"/>
      <c r="K297" s="389"/>
      <c r="L297" s="389"/>
      <c r="M297" s="389"/>
      <c r="N297" s="390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5"/>
      <c r="B298" s="184" t="s">
        <v>58</v>
      </c>
      <c r="C298" s="379" t="s">
        <v>67</v>
      </c>
      <c r="D298" s="379"/>
      <c r="E298" s="379"/>
      <c r="F298" s="186"/>
      <c r="G298" s="187"/>
      <c r="H298" s="187"/>
      <c r="I298" s="187"/>
      <c r="J298" s="188">
        <v>18.71</v>
      </c>
      <c r="K298" s="189">
        <v>1.1499999999999999</v>
      </c>
      <c r="L298" s="188">
        <v>5.0599999999999996</v>
      </c>
      <c r="M298" s="189">
        <v>44.77</v>
      </c>
      <c r="N298" s="218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5"/>
      <c r="B299" s="184" t="s">
        <v>68</v>
      </c>
      <c r="C299" s="379" t="s">
        <v>69</v>
      </c>
      <c r="D299" s="379"/>
      <c r="E299" s="379"/>
      <c r="F299" s="186"/>
      <c r="G299" s="187"/>
      <c r="H299" s="187"/>
      <c r="I299" s="187"/>
      <c r="J299" s="188">
        <v>5.26</v>
      </c>
      <c r="K299" s="189">
        <v>1.1499999999999999</v>
      </c>
      <c r="L299" s="188">
        <v>1.42</v>
      </c>
      <c r="M299" s="189">
        <v>13.24</v>
      </c>
      <c r="N299" s="218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5"/>
      <c r="B300" s="184" t="s">
        <v>70</v>
      </c>
      <c r="C300" s="379" t="s">
        <v>71</v>
      </c>
      <c r="D300" s="379"/>
      <c r="E300" s="379"/>
      <c r="F300" s="186"/>
      <c r="G300" s="187"/>
      <c r="H300" s="187"/>
      <c r="I300" s="187"/>
      <c r="J300" s="188">
        <v>0.93</v>
      </c>
      <c r="K300" s="189">
        <v>1.1499999999999999</v>
      </c>
      <c r="L300" s="188">
        <v>0.25</v>
      </c>
      <c r="M300" s="189">
        <v>44.77</v>
      </c>
      <c r="N300" s="218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5"/>
      <c r="B301" s="184" t="s">
        <v>86</v>
      </c>
      <c r="C301" s="379" t="s">
        <v>87</v>
      </c>
      <c r="D301" s="379"/>
      <c r="E301" s="379"/>
      <c r="F301" s="186"/>
      <c r="G301" s="187"/>
      <c r="H301" s="187"/>
      <c r="I301" s="187"/>
      <c r="J301" s="188">
        <v>0.37</v>
      </c>
      <c r="K301" s="187"/>
      <c r="L301" s="188">
        <v>0.09</v>
      </c>
      <c r="M301" s="189">
        <v>8.16</v>
      </c>
      <c r="N301" s="218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2"/>
      <c r="B302" s="184"/>
      <c r="C302" s="379" t="s">
        <v>72</v>
      </c>
      <c r="D302" s="379"/>
      <c r="E302" s="379"/>
      <c r="F302" s="186" t="s">
        <v>73</v>
      </c>
      <c r="G302" s="189">
        <v>1.99</v>
      </c>
      <c r="H302" s="189">
        <v>1.1499999999999999</v>
      </c>
      <c r="I302" s="212">
        <v>0.53779750000000004</v>
      </c>
      <c r="J302" s="194"/>
      <c r="K302" s="187"/>
      <c r="L302" s="194"/>
      <c r="M302" s="187"/>
      <c r="N302" s="195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2"/>
      <c r="B303" s="184"/>
      <c r="C303" s="379" t="s">
        <v>74</v>
      </c>
      <c r="D303" s="379"/>
      <c r="E303" s="379"/>
      <c r="F303" s="186" t="s">
        <v>73</v>
      </c>
      <c r="G303" s="189">
        <v>0.08</v>
      </c>
      <c r="H303" s="189">
        <v>1.1499999999999999</v>
      </c>
      <c r="I303" s="217">
        <v>2.162E-2</v>
      </c>
      <c r="J303" s="194"/>
      <c r="K303" s="187"/>
      <c r="L303" s="194"/>
      <c r="M303" s="187"/>
      <c r="N303" s="195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5"/>
      <c r="B304" s="184"/>
      <c r="C304" s="380" t="s">
        <v>75</v>
      </c>
      <c r="D304" s="380"/>
      <c r="E304" s="380"/>
      <c r="F304" s="196"/>
      <c r="G304" s="197"/>
      <c r="H304" s="197"/>
      <c r="I304" s="197"/>
      <c r="J304" s="198">
        <v>24.34</v>
      </c>
      <c r="K304" s="197"/>
      <c r="L304" s="198">
        <v>6.57</v>
      </c>
      <c r="M304" s="197"/>
      <c r="N304" s="219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2"/>
      <c r="B305" s="184"/>
      <c r="C305" s="379" t="s">
        <v>76</v>
      </c>
      <c r="D305" s="379"/>
      <c r="E305" s="379"/>
      <c r="F305" s="186"/>
      <c r="G305" s="187"/>
      <c r="H305" s="187"/>
      <c r="I305" s="187"/>
      <c r="J305" s="194"/>
      <c r="K305" s="187"/>
      <c r="L305" s="188">
        <v>5.31</v>
      </c>
      <c r="M305" s="187"/>
      <c r="N305" s="218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2"/>
      <c r="B306" s="184" t="s">
        <v>2495</v>
      </c>
      <c r="C306" s="379" t="s">
        <v>1331</v>
      </c>
      <c r="D306" s="379"/>
      <c r="E306" s="379"/>
      <c r="F306" s="186" t="s">
        <v>79</v>
      </c>
      <c r="G306" s="201">
        <v>97</v>
      </c>
      <c r="H306" s="187"/>
      <c r="I306" s="201">
        <v>97</v>
      </c>
      <c r="J306" s="194"/>
      <c r="K306" s="187"/>
      <c r="L306" s="188">
        <v>5.15</v>
      </c>
      <c r="M306" s="187"/>
      <c r="N306" s="218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2"/>
      <c r="B307" s="184" t="s">
        <v>2496</v>
      </c>
      <c r="C307" s="379" t="s">
        <v>1333</v>
      </c>
      <c r="D307" s="379"/>
      <c r="E307" s="379"/>
      <c r="F307" s="186" t="s">
        <v>79</v>
      </c>
      <c r="G307" s="201">
        <v>51</v>
      </c>
      <c r="H307" s="187"/>
      <c r="I307" s="201">
        <v>51</v>
      </c>
      <c r="J307" s="194"/>
      <c r="K307" s="187"/>
      <c r="L307" s="188">
        <v>2.71</v>
      </c>
      <c r="M307" s="187"/>
      <c r="N307" s="218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2"/>
      <c r="B308" s="203"/>
      <c r="C308" s="388" t="s">
        <v>82</v>
      </c>
      <c r="D308" s="388"/>
      <c r="E308" s="388"/>
      <c r="F308" s="178"/>
      <c r="G308" s="179"/>
      <c r="H308" s="179"/>
      <c r="I308" s="179"/>
      <c r="J308" s="181"/>
      <c r="K308" s="179"/>
      <c r="L308" s="207">
        <v>14.43</v>
      </c>
      <c r="M308" s="197"/>
      <c r="N308" s="213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6" t="s">
        <v>216</v>
      </c>
      <c r="B309" s="177" t="s">
        <v>1054</v>
      </c>
      <c r="C309" s="388" t="s">
        <v>873</v>
      </c>
      <c r="D309" s="388"/>
      <c r="E309" s="388"/>
      <c r="F309" s="178" t="s">
        <v>98</v>
      </c>
      <c r="G309" s="179">
        <v>2.31</v>
      </c>
      <c r="H309" s="180">
        <v>1</v>
      </c>
      <c r="I309" s="206">
        <v>2.31</v>
      </c>
      <c r="J309" s="207">
        <v>99.98</v>
      </c>
      <c r="K309" s="210">
        <v>1.012</v>
      </c>
      <c r="L309" s="207">
        <v>233.73</v>
      </c>
      <c r="M309" s="206">
        <v>8.16</v>
      </c>
      <c r="N309" s="205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2"/>
      <c r="B310" s="203"/>
      <c r="C310" s="379" t="s">
        <v>99</v>
      </c>
      <c r="D310" s="379"/>
      <c r="E310" s="379"/>
      <c r="F310" s="379"/>
      <c r="G310" s="379"/>
      <c r="H310" s="379"/>
      <c r="I310" s="379"/>
      <c r="J310" s="379"/>
      <c r="K310" s="379"/>
      <c r="L310" s="379"/>
      <c r="M310" s="379"/>
      <c r="N310" s="391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8"/>
      <c r="B311" s="209"/>
      <c r="C311" s="379" t="s">
        <v>2535</v>
      </c>
      <c r="D311" s="379"/>
      <c r="E311" s="379"/>
      <c r="F311" s="379"/>
      <c r="G311" s="379"/>
      <c r="H311" s="379"/>
      <c r="I311" s="379"/>
      <c r="J311" s="379"/>
      <c r="K311" s="379"/>
      <c r="L311" s="379"/>
      <c r="M311" s="379"/>
      <c r="N311" s="391"/>
      <c r="AF311" s="133"/>
      <c r="AG311" s="140"/>
      <c r="AH311" s="140"/>
      <c r="AI311" s="142" t="s">
        <v>2535</v>
      </c>
      <c r="AN311" s="140"/>
      <c r="AQ311" s="140"/>
      <c r="AS311" s="140"/>
    </row>
    <row r="312" spans="1:45" s="121" customFormat="1" ht="15" x14ac:dyDescent="0.25">
      <c r="A312" s="208"/>
      <c r="B312" s="209"/>
      <c r="C312" s="379" t="s">
        <v>875</v>
      </c>
      <c r="D312" s="379"/>
      <c r="E312" s="379"/>
      <c r="F312" s="379"/>
      <c r="G312" s="379"/>
      <c r="H312" s="379"/>
      <c r="I312" s="379"/>
      <c r="J312" s="379"/>
      <c r="K312" s="379"/>
      <c r="L312" s="379"/>
      <c r="M312" s="379"/>
      <c r="N312" s="391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3"/>
      <c r="B313" s="184"/>
      <c r="C313" s="389" t="s">
        <v>240</v>
      </c>
      <c r="D313" s="389"/>
      <c r="E313" s="389"/>
      <c r="F313" s="389"/>
      <c r="G313" s="389"/>
      <c r="H313" s="389"/>
      <c r="I313" s="389"/>
      <c r="J313" s="389"/>
      <c r="K313" s="389"/>
      <c r="L313" s="389"/>
      <c r="M313" s="389"/>
      <c r="N313" s="390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2"/>
      <c r="B314" s="203"/>
      <c r="C314" s="388" t="s">
        <v>82</v>
      </c>
      <c r="D314" s="388"/>
      <c r="E314" s="388"/>
      <c r="F314" s="178"/>
      <c r="G314" s="179"/>
      <c r="H314" s="179"/>
      <c r="I314" s="179"/>
      <c r="J314" s="181"/>
      <c r="K314" s="179"/>
      <c r="L314" s="207">
        <v>233.73</v>
      </c>
      <c r="M314" s="197"/>
      <c r="N314" s="205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6" t="s">
        <v>219</v>
      </c>
      <c r="B315" s="177" t="s">
        <v>2501</v>
      </c>
      <c r="C315" s="388" t="s">
        <v>2502</v>
      </c>
      <c r="D315" s="388"/>
      <c r="E315" s="388"/>
      <c r="F315" s="178" t="s">
        <v>370</v>
      </c>
      <c r="G315" s="179">
        <v>0.22500000000000001</v>
      </c>
      <c r="H315" s="180">
        <v>1</v>
      </c>
      <c r="I315" s="210">
        <v>0.22500000000000001</v>
      </c>
      <c r="J315" s="181"/>
      <c r="K315" s="179"/>
      <c r="L315" s="181"/>
      <c r="M315" s="179"/>
      <c r="N315" s="182"/>
      <c r="AF315" s="133"/>
      <c r="AG315" s="140"/>
      <c r="AH315" s="140" t="s">
        <v>2502</v>
      </c>
      <c r="AN315" s="140"/>
      <c r="AQ315" s="140"/>
      <c r="AS315" s="140"/>
    </row>
    <row r="316" spans="1:45" s="121" customFormat="1" ht="15" x14ac:dyDescent="0.25">
      <c r="A316" s="208"/>
      <c r="B316" s="209"/>
      <c r="C316" s="379" t="s">
        <v>2536</v>
      </c>
      <c r="D316" s="379"/>
      <c r="E316" s="379"/>
      <c r="F316" s="379"/>
      <c r="G316" s="379"/>
      <c r="H316" s="379"/>
      <c r="I316" s="379"/>
      <c r="J316" s="379"/>
      <c r="K316" s="379"/>
      <c r="L316" s="379"/>
      <c r="M316" s="379"/>
      <c r="N316" s="391"/>
      <c r="AF316" s="133"/>
      <c r="AG316" s="140"/>
      <c r="AH316" s="140"/>
      <c r="AI316" s="142" t="s">
        <v>2536</v>
      </c>
      <c r="AN316" s="140"/>
      <c r="AQ316" s="140"/>
      <c r="AS316" s="140"/>
    </row>
    <row r="317" spans="1:45" s="121" customFormat="1" ht="68.25" x14ac:dyDescent="0.25">
      <c r="A317" s="183"/>
      <c r="B317" s="184" t="s">
        <v>65</v>
      </c>
      <c r="C317" s="389" t="s">
        <v>66</v>
      </c>
      <c r="D317" s="389"/>
      <c r="E317" s="389"/>
      <c r="F317" s="389"/>
      <c r="G317" s="389"/>
      <c r="H317" s="389"/>
      <c r="I317" s="389"/>
      <c r="J317" s="389"/>
      <c r="K317" s="389"/>
      <c r="L317" s="389"/>
      <c r="M317" s="389"/>
      <c r="N317" s="390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5"/>
      <c r="B318" s="184" t="s">
        <v>58</v>
      </c>
      <c r="C318" s="379" t="s">
        <v>67</v>
      </c>
      <c r="D318" s="379"/>
      <c r="E318" s="379"/>
      <c r="F318" s="186"/>
      <c r="G318" s="187"/>
      <c r="H318" s="187"/>
      <c r="I318" s="187"/>
      <c r="J318" s="188">
        <v>49.46</v>
      </c>
      <c r="K318" s="189">
        <v>1.1499999999999999</v>
      </c>
      <c r="L318" s="188">
        <v>12.8</v>
      </c>
      <c r="M318" s="189">
        <v>44.77</v>
      </c>
      <c r="N318" s="218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5"/>
      <c r="B319" s="184" t="s">
        <v>68</v>
      </c>
      <c r="C319" s="379" t="s">
        <v>69</v>
      </c>
      <c r="D319" s="379"/>
      <c r="E319" s="379"/>
      <c r="F319" s="186"/>
      <c r="G319" s="187"/>
      <c r="H319" s="187"/>
      <c r="I319" s="187"/>
      <c r="J319" s="188">
        <v>3.94</v>
      </c>
      <c r="K319" s="189">
        <v>1.1499999999999999</v>
      </c>
      <c r="L319" s="188">
        <v>1.02</v>
      </c>
      <c r="M319" s="189">
        <v>13.24</v>
      </c>
      <c r="N319" s="218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5"/>
      <c r="B320" s="184" t="s">
        <v>70</v>
      </c>
      <c r="C320" s="379" t="s">
        <v>71</v>
      </c>
      <c r="D320" s="379"/>
      <c r="E320" s="379"/>
      <c r="F320" s="186"/>
      <c r="G320" s="187"/>
      <c r="H320" s="187"/>
      <c r="I320" s="187"/>
      <c r="J320" s="188">
        <v>0.7</v>
      </c>
      <c r="K320" s="189">
        <v>1.1499999999999999</v>
      </c>
      <c r="L320" s="188">
        <v>0.18</v>
      </c>
      <c r="M320" s="189">
        <v>44.77</v>
      </c>
      <c r="N320" s="218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5"/>
      <c r="B321" s="184" t="s">
        <v>86</v>
      </c>
      <c r="C321" s="379" t="s">
        <v>87</v>
      </c>
      <c r="D321" s="379"/>
      <c r="E321" s="379"/>
      <c r="F321" s="186"/>
      <c r="G321" s="187"/>
      <c r="H321" s="187"/>
      <c r="I321" s="187"/>
      <c r="J321" s="188">
        <v>0.99</v>
      </c>
      <c r="K321" s="187"/>
      <c r="L321" s="188">
        <v>0.22</v>
      </c>
      <c r="M321" s="189">
        <v>8.16</v>
      </c>
      <c r="N321" s="218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2"/>
      <c r="B322" s="184"/>
      <c r="C322" s="379" t="s">
        <v>72</v>
      </c>
      <c r="D322" s="379"/>
      <c r="E322" s="379"/>
      <c r="F322" s="186" t="s">
        <v>73</v>
      </c>
      <c r="G322" s="189">
        <v>6.44</v>
      </c>
      <c r="H322" s="189">
        <v>1.1499999999999999</v>
      </c>
      <c r="I322" s="217">
        <v>1.66635</v>
      </c>
      <c r="J322" s="194"/>
      <c r="K322" s="187"/>
      <c r="L322" s="194"/>
      <c r="M322" s="187"/>
      <c r="N322" s="195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2"/>
      <c r="B323" s="184"/>
      <c r="C323" s="379" t="s">
        <v>74</v>
      </c>
      <c r="D323" s="379"/>
      <c r="E323" s="379"/>
      <c r="F323" s="186" t="s">
        <v>73</v>
      </c>
      <c r="G323" s="189">
        <v>0.06</v>
      </c>
      <c r="H323" s="189">
        <v>1.1499999999999999</v>
      </c>
      <c r="I323" s="215">
        <v>1.5525000000000001E-2</v>
      </c>
      <c r="J323" s="194"/>
      <c r="K323" s="187"/>
      <c r="L323" s="194"/>
      <c r="M323" s="187"/>
      <c r="N323" s="195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5"/>
      <c r="B324" s="184"/>
      <c r="C324" s="380" t="s">
        <v>75</v>
      </c>
      <c r="D324" s="380"/>
      <c r="E324" s="380"/>
      <c r="F324" s="196"/>
      <c r="G324" s="197"/>
      <c r="H324" s="197"/>
      <c r="I324" s="197"/>
      <c r="J324" s="198">
        <v>54.39</v>
      </c>
      <c r="K324" s="197"/>
      <c r="L324" s="198">
        <v>14.04</v>
      </c>
      <c r="M324" s="197"/>
      <c r="N324" s="219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2"/>
      <c r="B325" s="184"/>
      <c r="C325" s="379" t="s">
        <v>76</v>
      </c>
      <c r="D325" s="379"/>
      <c r="E325" s="379"/>
      <c r="F325" s="186"/>
      <c r="G325" s="187"/>
      <c r="H325" s="187"/>
      <c r="I325" s="187"/>
      <c r="J325" s="194"/>
      <c r="K325" s="187"/>
      <c r="L325" s="188">
        <v>12.98</v>
      </c>
      <c r="M325" s="187"/>
      <c r="N325" s="218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2"/>
      <c r="B326" s="184" t="s">
        <v>2495</v>
      </c>
      <c r="C326" s="379" t="s">
        <v>1331</v>
      </c>
      <c r="D326" s="379"/>
      <c r="E326" s="379"/>
      <c r="F326" s="186" t="s">
        <v>79</v>
      </c>
      <c r="G326" s="201">
        <v>97</v>
      </c>
      <c r="H326" s="187"/>
      <c r="I326" s="201">
        <v>97</v>
      </c>
      <c r="J326" s="194"/>
      <c r="K326" s="187"/>
      <c r="L326" s="188">
        <v>12.59</v>
      </c>
      <c r="M326" s="187"/>
      <c r="N326" s="218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2"/>
      <c r="B327" s="184" t="s">
        <v>2496</v>
      </c>
      <c r="C327" s="379" t="s">
        <v>1333</v>
      </c>
      <c r="D327" s="379"/>
      <c r="E327" s="379"/>
      <c r="F327" s="186" t="s">
        <v>79</v>
      </c>
      <c r="G327" s="201">
        <v>51</v>
      </c>
      <c r="H327" s="187"/>
      <c r="I327" s="201">
        <v>51</v>
      </c>
      <c r="J327" s="194"/>
      <c r="K327" s="187"/>
      <c r="L327" s="188">
        <v>6.62</v>
      </c>
      <c r="M327" s="187"/>
      <c r="N327" s="218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2"/>
      <c r="B328" s="203"/>
      <c r="C328" s="388" t="s">
        <v>82</v>
      </c>
      <c r="D328" s="388"/>
      <c r="E328" s="388"/>
      <c r="F328" s="178"/>
      <c r="G328" s="179"/>
      <c r="H328" s="179"/>
      <c r="I328" s="179"/>
      <c r="J328" s="181"/>
      <c r="K328" s="179"/>
      <c r="L328" s="207">
        <v>33.25</v>
      </c>
      <c r="M328" s="197"/>
      <c r="N328" s="205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6" t="s">
        <v>222</v>
      </c>
      <c r="B329" s="177" t="s">
        <v>2504</v>
      </c>
      <c r="C329" s="388" t="s">
        <v>2505</v>
      </c>
      <c r="D329" s="388"/>
      <c r="E329" s="388"/>
      <c r="F329" s="178" t="s">
        <v>370</v>
      </c>
      <c r="G329" s="179">
        <v>0.22500000000000001</v>
      </c>
      <c r="H329" s="180">
        <v>1</v>
      </c>
      <c r="I329" s="210">
        <v>0.22500000000000001</v>
      </c>
      <c r="J329" s="181"/>
      <c r="K329" s="179"/>
      <c r="L329" s="181"/>
      <c r="M329" s="179"/>
      <c r="N329" s="182"/>
      <c r="AF329" s="133"/>
      <c r="AG329" s="140"/>
      <c r="AH329" s="140" t="s">
        <v>2505</v>
      </c>
      <c r="AN329" s="140"/>
      <c r="AQ329" s="140"/>
      <c r="AS329" s="140"/>
    </row>
    <row r="330" spans="1:45" s="121" customFormat="1" ht="15" x14ac:dyDescent="0.25">
      <c r="A330" s="208"/>
      <c r="B330" s="209"/>
      <c r="C330" s="379" t="s">
        <v>2536</v>
      </c>
      <c r="D330" s="379"/>
      <c r="E330" s="379"/>
      <c r="F330" s="379"/>
      <c r="G330" s="379"/>
      <c r="H330" s="379"/>
      <c r="I330" s="379"/>
      <c r="J330" s="379"/>
      <c r="K330" s="379"/>
      <c r="L330" s="379"/>
      <c r="M330" s="379"/>
      <c r="N330" s="391"/>
      <c r="AF330" s="133"/>
      <c r="AG330" s="140"/>
      <c r="AH330" s="140"/>
      <c r="AI330" s="142" t="s">
        <v>2536</v>
      </c>
      <c r="AN330" s="140"/>
      <c r="AQ330" s="140"/>
      <c r="AS330" s="140"/>
    </row>
    <row r="331" spans="1:45" s="121" customFormat="1" ht="68.25" x14ac:dyDescent="0.25">
      <c r="A331" s="183"/>
      <c r="B331" s="184" t="s">
        <v>65</v>
      </c>
      <c r="C331" s="389" t="s">
        <v>66</v>
      </c>
      <c r="D331" s="389"/>
      <c r="E331" s="389"/>
      <c r="F331" s="389"/>
      <c r="G331" s="389"/>
      <c r="H331" s="389"/>
      <c r="I331" s="389"/>
      <c r="J331" s="389"/>
      <c r="K331" s="389"/>
      <c r="L331" s="389"/>
      <c r="M331" s="389"/>
      <c r="N331" s="390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5"/>
      <c r="B332" s="184" t="s">
        <v>58</v>
      </c>
      <c r="C332" s="379" t="s">
        <v>67</v>
      </c>
      <c r="D332" s="379"/>
      <c r="E332" s="379"/>
      <c r="F332" s="186"/>
      <c r="G332" s="187"/>
      <c r="H332" s="187"/>
      <c r="I332" s="187"/>
      <c r="J332" s="188">
        <v>35.06</v>
      </c>
      <c r="K332" s="189">
        <v>1.1499999999999999</v>
      </c>
      <c r="L332" s="188">
        <v>9.07</v>
      </c>
      <c r="M332" s="189">
        <v>44.77</v>
      </c>
      <c r="N332" s="218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5"/>
      <c r="B333" s="184" t="s">
        <v>68</v>
      </c>
      <c r="C333" s="379" t="s">
        <v>69</v>
      </c>
      <c r="D333" s="379"/>
      <c r="E333" s="379"/>
      <c r="F333" s="186"/>
      <c r="G333" s="187"/>
      <c r="H333" s="187"/>
      <c r="I333" s="187"/>
      <c r="J333" s="188">
        <v>3.94</v>
      </c>
      <c r="K333" s="189">
        <v>1.1499999999999999</v>
      </c>
      <c r="L333" s="188">
        <v>1.02</v>
      </c>
      <c r="M333" s="189">
        <v>13.24</v>
      </c>
      <c r="N333" s="218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5"/>
      <c r="B334" s="184" t="s">
        <v>70</v>
      </c>
      <c r="C334" s="379" t="s">
        <v>71</v>
      </c>
      <c r="D334" s="379"/>
      <c r="E334" s="379"/>
      <c r="F334" s="186"/>
      <c r="G334" s="187"/>
      <c r="H334" s="187"/>
      <c r="I334" s="187"/>
      <c r="J334" s="188">
        <v>0.7</v>
      </c>
      <c r="K334" s="189">
        <v>1.1499999999999999</v>
      </c>
      <c r="L334" s="188">
        <v>0.18</v>
      </c>
      <c r="M334" s="189">
        <v>44.77</v>
      </c>
      <c r="N334" s="218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5"/>
      <c r="B335" s="184" t="s">
        <v>86</v>
      </c>
      <c r="C335" s="379" t="s">
        <v>87</v>
      </c>
      <c r="D335" s="379"/>
      <c r="E335" s="379"/>
      <c r="F335" s="186"/>
      <c r="G335" s="187"/>
      <c r="H335" s="187"/>
      <c r="I335" s="187"/>
      <c r="J335" s="188">
        <v>0.7</v>
      </c>
      <c r="K335" s="187"/>
      <c r="L335" s="188">
        <v>0.16</v>
      </c>
      <c r="M335" s="189">
        <v>8.16</v>
      </c>
      <c r="N335" s="218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2"/>
      <c r="B336" s="184"/>
      <c r="C336" s="379" t="s">
        <v>72</v>
      </c>
      <c r="D336" s="379"/>
      <c r="E336" s="379"/>
      <c r="F336" s="186" t="s">
        <v>73</v>
      </c>
      <c r="G336" s="189">
        <v>4.53</v>
      </c>
      <c r="H336" s="189">
        <v>1.1499999999999999</v>
      </c>
      <c r="I336" s="212">
        <v>1.1721375000000001</v>
      </c>
      <c r="J336" s="194"/>
      <c r="K336" s="187"/>
      <c r="L336" s="194"/>
      <c r="M336" s="187"/>
      <c r="N336" s="195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2"/>
      <c r="B337" s="184"/>
      <c r="C337" s="379" t="s">
        <v>74</v>
      </c>
      <c r="D337" s="379"/>
      <c r="E337" s="379"/>
      <c r="F337" s="186" t="s">
        <v>73</v>
      </c>
      <c r="G337" s="189">
        <v>0.06</v>
      </c>
      <c r="H337" s="189">
        <v>1.1499999999999999</v>
      </c>
      <c r="I337" s="215">
        <v>1.5525000000000001E-2</v>
      </c>
      <c r="J337" s="194"/>
      <c r="K337" s="187"/>
      <c r="L337" s="194"/>
      <c r="M337" s="187"/>
      <c r="N337" s="195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5"/>
      <c r="B338" s="184"/>
      <c r="C338" s="380" t="s">
        <v>75</v>
      </c>
      <c r="D338" s="380"/>
      <c r="E338" s="380"/>
      <c r="F338" s="196"/>
      <c r="G338" s="197"/>
      <c r="H338" s="197"/>
      <c r="I338" s="197"/>
      <c r="J338" s="198">
        <v>39.700000000000003</v>
      </c>
      <c r="K338" s="197"/>
      <c r="L338" s="198">
        <v>10.25</v>
      </c>
      <c r="M338" s="197"/>
      <c r="N338" s="219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2"/>
      <c r="B339" s="184"/>
      <c r="C339" s="379" t="s">
        <v>76</v>
      </c>
      <c r="D339" s="379"/>
      <c r="E339" s="379"/>
      <c r="F339" s="186"/>
      <c r="G339" s="187"/>
      <c r="H339" s="187"/>
      <c r="I339" s="187"/>
      <c r="J339" s="194"/>
      <c r="K339" s="187"/>
      <c r="L339" s="188">
        <v>9.25</v>
      </c>
      <c r="M339" s="187"/>
      <c r="N339" s="218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2"/>
      <c r="B340" s="184" t="s">
        <v>2495</v>
      </c>
      <c r="C340" s="379" t="s">
        <v>1331</v>
      </c>
      <c r="D340" s="379"/>
      <c r="E340" s="379"/>
      <c r="F340" s="186" t="s">
        <v>79</v>
      </c>
      <c r="G340" s="201">
        <v>97</v>
      </c>
      <c r="H340" s="187"/>
      <c r="I340" s="201">
        <v>97</v>
      </c>
      <c r="J340" s="194"/>
      <c r="K340" s="187"/>
      <c r="L340" s="188">
        <v>8.9700000000000006</v>
      </c>
      <c r="M340" s="187"/>
      <c r="N340" s="218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2"/>
      <c r="B341" s="184" t="s">
        <v>2496</v>
      </c>
      <c r="C341" s="379" t="s">
        <v>1333</v>
      </c>
      <c r="D341" s="379"/>
      <c r="E341" s="379"/>
      <c r="F341" s="186" t="s">
        <v>79</v>
      </c>
      <c r="G341" s="201">
        <v>51</v>
      </c>
      <c r="H341" s="187"/>
      <c r="I341" s="201">
        <v>51</v>
      </c>
      <c r="J341" s="194"/>
      <c r="K341" s="187"/>
      <c r="L341" s="188">
        <v>4.72</v>
      </c>
      <c r="M341" s="187"/>
      <c r="N341" s="218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2"/>
      <c r="B342" s="203"/>
      <c r="C342" s="388" t="s">
        <v>82</v>
      </c>
      <c r="D342" s="388"/>
      <c r="E342" s="388"/>
      <c r="F342" s="178"/>
      <c r="G342" s="179"/>
      <c r="H342" s="179"/>
      <c r="I342" s="179"/>
      <c r="J342" s="181"/>
      <c r="K342" s="179"/>
      <c r="L342" s="207">
        <v>23.94</v>
      </c>
      <c r="M342" s="197"/>
      <c r="N342" s="205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6" t="s">
        <v>223</v>
      </c>
      <c r="B343" s="177" t="s">
        <v>2507</v>
      </c>
      <c r="C343" s="388" t="s">
        <v>2508</v>
      </c>
      <c r="D343" s="388"/>
      <c r="E343" s="388"/>
      <c r="F343" s="178" t="s">
        <v>337</v>
      </c>
      <c r="G343" s="179">
        <v>45</v>
      </c>
      <c r="H343" s="180">
        <v>1</v>
      </c>
      <c r="I343" s="180">
        <v>45</v>
      </c>
      <c r="J343" s="207">
        <v>41.58</v>
      </c>
      <c r="K343" s="179"/>
      <c r="L343" s="204">
        <v>1871.1</v>
      </c>
      <c r="M343" s="206">
        <v>8.16</v>
      </c>
      <c r="N343" s="205">
        <v>15268.18</v>
      </c>
      <c r="AF343" s="133"/>
      <c r="AG343" s="140"/>
      <c r="AH343" s="140" t="s">
        <v>2508</v>
      </c>
      <c r="AN343" s="140"/>
      <c r="AQ343" s="140"/>
      <c r="AS343" s="140"/>
    </row>
    <row r="344" spans="1:45" s="121" customFormat="1" ht="15" x14ac:dyDescent="0.25">
      <c r="A344" s="202"/>
      <c r="B344" s="203"/>
      <c r="C344" s="379" t="s">
        <v>2509</v>
      </c>
      <c r="D344" s="379"/>
      <c r="E344" s="379"/>
      <c r="F344" s="379"/>
      <c r="G344" s="379"/>
      <c r="H344" s="379"/>
      <c r="I344" s="379"/>
      <c r="J344" s="379"/>
      <c r="K344" s="379"/>
      <c r="L344" s="379"/>
      <c r="M344" s="379"/>
      <c r="N344" s="391"/>
      <c r="AF344" s="133"/>
      <c r="AG344" s="140"/>
      <c r="AH344" s="140"/>
      <c r="AN344" s="140"/>
      <c r="AO344" s="142" t="s">
        <v>2509</v>
      </c>
      <c r="AQ344" s="140"/>
      <c r="AS344" s="140"/>
    </row>
    <row r="345" spans="1:45" s="121" customFormat="1" ht="15" x14ac:dyDescent="0.25">
      <c r="A345" s="202"/>
      <c r="B345" s="203"/>
      <c r="C345" s="388" t="s">
        <v>82</v>
      </c>
      <c r="D345" s="388"/>
      <c r="E345" s="388"/>
      <c r="F345" s="178"/>
      <c r="G345" s="179"/>
      <c r="H345" s="179"/>
      <c r="I345" s="179"/>
      <c r="J345" s="181"/>
      <c r="K345" s="179"/>
      <c r="L345" s="204">
        <v>1871.1</v>
      </c>
      <c r="M345" s="197"/>
      <c r="N345" s="205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6" t="s">
        <v>229</v>
      </c>
      <c r="B346" s="177" t="s">
        <v>2510</v>
      </c>
      <c r="C346" s="388" t="s">
        <v>2511</v>
      </c>
      <c r="D346" s="388"/>
      <c r="E346" s="388"/>
      <c r="F346" s="178" t="s">
        <v>291</v>
      </c>
      <c r="G346" s="179">
        <v>7</v>
      </c>
      <c r="H346" s="180">
        <v>1</v>
      </c>
      <c r="I346" s="180">
        <v>7</v>
      </c>
      <c r="J346" s="207">
        <v>5.93</v>
      </c>
      <c r="K346" s="179"/>
      <c r="L346" s="207">
        <v>41.51</v>
      </c>
      <c r="M346" s="206">
        <v>8.16</v>
      </c>
      <c r="N346" s="213">
        <v>338.72</v>
      </c>
      <c r="AF346" s="133"/>
      <c r="AG346" s="140"/>
      <c r="AH346" s="140" t="s">
        <v>2511</v>
      </c>
      <c r="AN346" s="140"/>
      <c r="AQ346" s="140"/>
      <c r="AS346" s="140"/>
    </row>
    <row r="347" spans="1:45" s="121" customFormat="1" ht="15" x14ac:dyDescent="0.25">
      <c r="A347" s="202"/>
      <c r="B347" s="203"/>
      <c r="C347" s="379" t="s">
        <v>2509</v>
      </c>
      <c r="D347" s="379"/>
      <c r="E347" s="379"/>
      <c r="F347" s="379"/>
      <c r="G347" s="379"/>
      <c r="H347" s="379"/>
      <c r="I347" s="379"/>
      <c r="J347" s="379"/>
      <c r="K347" s="379"/>
      <c r="L347" s="379"/>
      <c r="M347" s="379"/>
      <c r="N347" s="391"/>
      <c r="AF347" s="133"/>
      <c r="AG347" s="140"/>
      <c r="AH347" s="140"/>
      <c r="AN347" s="140"/>
      <c r="AO347" s="142" t="s">
        <v>2509</v>
      </c>
      <c r="AQ347" s="140"/>
      <c r="AS347" s="140"/>
    </row>
    <row r="348" spans="1:45" s="121" customFormat="1" ht="15" x14ac:dyDescent="0.25">
      <c r="A348" s="202"/>
      <c r="B348" s="203"/>
      <c r="C348" s="388" t="s">
        <v>82</v>
      </c>
      <c r="D348" s="388"/>
      <c r="E348" s="388"/>
      <c r="F348" s="178"/>
      <c r="G348" s="179"/>
      <c r="H348" s="179"/>
      <c r="I348" s="179"/>
      <c r="J348" s="181"/>
      <c r="K348" s="179"/>
      <c r="L348" s="207">
        <v>41.51</v>
      </c>
      <c r="M348" s="197"/>
      <c r="N348" s="213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6" t="s">
        <v>236</v>
      </c>
      <c r="B349" s="177" t="s">
        <v>2512</v>
      </c>
      <c r="C349" s="388" t="s">
        <v>2513</v>
      </c>
      <c r="D349" s="388"/>
      <c r="E349" s="388"/>
      <c r="F349" s="178" t="s">
        <v>735</v>
      </c>
      <c r="G349" s="179">
        <v>0.42</v>
      </c>
      <c r="H349" s="180">
        <v>1</v>
      </c>
      <c r="I349" s="206">
        <v>0.42</v>
      </c>
      <c r="J349" s="207">
        <v>334.11</v>
      </c>
      <c r="K349" s="179"/>
      <c r="L349" s="207">
        <v>140.33000000000001</v>
      </c>
      <c r="M349" s="206">
        <v>8.16</v>
      </c>
      <c r="N349" s="205">
        <v>1145.0899999999999</v>
      </c>
      <c r="AF349" s="133"/>
      <c r="AG349" s="140"/>
      <c r="AH349" s="140" t="s">
        <v>2513</v>
      </c>
      <c r="AN349" s="140"/>
      <c r="AQ349" s="140"/>
      <c r="AS349" s="140"/>
    </row>
    <row r="350" spans="1:45" s="121" customFormat="1" ht="15" x14ac:dyDescent="0.25">
      <c r="A350" s="202"/>
      <c r="B350" s="203"/>
      <c r="C350" s="379" t="s">
        <v>2440</v>
      </c>
      <c r="D350" s="379"/>
      <c r="E350" s="379"/>
      <c r="F350" s="379"/>
      <c r="G350" s="379"/>
      <c r="H350" s="379"/>
      <c r="I350" s="379"/>
      <c r="J350" s="379"/>
      <c r="K350" s="379"/>
      <c r="L350" s="379"/>
      <c r="M350" s="379"/>
      <c r="N350" s="391"/>
      <c r="AF350" s="133"/>
      <c r="AG350" s="140"/>
      <c r="AH350" s="140"/>
      <c r="AN350" s="140"/>
      <c r="AO350" s="142" t="s">
        <v>2440</v>
      </c>
      <c r="AQ350" s="140"/>
      <c r="AS350" s="140"/>
    </row>
    <row r="351" spans="1:45" s="121" customFormat="1" ht="15" x14ac:dyDescent="0.25">
      <c r="A351" s="208"/>
      <c r="B351" s="209"/>
      <c r="C351" s="379" t="s">
        <v>2537</v>
      </c>
      <c r="D351" s="379"/>
      <c r="E351" s="379"/>
      <c r="F351" s="379"/>
      <c r="G351" s="379"/>
      <c r="H351" s="379"/>
      <c r="I351" s="379"/>
      <c r="J351" s="379"/>
      <c r="K351" s="379"/>
      <c r="L351" s="379"/>
      <c r="M351" s="379"/>
      <c r="N351" s="391"/>
      <c r="AF351" s="133"/>
      <c r="AG351" s="140"/>
      <c r="AH351" s="140"/>
      <c r="AI351" s="142" t="s">
        <v>2537</v>
      </c>
      <c r="AN351" s="140"/>
      <c r="AQ351" s="140"/>
      <c r="AS351" s="140"/>
    </row>
    <row r="352" spans="1:45" s="121" customFormat="1" ht="15" x14ac:dyDescent="0.25">
      <c r="A352" s="202"/>
      <c r="B352" s="203"/>
      <c r="C352" s="388" t="s">
        <v>82</v>
      </c>
      <c r="D352" s="388"/>
      <c r="E352" s="388"/>
      <c r="F352" s="178"/>
      <c r="G352" s="179"/>
      <c r="H352" s="179"/>
      <c r="I352" s="179"/>
      <c r="J352" s="181"/>
      <c r="K352" s="179"/>
      <c r="L352" s="207">
        <v>140.33000000000001</v>
      </c>
      <c r="M352" s="197"/>
      <c r="N352" s="205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6" t="s">
        <v>241</v>
      </c>
      <c r="B353" s="177" t="s">
        <v>2514</v>
      </c>
      <c r="C353" s="388" t="s">
        <v>2515</v>
      </c>
      <c r="D353" s="388"/>
      <c r="E353" s="388"/>
      <c r="F353" s="178" t="s">
        <v>370</v>
      </c>
      <c r="G353" s="179">
        <v>0.47</v>
      </c>
      <c r="H353" s="180">
        <v>1</v>
      </c>
      <c r="I353" s="206">
        <v>0.47</v>
      </c>
      <c r="J353" s="181"/>
      <c r="K353" s="179"/>
      <c r="L353" s="181"/>
      <c r="M353" s="179"/>
      <c r="N353" s="182"/>
      <c r="AF353" s="133"/>
      <c r="AG353" s="140"/>
      <c r="AH353" s="140" t="s">
        <v>2515</v>
      </c>
      <c r="AN353" s="140"/>
      <c r="AQ353" s="140"/>
      <c r="AS353" s="140"/>
    </row>
    <row r="354" spans="1:45" s="121" customFormat="1" ht="15" x14ac:dyDescent="0.25">
      <c r="A354" s="208"/>
      <c r="B354" s="209"/>
      <c r="C354" s="379" t="s">
        <v>2538</v>
      </c>
      <c r="D354" s="379"/>
      <c r="E354" s="379"/>
      <c r="F354" s="379"/>
      <c r="G354" s="379"/>
      <c r="H354" s="379"/>
      <c r="I354" s="379"/>
      <c r="J354" s="379"/>
      <c r="K354" s="379"/>
      <c r="L354" s="379"/>
      <c r="M354" s="379"/>
      <c r="N354" s="391"/>
      <c r="AF354" s="133"/>
      <c r="AG354" s="140"/>
      <c r="AH354" s="140"/>
      <c r="AI354" s="142" t="s">
        <v>2538</v>
      </c>
      <c r="AN354" s="140"/>
      <c r="AQ354" s="140"/>
      <c r="AS354" s="140"/>
    </row>
    <row r="355" spans="1:45" s="121" customFormat="1" ht="68.25" x14ac:dyDescent="0.25">
      <c r="A355" s="183"/>
      <c r="B355" s="184" t="s">
        <v>65</v>
      </c>
      <c r="C355" s="389" t="s">
        <v>66</v>
      </c>
      <c r="D355" s="389"/>
      <c r="E355" s="389"/>
      <c r="F355" s="389"/>
      <c r="G355" s="389"/>
      <c r="H355" s="389"/>
      <c r="I355" s="389"/>
      <c r="J355" s="389"/>
      <c r="K355" s="389"/>
      <c r="L355" s="389"/>
      <c r="M355" s="389"/>
      <c r="N355" s="390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5"/>
      <c r="B356" s="184" t="s">
        <v>58</v>
      </c>
      <c r="C356" s="379" t="s">
        <v>67</v>
      </c>
      <c r="D356" s="379"/>
      <c r="E356" s="379"/>
      <c r="F356" s="186"/>
      <c r="G356" s="187"/>
      <c r="H356" s="187"/>
      <c r="I356" s="187"/>
      <c r="J356" s="188">
        <v>216.58</v>
      </c>
      <c r="K356" s="189">
        <v>1.1499999999999999</v>
      </c>
      <c r="L356" s="188">
        <v>117.06</v>
      </c>
      <c r="M356" s="189">
        <v>44.77</v>
      </c>
      <c r="N356" s="191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5"/>
      <c r="B357" s="184" t="s">
        <v>68</v>
      </c>
      <c r="C357" s="379" t="s">
        <v>69</v>
      </c>
      <c r="D357" s="379"/>
      <c r="E357" s="379"/>
      <c r="F357" s="186"/>
      <c r="G357" s="187"/>
      <c r="H357" s="187"/>
      <c r="I357" s="187"/>
      <c r="J357" s="188">
        <v>76.319999999999993</v>
      </c>
      <c r="K357" s="189">
        <v>1.1499999999999999</v>
      </c>
      <c r="L357" s="188">
        <v>41.25</v>
      </c>
      <c r="M357" s="189">
        <v>13.24</v>
      </c>
      <c r="N357" s="218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5"/>
      <c r="B358" s="184" t="s">
        <v>70</v>
      </c>
      <c r="C358" s="379" t="s">
        <v>71</v>
      </c>
      <c r="D358" s="379"/>
      <c r="E358" s="379"/>
      <c r="F358" s="186"/>
      <c r="G358" s="187"/>
      <c r="H358" s="187"/>
      <c r="I358" s="187"/>
      <c r="J358" s="188">
        <v>5.0199999999999996</v>
      </c>
      <c r="K358" s="189">
        <v>1.1499999999999999</v>
      </c>
      <c r="L358" s="188">
        <v>2.71</v>
      </c>
      <c r="M358" s="189">
        <v>44.77</v>
      </c>
      <c r="N358" s="218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5"/>
      <c r="B359" s="184" t="s">
        <v>86</v>
      </c>
      <c r="C359" s="379" t="s">
        <v>87</v>
      </c>
      <c r="D359" s="379"/>
      <c r="E359" s="379"/>
      <c r="F359" s="186"/>
      <c r="G359" s="187"/>
      <c r="H359" s="187"/>
      <c r="I359" s="187"/>
      <c r="J359" s="188">
        <v>39.49</v>
      </c>
      <c r="K359" s="187"/>
      <c r="L359" s="188">
        <v>18.559999999999999</v>
      </c>
      <c r="M359" s="189">
        <v>8.16</v>
      </c>
      <c r="N359" s="218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2"/>
      <c r="B360" s="184"/>
      <c r="C360" s="379" t="s">
        <v>72</v>
      </c>
      <c r="D360" s="379"/>
      <c r="E360" s="379"/>
      <c r="F360" s="186" t="s">
        <v>73</v>
      </c>
      <c r="G360" s="189">
        <v>23.04</v>
      </c>
      <c r="H360" s="189">
        <v>1.1499999999999999</v>
      </c>
      <c r="I360" s="217">
        <v>12.45312</v>
      </c>
      <c r="J360" s="194"/>
      <c r="K360" s="187"/>
      <c r="L360" s="194"/>
      <c r="M360" s="187"/>
      <c r="N360" s="195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2"/>
      <c r="B361" s="184"/>
      <c r="C361" s="379" t="s">
        <v>74</v>
      </c>
      <c r="D361" s="379"/>
      <c r="E361" s="379"/>
      <c r="F361" s="186" t="s">
        <v>73</v>
      </c>
      <c r="G361" s="216">
        <v>0.4</v>
      </c>
      <c r="H361" s="189">
        <v>1.1499999999999999</v>
      </c>
      <c r="I361" s="211">
        <v>0.2162</v>
      </c>
      <c r="J361" s="194"/>
      <c r="K361" s="187"/>
      <c r="L361" s="194"/>
      <c r="M361" s="187"/>
      <c r="N361" s="195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5"/>
      <c r="B362" s="184"/>
      <c r="C362" s="380" t="s">
        <v>75</v>
      </c>
      <c r="D362" s="380"/>
      <c r="E362" s="380"/>
      <c r="F362" s="196"/>
      <c r="G362" s="197"/>
      <c r="H362" s="197"/>
      <c r="I362" s="197"/>
      <c r="J362" s="198">
        <v>332.39</v>
      </c>
      <c r="K362" s="197"/>
      <c r="L362" s="198">
        <v>176.87</v>
      </c>
      <c r="M362" s="197"/>
      <c r="N362" s="200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2"/>
      <c r="B363" s="184"/>
      <c r="C363" s="379" t="s">
        <v>76</v>
      </c>
      <c r="D363" s="379"/>
      <c r="E363" s="379"/>
      <c r="F363" s="186"/>
      <c r="G363" s="187"/>
      <c r="H363" s="187"/>
      <c r="I363" s="187"/>
      <c r="J363" s="194"/>
      <c r="K363" s="187"/>
      <c r="L363" s="188">
        <v>119.77</v>
      </c>
      <c r="M363" s="187"/>
      <c r="N363" s="191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2"/>
      <c r="B364" s="184" t="s">
        <v>2495</v>
      </c>
      <c r="C364" s="379" t="s">
        <v>1331</v>
      </c>
      <c r="D364" s="379"/>
      <c r="E364" s="379"/>
      <c r="F364" s="186" t="s">
        <v>79</v>
      </c>
      <c r="G364" s="201">
        <v>97</v>
      </c>
      <c r="H364" s="187"/>
      <c r="I364" s="201">
        <v>97</v>
      </c>
      <c r="J364" s="194"/>
      <c r="K364" s="187"/>
      <c r="L364" s="188">
        <v>116.18</v>
      </c>
      <c r="M364" s="187"/>
      <c r="N364" s="191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2"/>
      <c r="B365" s="184" t="s">
        <v>2496</v>
      </c>
      <c r="C365" s="379" t="s">
        <v>1333</v>
      </c>
      <c r="D365" s="379"/>
      <c r="E365" s="379"/>
      <c r="F365" s="186" t="s">
        <v>79</v>
      </c>
      <c r="G365" s="201">
        <v>51</v>
      </c>
      <c r="H365" s="187"/>
      <c r="I365" s="201">
        <v>51</v>
      </c>
      <c r="J365" s="194"/>
      <c r="K365" s="187"/>
      <c r="L365" s="188">
        <v>61.08</v>
      </c>
      <c r="M365" s="187"/>
      <c r="N365" s="191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2"/>
      <c r="B366" s="203"/>
      <c r="C366" s="388" t="s">
        <v>82</v>
      </c>
      <c r="D366" s="388"/>
      <c r="E366" s="388"/>
      <c r="F366" s="178"/>
      <c r="G366" s="179"/>
      <c r="H366" s="179"/>
      <c r="I366" s="179"/>
      <c r="J366" s="181"/>
      <c r="K366" s="179"/>
      <c r="L366" s="207">
        <v>354.13</v>
      </c>
      <c r="M366" s="197"/>
      <c r="N366" s="205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6" t="s">
        <v>249</v>
      </c>
      <c r="B367" s="177" t="s">
        <v>2539</v>
      </c>
      <c r="C367" s="388" t="s">
        <v>2540</v>
      </c>
      <c r="D367" s="388"/>
      <c r="E367" s="388"/>
      <c r="F367" s="178" t="s">
        <v>2448</v>
      </c>
      <c r="G367" s="179">
        <v>4.7940000000000003E-2</v>
      </c>
      <c r="H367" s="180">
        <v>1</v>
      </c>
      <c r="I367" s="252">
        <v>4.7940000000000003E-2</v>
      </c>
      <c r="J367" s="204">
        <v>97568.23</v>
      </c>
      <c r="K367" s="179"/>
      <c r="L367" s="204">
        <v>4677.42</v>
      </c>
      <c r="M367" s="206">
        <v>8.16</v>
      </c>
      <c r="N367" s="205">
        <v>38167.75</v>
      </c>
      <c r="AF367" s="133"/>
      <c r="AG367" s="140"/>
      <c r="AH367" s="140" t="s">
        <v>2540</v>
      </c>
      <c r="AN367" s="140"/>
      <c r="AQ367" s="140"/>
      <c r="AS367" s="140"/>
    </row>
    <row r="368" spans="1:45" s="121" customFormat="1" ht="15" x14ac:dyDescent="0.25">
      <c r="A368" s="202"/>
      <c r="B368" s="203"/>
      <c r="C368" s="379" t="s">
        <v>2449</v>
      </c>
      <c r="D368" s="379"/>
      <c r="E368" s="379"/>
      <c r="F368" s="379"/>
      <c r="G368" s="379"/>
      <c r="H368" s="379"/>
      <c r="I368" s="379"/>
      <c r="J368" s="379"/>
      <c r="K368" s="379"/>
      <c r="L368" s="379"/>
      <c r="M368" s="379"/>
      <c r="N368" s="391"/>
      <c r="AF368" s="133"/>
      <c r="AG368" s="140"/>
      <c r="AH368" s="140"/>
      <c r="AN368" s="140"/>
      <c r="AO368" s="142" t="s">
        <v>2449</v>
      </c>
      <c r="AQ368" s="140"/>
      <c r="AS368" s="140"/>
    </row>
    <row r="369" spans="1:45" s="121" customFormat="1" ht="15" x14ac:dyDescent="0.25">
      <c r="A369" s="208"/>
      <c r="B369" s="209"/>
      <c r="C369" s="379" t="s">
        <v>2541</v>
      </c>
      <c r="D369" s="379"/>
      <c r="E369" s="379"/>
      <c r="F369" s="379"/>
      <c r="G369" s="379"/>
      <c r="H369" s="379"/>
      <c r="I369" s="379"/>
      <c r="J369" s="379"/>
      <c r="K369" s="379"/>
      <c r="L369" s="379"/>
      <c r="M369" s="379"/>
      <c r="N369" s="391"/>
      <c r="AF369" s="133"/>
      <c r="AG369" s="140"/>
      <c r="AH369" s="140"/>
      <c r="AI369" s="142" t="s">
        <v>2541</v>
      </c>
      <c r="AN369" s="140"/>
      <c r="AQ369" s="140"/>
      <c r="AS369" s="140"/>
    </row>
    <row r="370" spans="1:45" s="121" customFormat="1" ht="15" x14ac:dyDescent="0.25">
      <c r="A370" s="202"/>
      <c r="B370" s="203"/>
      <c r="C370" s="388" t="s">
        <v>82</v>
      </c>
      <c r="D370" s="388"/>
      <c r="E370" s="388"/>
      <c r="F370" s="178"/>
      <c r="G370" s="179"/>
      <c r="H370" s="179"/>
      <c r="I370" s="179"/>
      <c r="J370" s="181"/>
      <c r="K370" s="179"/>
      <c r="L370" s="204">
        <v>4677.42</v>
      </c>
      <c r="M370" s="197"/>
      <c r="N370" s="205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6" t="s">
        <v>253</v>
      </c>
      <c r="B371" s="177" t="s">
        <v>2520</v>
      </c>
      <c r="C371" s="388" t="s">
        <v>2521</v>
      </c>
      <c r="D371" s="388"/>
      <c r="E371" s="388"/>
      <c r="F371" s="178" t="s">
        <v>291</v>
      </c>
      <c r="G371" s="179">
        <v>4</v>
      </c>
      <c r="H371" s="180">
        <v>1</v>
      </c>
      <c r="I371" s="180">
        <v>4</v>
      </c>
      <c r="J371" s="181"/>
      <c r="K371" s="179"/>
      <c r="L371" s="181"/>
      <c r="M371" s="179"/>
      <c r="N371" s="182"/>
      <c r="AF371" s="133"/>
      <c r="AG371" s="140"/>
      <c r="AH371" s="140" t="s">
        <v>2521</v>
      </c>
      <c r="AN371" s="140"/>
      <c r="AQ371" s="140"/>
      <c r="AS371" s="140"/>
    </row>
    <row r="372" spans="1:45" s="121" customFormat="1" ht="68.25" x14ac:dyDescent="0.25">
      <c r="A372" s="183"/>
      <c r="B372" s="184" t="s">
        <v>65</v>
      </c>
      <c r="C372" s="389" t="s">
        <v>66</v>
      </c>
      <c r="D372" s="389"/>
      <c r="E372" s="389"/>
      <c r="F372" s="389"/>
      <c r="G372" s="389"/>
      <c r="H372" s="389"/>
      <c r="I372" s="389"/>
      <c r="J372" s="389"/>
      <c r="K372" s="389"/>
      <c r="L372" s="389"/>
      <c r="M372" s="389"/>
      <c r="N372" s="390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5"/>
      <c r="B373" s="184" t="s">
        <v>58</v>
      </c>
      <c r="C373" s="379" t="s">
        <v>67</v>
      </c>
      <c r="D373" s="379"/>
      <c r="E373" s="379"/>
      <c r="F373" s="186"/>
      <c r="G373" s="187"/>
      <c r="H373" s="187"/>
      <c r="I373" s="187"/>
      <c r="J373" s="188">
        <v>61.48</v>
      </c>
      <c r="K373" s="189">
        <v>1.1499999999999999</v>
      </c>
      <c r="L373" s="188">
        <v>282.81</v>
      </c>
      <c r="M373" s="189">
        <v>44.77</v>
      </c>
      <c r="N373" s="191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5"/>
      <c r="B374" s="184" t="s">
        <v>68</v>
      </c>
      <c r="C374" s="379" t="s">
        <v>69</v>
      </c>
      <c r="D374" s="379"/>
      <c r="E374" s="379"/>
      <c r="F374" s="186"/>
      <c r="G374" s="187"/>
      <c r="H374" s="187"/>
      <c r="I374" s="187"/>
      <c r="J374" s="188">
        <v>1.81</v>
      </c>
      <c r="K374" s="189">
        <v>1.1499999999999999</v>
      </c>
      <c r="L374" s="188">
        <v>8.33</v>
      </c>
      <c r="M374" s="189">
        <v>13.24</v>
      </c>
      <c r="N374" s="218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5"/>
      <c r="B375" s="184" t="s">
        <v>70</v>
      </c>
      <c r="C375" s="379" t="s">
        <v>71</v>
      </c>
      <c r="D375" s="379"/>
      <c r="E375" s="379"/>
      <c r="F375" s="186"/>
      <c r="G375" s="187"/>
      <c r="H375" s="187"/>
      <c r="I375" s="187"/>
      <c r="J375" s="188">
        <v>0.26</v>
      </c>
      <c r="K375" s="189">
        <v>1.1499999999999999</v>
      </c>
      <c r="L375" s="188">
        <v>1.2</v>
      </c>
      <c r="M375" s="189">
        <v>44.77</v>
      </c>
      <c r="N375" s="218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5"/>
      <c r="B376" s="184" t="s">
        <v>86</v>
      </c>
      <c r="C376" s="379" t="s">
        <v>87</v>
      </c>
      <c r="D376" s="379"/>
      <c r="E376" s="379"/>
      <c r="F376" s="186"/>
      <c r="G376" s="187"/>
      <c r="H376" s="187"/>
      <c r="I376" s="187"/>
      <c r="J376" s="188">
        <v>20.37</v>
      </c>
      <c r="K376" s="187"/>
      <c r="L376" s="188">
        <v>81.48</v>
      </c>
      <c r="M376" s="189">
        <v>8.16</v>
      </c>
      <c r="N376" s="218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2"/>
      <c r="B377" s="184"/>
      <c r="C377" s="379" t="s">
        <v>72</v>
      </c>
      <c r="D377" s="379"/>
      <c r="E377" s="379"/>
      <c r="F377" s="186" t="s">
        <v>73</v>
      </c>
      <c r="G377" s="189">
        <v>6.54</v>
      </c>
      <c r="H377" s="189">
        <v>1.1499999999999999</v>
      </c>
      <c r="I377" s="193">
        <v>30.084</v>
      </c>
      <c r="J377" s="194"/>
      <c r="K377" s="187"/>
      <c r="L377" s="194"/>
      <c r="M377" s="187"/>
      <c r="N377" s="195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2"/>
      <c r="B378" s="184"/>
      <c r="C378" s="379" t="s">
        <v>74</v>
      </c>
      <c r="D378" s="379"/>
      <c r="E378" s="379"/>
      <c r="F378" s="186" t="s">
        <v>73</v>
      </c>
      <c r="G378" s="189">
        <v>0.02</v>
      </c>
      <c r="H378" s="189">
        <v>1.1499999999999999</v>
      </c>
      <c r="I378" s="193">
        <v>9.1999999999999998E-2</v>
      </c>
      <c r="J378" s="194"/>
      <c r="K378" s="187"/>
      <c r="L378" s="194"/>
      <c r="M378" s="187"/>
      <c r="N378" s="195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5"/>
      <c r="B379" s="184"/>
      <c r="C379" s="380" t="s">
        <v>75</v>
      </c>
      <c r="D379" s="380"/>
      <c r="E379" s="380"/>
      <c r="F379" s="196"/>
      <c r="G379" s="197"/>
      <c r="H379" s="197"/>
      <c r="I379" s="197"/>
      <c r="J379" s="198">
        <v>83.66</v>
      </c>
      <c r="K379" s="197"/>
      <c r="L379" s="198">
        <v>372.62</v>
      </c>
      <c r="M379" s="197"/>
      <c r="N379" s="200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2"/>
      <c r="B380" s="184"/>
      <c r="C380" s="379" t="s">
        <v>76</v>
      </c>
      <c r="D380" s="379"/>
      <c r="E380" s="379"/>
      <c r="F380" s="186"/>
      <c r="G380" s="187"/>
      <c r="H380" s="187"/>
      <c r="I380" s="187"/>
      <c r="J380" s="194"/>
      <c r="K380" s="187"/>
      <c r="L380" s="188">
        <v>284.01</v>
      </c>
      <c r="M380" s="187"/>
      <c r="N380" s="191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2"/>
      <c r="B381" s="184" t="s">
        <v>2495</v>
      </c>
      <c r="C381" s="379" t="s">
        <v>1331</v>
      </c>
      <c r="D381" s="379"/>
      <c r="E381" s="379"/>
      <c r="F381" s="186" t="s">
        <v>79</v>
      </c>
      <c r="G381" s="201">
        <v>97</v>
      </c>
      <c r="H381" s="187"/>
      <c r="I381" s="201">
        <v>97</v>
      </c>
      <c r="J381" s="194"/>
      <c r="K381" s="187"/>
      <c r="L381" s="188">
        <v>275.49</v>
      </c>
      <c r="M381" s="187"/>
      <c r="N381" s="191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2"/>
      <c r="B382" s="184" t="s">
        <v>2496</v>
      </c>
      <c r="C382" s="379" t="s">
        <v>1333</v>
      </c>
      <c r="D382" s="379"/>
      <c r="E382" s="379"/>
      <c r="F382" s="186" t="s">
        <v>79</v>
      </c>
      <c r="G382" s="201">
        <v>51</v>
      </c>
      <c r="H382" s="187"/>
      <c r="I382" s="201">
        <v>51</v>
      </c>
      <c r="J382" s="194"/>
      <c r="K382" s="187"/>
      <c r="L382" s="188">
        <v>144.85</v>
      </c>
      <c r="M382" s="187"/>
      <c r="N382" s="191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2"/>
      <c r="B383" s="203"/>
      <c r="C383" s="388" t="s">
        <v>82</v>
      </c>
      <c r="D383" s="388"/>
      <c r="E383" s="388"/>
      <c r="F383" s="178"/>
      <c r="G383" s="179"/>
      <c r="H383" s="179"/>
      <c r="I383" s="179"/>
      <c r="J383" s="181"/>
      <c r="K383" s="179"/>
      <c r="L383" s="207">
        <v>792.96</v>
      </c>
      <c r="M383" s="197"/>
      <c r="N383" s="205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6" t="s">
        <v>262</v>
      </c>
      <c r="B384" s="177" t="s">
        <v>2522</v>
      </c>
      <c r="C384" s="388" t="s">
        <v>2542</v>
      </c>
      <c r="D384" s="388"/>
      <c r="E384" s="388"/>
      <c r="F384" s="178" t="s">
        <v>291</v>
      </c>
      <c r="G384" s="179">
        <v>4</v>
      </c>
      <c r="H384" s="180">
        <v>1</v>
      </c>
      <c r="I384" s="180">
        <v>4</v>
      </c>
      <c r="J384" s="207">
        <v>996.04</v>
      </c>
      <c r="K384" s="252">
        <v>1.04236</v>
      </c>
      <c r="L384" s="204">
        <v>4152.93</v>
      </c>
      <c r="M384" s="206">
        <v>8.16</v>
      </c>
      <c r="N384" s="205">
        <v>33887.910000000003</v>
      </c>
      <c r="AF384" s="133"/>
      <c r="AG384" s="140"/>
      <c r="AH384" s="140" t="s">
        <v>2542</v>
      </c>
      <c r="AN384" s="140"/>
      <c r="AQ384" s="140"/>
      <c r="AS384" s="140"/>
    </row>
    <row r="385" spans="1:45" s="121" customFormat="1" ht="15" x14ac:dyDescent="0.25">
      <c r="A385" s="202"/>
      <c r="B385" s="203"/>
      <c r="C385" s="379" t="s">
        <v>2449</v>
      </c>
      <c r="D385" s="379"/>
      <c r="E385" s="379"/>
      <c r="F385" s="379"/>
      <c r="G385" s="379"/>
      <c r="H385" s="379"/>
      <c r="I385" s="379"/>
      <c r="J385" s="379"/>
      <c r="K385" s="379"/>
      <c r="L385" s="379"/>
      <c r="M385" s="379"/>
      <c r="N385" s="391"/>
      <c r="AF385" s="133"/>
      <c r="AG385" s="140"/>
      <c r="AH385" s="140"/>
      <c r="AN385" s="140"/>
      <c r="AO385" s="142" t="s">
        <v>2449</v>
      </c>
      <c r="AQ385" s="140"/>
      <c r="AS385" s="140"/>
    </row>
    <row r="386" spans="1:45" s="121" customFormat="1" ht="15" x14ac:dyDescent="0.25">
      <c r="A386" s="208"/>
      <c r="B386" s="209"/>
      <c r="C386" s="379" t="s">
        <v>2524</v>
      </c>
      <c r="D386" s="379"/>
      <c r="E386" s="379"/>
      <c r="F386" s="379"/>
      <c r="G386" s="379"/>
      <c r="H386" s="379"/>
      <c r="I386" s="379"/>
      <c r="J386" s="379"/>
      <c r="K386" s="379"/>
      <c r="L386" s="379"/>
      <c r="M386" s="379"/>
      <c r="N386" s="391"/>
      <c r="AF386" s="133"/>
      <c r="AG386" s="140"/>
      <c r="AH386" s="140"/>
      <c r="AN386" s="140"/>
      <c r="AP386" s="142" t="s">
        <v>2524</v>
      </c>
      <c r="AQ386" s="140"/>
      <c r="AS386" s="140"/>
    </row>
    <row r="387" spans="1:45" s="121" customFormat="1" ht="15" x14ac:dyDescent="0.25">
      <c r="A387" s="183"/>
      <c r="B387" s="184"/>
      <c r="C387" s="389" t="s">
        <v>240</v>
      </c>
      <c r="D387" s="389"/>
      <c r="E387" s="389"/>
      <c r="F387" s="389"/>
      <c r="G387" s="389"/>
      <c r="H387" s="389"/>
      <c r="I387" s="389"/>
      <c r="J387" s="389"/>
      <c r="K387" s="389"/>
      <c r="L387" s="389"/>
      <c r="M387" s="389"/>
      <c r="N387" s="390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3"/>
      <c r="B388" s="184"/>
      <c r="C388" s="389" t="s">
        <v>2336</v>
      </c>
      <c r="D388" s="389"/>
      <c r="E388" s="389"/>
      <c r="F388" s="389"/>
      <c r="G388" s="389"/>
      <c r="H388" s="389"/>
      <c r="I388" s="389"/>
      <c r="J388" s="389"/>
      <c r="K388" s="389"/>
      <c r="L388" s="389"/>
      <c r="M388" s="389"/>
      <c r="N388" s="390"/>
      <c r="AF388" s="133"/>
      <c r="AG388" s="140"/>
      <c r="AH388" s="140"/>
      <c r="AJ388" s="142" t="s">
        <v>2336</v>
      </c>
      <c r="AN388" s="140"/>
      <c r="AQ388" s="140"/>
      <c r="AS388" s="140"/>
    </row>
    <row r="389" spans="1:45" s="121" customFormat="1" ht="15" x14ac:dyDescent="0.25">
      <c r="A389" s="202"/>
      <c r="B389" s="203"/>
      <c r="C389" s="388" t="s">
        <v>82</v>
      </c>
      <c r="D389" s="388"/>
      <c r="E389" s="388"/>
      <c r="F389" s="178"/>
      <c r="G389" s="179"/>
      <c r="H389" s="179"/>
      <c r="I389" s="179"/>
      <c r="J389" s="181"/>
      <c r="K389" s="179"/>
      <c r="L389" s="204">
        <v>4152.93</v>
      </c>
      <c r="M389" s="197"/>
      <c r="N389" s="205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6" t="s">
        <v>267</v>
      </c>
      <c r="B390" s="177" t="s">
        <v>2525</v>
      </c>
      <c r="C390" s="388" t="s">
        <v>2526</v>
      </c>
      <c r="D390" s="388"/>
      <c r="E390" s="388"/>
      <c r="F390" s="178" t="s">
        <v>291</v>
      </c>
      <c r="G390" s="179">
        <v>4</v>
      </c>
      <c r="H390" s="180">
        <v>1</v>
      </c>
      <c r="I390" s="180">
        <v>4</v>
      </c>
      <c r="J390" s="181"/>
      <c r="K390" s="179"/>
      <c r="L390" s="181"/>
      <c r="M390" s="179"/>
      <c r="N390" s="182"/>
      <c r="AF390" s="133"/>
      <c r="AG390" s="140"/>
      <c r="AH390" s="140" t="s">
        <v>2526</v>
      </c>
      <c r="AN390" s="140"/>
      <c r="AQ390" s="140"/>
      <c r="AS390" s="140"/>
    </row>
    <row r="391" spans="1:45" s="121" customFormat="1" ht="68.25" x14ac:dyDescent="0.25">
      <c r="A391" s="183"/>
      <c r="B391" s="184" t="s">
        <v>65</v>
      </c>
      <c r="C391" s="389" t="s">
        <v>66</v>
      </c>
      <c r="D391" s="389"/>
      <c r="E391" s="389"/>
      <c r="F391" s="389"/>
      <c r="G391" s="389"/>
      <c r="H391" s="389"/>
      <c r="I391" s="389"/>
      <c r="J391" s="389"/>
      <c r="K391" s="389"/>
      <c r="L391" s="389"/>
      <c r="M391" s="389"/>
      <c r="N391" s="390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5"/>
      <c r="B392" s="184" t="s">
        <v>58</v>
      </c>
      <c r="C392" s="379" t="s">
        <v>67</v>
      </c>
      <c r="D392" s="379"/>
      <c r="E392" s="379"/>
      <c r="F392" s="186"/>
      <c r="G392" s="187"/>
      <c r="H392" s="187"/>
      <c r="I392" s="187"/>
      <c r="J392" s="188">
        <v>5.35</v>
      </c>
      <c r="K392" s="189">
        <v>1.1499999999999999</v>
      </c>
      <c r="L392" s="188">
        <v>24.61</v>
      </c>
      <c r="M392" s="189">
        <v>44.77</v>
      </c>
      <c r="N392" s="191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5"/>
      <c r="B393" s="184" t="s">
        <v>86</v>
      </c>
      <c r="C393" s="379" t="s">
        <v>87</v>
      </c>
      <c r="D393" s="379"/>
      <c r="E393" s="379"/>
      <c r="F393" s="186"/>
      <c r="G393" s="187"/>
      <c r="H393" s="187"/>
      <c r="I393" s="187"/>
      <c r="J393" s="188">
        <v>0.94</v>
      </c>
      <c r="K393" s="187"/>
      <c r="L393" s="188">
        <v>3.76</v>
      </c>
      <c r="M393" s="189">
        <v>8.16</v>
      </c>
      <c r="N393" s="218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2"/>
      <c r="B394" s="184"/>
      <c r="C394" s="379" t="s">
        <v>72</v>
      </c>
      <c r="D394" s="379"/>
      <c r="E394" s="379"/>
      <c r="F394" s="186" t="s">
        <v>73</v>
      </c>
      <c r="G394" s="189">
        <v>0.59</v>
      </c>
      <c r="H394" s="189">
        <v>1.1499999999999999</v>
      </c>
      <c r="I394" s="193">
        <v>2.714</v>
      </c>
      <c r="J394" s="194"/>
      <c r="K394" s="187"/>
      <c r="L394" s="194"/>
      <c r="M394" s="187"/>
      <c r="N394" s="195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5"/>
      <c r="B395" s="184"/>
      <c r="C395" s="380" t="s">
        <v>75</v>
      </c>
      <c r="D395" s="380"/>
      <c r="E395" s="380"/>
      <c r="F395" s="196"/>
      <c r="G395" s="197"/>
      <c r="H395" s="197"/>
      <c r="I395" s="197"/>
      <c r="J395" s="198">
        <v>6.29</v>
      </c>
      <c r="K395" s="197"/>
      <c r="L395" s="198">
        <v>28.37</v>
      </c>
      <c r="M395" s="197"/>
      <c r="N395" s="200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2"/>
      <c r="B396" s="184"/>
      <c r="C396" s="379" t="s">
        <v>76</v>
      </c>
      <c r="D396" s="379"/>
      <c r="E396" s="379"/>
      <c r="F396" s="186"/>
      <c r="G396" s="187"/>
      <c r="H396" s="187"/>
      <c r="I396" s="187"/>
      <c r="J396" s="194"/>
      <c r="K396" s="187"/>
      <c r="L396" s="188">
        <v>24.61</v>
      </c>
      <c r="M396" s="187"/>
      <c r="N396" s="191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2"/>
      <c r="B397" s="184" t="s">
        <v>2495</v>
      </c>
      <c r="C397" s="379" t="s">
        <v>1331</v>
      </c>
      <c r="D397" s="379"/>
      <c r="E397" s="379"/>
      <c r="F397" s="186" t="s">
        <v>79</v>
      </c>
      <c r="G397" s="201">
        <v>97</v>
      </c>
      <c r="H397" s="187"/>
      <c r="I397" s="201">
        <v>97</v>
      </c>
      <c r="J397" s="194"/>
      <c r="K397" s="187"/>
      <c r="L397" s="188">
        <v>23.87</v>
      </c>
      <c r="M397" s="187"/>
      <c r="N397" s="191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2"/>
      <c r="B398" s="184" t="s">
        <v>2496</v>
      </c>
      <c r="C398" s="379" t="s">
        <v>1333</v>
      </c>
      <c r="D398" s="379"/>
      <c r="E398" s="379"/>
      <c r="F398" s="186" t="s">
        <v>79</v>
      </c>
      <c r="G398" s="201">
        <v>51</v>
      </c>
      <c r="H398" s="187"/>
      <c r="I398" s="201">
        <v>51</v>
      </c>
      <c r="J398" s="194"/>
      <c r="K398" s="187"/>
      <c r="L398" s="188">
        <v>12.55</v>
      </c>
      <c r="M398" s="187"/>
      <c r="N398" s="218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2"/>
      <c r="B399" s="203"/>
      <c r="C399" s="388" t="s">
        <v>82</v>
      </c>
      <c r="D399" s="388"/>
      <c r="E399" s="388"/>
      <c r="F399" s="178"/>
      <c r="G399" s="179"/>
      <c r="H399" s="179"/>
      <c r="I399" s="179"/>
      <c r="J399" s="181"/>
      <c r="K399" s="179"/>
      <c r="L399" s="207">
        <v>64.790000000000006</v>
      </c>
      <c r="M399" s="197"/>
      <c r="N399" s="205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6" t="s">
        <v>272</v>
      </c>
      <c r="B400" s="177" t="s">
        <v>2527</v>
      </c>
      <c r="C400" s="388" t="s">
        <v>2528</v>
      </c>
      <c r="D400" s="388"/>
      <c r="E400" s="388"/>
      <c r="F400" s="178" t="s">
        <v>291</v>
      </c>
      <c r="G400" s="179">
        <v>4</v>
      </c>
      <c r="H400" s="180">
        <v>1</v>
      </c>
      <c r="I400" s="180">
        <v>4</v>
      </c>
      <c r="J400" s="207">
        <v>95.38</v>
      </c>
      <c r="K400" s="252">
        <v>1.04236</v>
      </c>
      <c r="L400" s="207">
        <v>397.68</v>
      </c>
      <c r="M400" s="206">
        <v>8.16</v>
      </c>
      <c r="N400" s="205">
        <v>3245.07</v>
      </c>
      <c r="AF400" s="133"/>
      <c r="AG400" s="140"/>
      <c r="AH400" s="140" t="s">
        <v>2528</v>
      </c>
      <c r="AN400" s="140"/>
      <c r="AQ400" s="140"/>
      <c r="AS400" s="140"/>
    </row>
    <row r="401" spans="1:45" s="121" customFormat="1" ht="15" x14ac:dyDescent="0.25">
      <c r="A401" s="202"/>
      <c r="B401" s="203"/>
      <c r="C401" s="379" t="s">
        <v>2440</v>
      </c>
      <c r="D401" s="379"/>
      <c r="E401" s="379"/>
      <c r="F401" s="379"/>
      <c r="G401" s="379"/>
      <c r="H401" s="379"/>
      <c r="I401" s="379"/>
      <c r="J401" s="379"/>
      <c r="K401" s="379"/>
      <c r="L401" s="379"/>
      <c r="M401" s="379"/>
      <c r="N401" s="391"/>
      <c r="AF401" s="133"/>
      <c r="AG401" s="140"/>
      <c r="AH401" s="140"/>
      <c r="AN401" s="140"/>
      <c r="AO401" s="142" t="s">
        <v>2440</v>
      </c>
      <c r="AQ401" s="140"/>
      <c r="AS401" s="140"/>
    </row>
    <row r="402" spans="1:45" s="121" customFormat="1" ht="15" x14ac:dyDescent="0.25">
      <c r="A402" s="208"/>
      <c r="B402" s="209"/>
      <c r="C402" s="379" t="s">
        <v>2529</v>
      </c>
      <c r="D402" s="379"/>
      <c r="E402" s="379"/>
      <c r="F402" s="379"/>
      <c r="G402" s="379"/>
      <c r="H402" s="379"/>
      <c r="I402" s="379"/>
      <c r="J402" s="379"/>
      <c r="K402" s="379"/>
      <c r="L402" s="379"/>
      <c r="M402" s="379"/>
      <c r="N402" s="391"/>
      <c r="AF402" s="133"/>
      <c r="AG402" s="140"/>
      <c r="AH402" s="140"/>
      <c r="AN402" s="140"/>
      <c r="AP402" s="142" t="s">
        <v>2529</v>
      </c>
      <c r="AQ402" s="140"/>
      <c r="AS402" s="140"/>
    </row>
    <row r="403" spans="1:45" s="121" customFormat="1" ht="15" x14ac:dyDescent="0.25">
      <c r="A403" s="183"/>
      <c r="B403" s="184"/>
      <c r="C403" s="389" t="s">
        <v>2336</v>
      </c>
      <c r="D403" s="389"/>
      <c r="E403" s="389"/>
      <c r="F403" s="389"/>
      <c r="G403" s="389"/>
      <c r="H403" s="389"/>
      <c r="I403" s="389"/>
      <c r="J403" s="389"/>
      <c r="K403" s="389"/>
      <c r="L403" s="389"/>
      <c r="M403" s="389"/>
      <c r="N403" s="390"/>
      <c r="AF403" s="133"/>
      <c r="AG403" s="140"/>
      <c r="AH403" s="140"/>
      <c r="AJ403" s="142" t="s">
        <v>2336</v>
      </c>
      <c r="AN403" s="140"/>
      <c r="AQ403" s="140"/>
      <c r="AS403" s="140"/>
    </row>
    <row r="404" spans="1:45" s="121" customFormat="1" ht="15" x14ac:dyDescent="0.25">
      <c r="A404" s="183"/>
      <c r="B404" s="184"/>
      <c r="C404" s="389" t="s">
        <v>240</v>
      </c>
      <c r="D404" s="389"/>
      <c r="E404" s="389"/>
      <c r="F404" s="389"/>
      <c r="G404" s="389"/>
      <c r="H404" s="389"/>
      <c r="I404" s="389"/>
      <c r="J404" s="389"/>
      <c r="K404" s="389"/>
      <c r="L404" s="389"/>
      <c r="M404" s="389"/>
      <c r="N404" s="390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2"/>
      <c r="B405" s="203"/>
      <c r="C405" s="388" t="s">
        <v>82</v>
      </c>
      <c r="D405" s="388"/>
      <c r="E405" s="388"/>
      <c r="F405" s="178"/>
      <c r="G405" s="179"/>
      <c r="H405" s="179"/>
      <c r="I405" s="179"/>
      <c r="J405" s="181"/>
      <c r="K405" s="179"/>
      <c r="L405" s="207">
        <v>397.68</v>
      </c>
      <c r="M405" s="197"/>
      <c r="N405" s="205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6" t="s">
        <v>280</v>
      </c>
      <c r="B406" s="177" t="s">
        <v>2456</v>
      </c>
      <c r="C406" s="388" t="s">
        <v>2530</v>
      </c>
      <c r="D406" s="388"/>
      <c r="E406" s="388"/>
      <c r="F406" s="178" t="s">
        <v>291</v>
      </c>
      <c r="G406" s="179">
        <v>4</v>
      </c>
      <c r="H406" s="180">
        <v>1</v>
      </c>
      <c r="I406" s="180">
        <v>4</v>
      </c>
      <c r="J406" s="181"/>
      <c r="K406" s="179"/>
      <c r="L406" s="181"/>
      <c r="M406" s="179"/>
      <c r="N406" s="182"/>
      <c r="AF406" s="133"/>
      <c r="AG406" s="140"/>
      <c r="AH406" s="140" t="s">
        <v>2530</v>
      </c>
      <c r="AN406" s="140"/>
      <c r="AQ406" s="140"/>
      <c r="AS406" s="140"/>
    </row>
    <row r="407" spans="1:45" s="121" customFormat="1" ht="68.25" x14ac:dyDescent="0.25">
      <c r="A407" s="183"/>
      <c r="B407" s="184" t="s">
        <v>65</v>
      </c>
      <c r="C407" s="389" t="s">
        <v>66</v>
      </c>
      <c r="D407" s="389"/>
      <c r="E407" s="389"/>
      <c r="F407" s="389"/>
      <c r="G407" s="389"/>
      <c r="H407" s="389"/>
      <c r="I407" s="389"/>
      <c r="J407" s="389"/>
      <c r="K407" s="389"/>
      <c r="L407" s="389"/>
      <c r="M407" s="389"/>
      <c r="N407" s="390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5"/>
      <c r="B408" s="184" t="s">
        <v>58</v>
      </c>
      <c r="C408" s="379" t="s">
        <v>67</v>
      </c>
      <c r="D408" s="379"/>
      <c r="E408" s="379"/>
      <c r="F408" s="186"/>
      <c r="G408" s="187"/>
      <c r="H408" s="187"/>
      <c r="I408" s="187"/>
      <c r="J408" s="188">
        <v>3.57</v>
      </c>
      <c r="K408" s="189">
        <v>1.1499999999999999</v>
      </c>
      <c r="L408" s="188">
        <v>16.420000000000002</v>
      </c>
      <c r="M408" s="189">
        <v>44.77</v>
      </c>
      <c r="N408" s="218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5"/>
      <c r="B409" s="184" t="s">
        <v>86</v>
      </c>
      <c r="C409" s="379" t="s">
        <v>87</v>
      </c>
      <c r="D409" s="379"/>
      <c r="E409" s="379"/>
      <c r="F409" s="186"/>
      <c r="G409" s="187"/>
      <c r="H409" s="187"/>
      <c r="I409" s="187"/>
      <c r="J409" s="188">
        <v>15.07</v>
      </c>
      <c r="K409" s="187"/>
      <c r="L409" s="188">
        <v>60.28</v>
      </c>
      <c r="M409" s="189">
        <v>8.16</v>
      </c>
      <c r="N409" s="218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2"/>
      <c r="B410" s="184"/>
      <c r="C410" s="379" t="s">
        <v>72</v>
      </c>
      <c r="D410" s="379"/>
      <c r="E410" s="379"/>
      <c r="F410" s="186" t="s">
        <v>73</v>
      </c>
      <c r="G410" s="189">
        <v>0.38</v>
      </c>
      <c r="H410" s="189">
        <v>1.1499999999999999</v>
      </c>
      <c r="I410" s="193">
        <v>1.748</v>
      </c>
      <c r="J410" s="194"/>
      <c r="K410" s="187"/>
      <c r="L410" s="194"/>
      <c r="M410" s="187"/>
      <c r="N410" s="195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5"/>
      <c r="B411" s="184"/>
      <c r="C411" s="380" t="s">
        <v>75</v>
      </c>
      <c r="D411" s="380"/>
      <c r="E411" s="380"/>
      <c r="F411" s="196"/>
      <c r="G411" s="197"/>
      <c r="H411" s="197"/>
      <c r="I411" s="197"/>
      <c r="J411" s="198">
        <v>18.64</v>
      </c>
      <c r="K411" s="197"/>
      <c r="L411" s="198">
        <v>76.7</v>
      </c>
      <c r="M411" s="197"/>
      <c r="N411" s="200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2"/>
      <c r="B412" s="184"/>
      <c r="C412" s="379" t="s">
        <v>76</v>
      </c>
      <c r="D412" s="379"/>
      <c r="E412" s="379"/>
      <c r="F412" s="186"/>
      <c r="G412" s="187"/>
      <c r="H412" s="187"/>
      <c r="I412" s="187"/>
      <c r="J412" s="194"/>
      <c r="K412" s="187"/>
      <c r="L412" s="188">
        <v>16.420000000000002</v>
      </c>
      <c r="M412" s="187"/>
      <c r="N412" s="218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2"/>
      <c r="B413" s="184" t="s">
        <v>2495</v>
      </c>
      <c r="C413" s="379" t="s">
        <v>1331</v>
      </c>
      <c r="D413" s="379"/>
      <c r="E413" s="379"/>
      <c r="F413" s="186" t="s">
        <v>79</v>
      </c>
      <c r="G413" s="201">
        <v>97</v>
      </c>
      <c r="H413" s="187"/>
      <c r="I413" s="201">
        <v>97</v>
      </c>
      <c r="J413" s="194"/>
      <c r="K413" s="187"/>
      <c r="L413" s="188">
        <v>15.93</v>
      </c>
      <c r="M413" s="187"/>
      <c r="N413" s="218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2"/>
      <c r="B414" s="184" t="s">
        <v>2496</v>
      </c>
      <c r="C414" s="379" t="s">
        <v>1333</v>
      </c>
      <c r="D414" s="379"/>
      <c r="E414" s="379"/>
      <c r="F414" s="186" t="s">
        <v>79</v>
      </c>
      <c r="G414" s="201">
        <v>51</v>
      </c>
      <c r="H414" s="187"/>
      <c r="I414" s="201">
        <v>51</v>
      </c>
      <c r="J414" s="194"/>
      <c r="K414" s="187"/>
      <c r="L414" s="188">
        <v>8.3699999999999992</v>
      </c>
      <c r="M414" s="187"/>
      <c r="N414" s="218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2"/>
      <c r="B415" s="203"/>
      <c r="C415" s="388" t="s">
        <v>82</v>
      </c>
      <c r="D415" s="388"/>
      <c r="E415" s="388"/>
      <c r="F415" s="178"/>
      <c r="G415" s="179"/>
      <c r="H415" s="179"/>
      <c r="I415" s="179"/>
      <c r="J415" s="181"/>
      <c r="K415" s="179"/>
      <c r="L415" s="207">
        <v>101</v>
      </c>
      <c r="M415" s="197"/>
      <c r="N415" s="205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6" t="s">
        <v>284</v>
      </c>
      <c r="B416" s="177" t="s">
        <v>2531</v>
      </c>
      <c r="C416" s="388" t="s">
        <v>2532</v>
      </c>
      <c r="D416" s="388"/>
      <c r="E416" s="388"/>
      <c r="F416" s="178" t="s">
        <v>291</v>
      </c>
      <c r="G416" s="179">
        <v>1</v>
      </c>
      <c r="H416" s="180">
        <v>1</v>
      </c>
      <c r="I416" s="180">
        <v>1</v>
      </c>
      <c r="J416" s="207">
        <v>357.6</v>
      </c>
      <c r="K416" s="179"/>
      <c r="L416" s="207">
        <v>357.6</v>
      </c>
      <c r="M416" s="206">
        <v>8.16</v>
      </c>
      <c r="N416" s="205">
        <v>2918.02</v>
      </c>
      <c r="AF416" s="133"/>
      <c r="AG416" s="140"/>
      <c r="AH416" s="140" t="s">
        <v>2532</v>
      </c>
      <c r="AN416" s="140"/>
      <c r="AQ416" s="140"/>
      <c r="AS416" s="140"/>
    </row>
    <row r="417" spans="1:45" s="121" customFormat="1" ht="15" x14ac:dyDescent="0.25">
      <c r="A417" s="202"/>
      <c r="B417" s="203"/>
      <c r="C417" s="379" t="s">
        <v>2449</v>
      </c>
      <c r="D417" s="379"/>
      <c r="E417" s="379"/>
      <c r="F417" s="379"/>
      <c r="G417" s="379"/>
      <c r="H417" s="379"/>
      <c r="I417" s="379"/>
      <c r="J417" s="379"/>
      <c r="K417" s="379"/>
      <c r="L417" s="379"/>
      <c r="M417" s="379"/>
      <c r="N417" s="391"/>
      <c r="AF417" s="133"/>
      <c r="AG417" s="140"/>
      <c r="AH417" s="140"/>
      <c r="AN417" s="140"/>
      <c r="AO417" s="142" t="s">
        <v>2449</v>
      </c>
      <c r="AQ417" s="140"/>
      <c r="AS417" s="140"/>
    </row>
    <row r="418" spans="1:45" s="121" customFormat="1" ht="15" x14ac:dyDescent="0.25">
      <c r="A418" s="202"/>
      <c r="B418" s="203"/>
      <c r="C418" s="388" t="s">
        <v>82</v>
      </c>
      <c r="D418" s="388"/>
      <c r="E418" s="388"/>
      <c r="F418" s="178"/>
      <c r="G418" s="179"/>
      <c r="H418" s="179"/>
      <c r="I418" s="179"/>
      <c r="J418" s="181"/>
      <c r="K418" s="179"/>
      <c r="L418" s="207">
        <v>357.6</v>
      </c>
      <c r="M418" s="197"/>
      <c r="N418" s="205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385" t="s">
        <v>2543</v>
      </c>
      <c r="B419" s="386"/>
      <c r="C419" s="386"/>
      <c r="D419" s="386"/>
      <c r="E419" s="386"/>
      <c r="F419" s="386"/>
      <c r="G419" s="386"/>
      <c r="H419" s="386"/>
      <c r="I419" s="386"/>
      <c r="J419" s="386"/>
      <c r="K419" s="386"/>
      <c r="L419" s="386"/>
      <c r="M419" s="386"/>
      <c r="N419" s="387"/>
      <c r="AF419" s="133"/>
      <c r="AG419" s="140" t="s">
        <v>2543</v>
      </c>
      <c r="AH419" s="140"/>
      <c r="AN419" s="140"/>
      <c r="AQ419" s="140"/>
      <c r="AS419" s="140"/>
    </row>
    <row r="420" spans="1:45" s="121" customFormat="1" ht="23.25" x14ac:dyDescent="0.25">
      <c r="A420" s="176" t="s">
        <v>288</v>
      </c>
      <c r="B420" s="177" t="s">
        <v>2492</v>
      </c>
      <c r="C420" s="388" t="s">
        <v>2493</v>
      </c>
      <c r="D420" s="388"/>
      <c r="E420" s="388"/>
      <c r="F420" s="178" t="s">
        <v>370</v>
      </c>
      <c r="G420" s="179">
        <v>0.64</v>
      </c>
      <c r="H420" s="180">
        <v>1</v>
      </c>
      <c r="I420" s="206">
        <v>0.64</v>
      </c>
      <c r="J420" s="181"/>
      <c r="K420" s="179"/>
      <c r="L420" s="181"/>
      <c r="M420" s="179"/>
      <c r="N420" s="182"/>
      <c r="AF420" s="133"/>
      <c r="AG420" s="140"/>
      <c r="AH420" s="140" t="s">
        <v>2493</v>
      </c>
      <c r="AN420" s="140"/>
      <c r="AQ420" s="140"/>
      <c r="AS420" s="140"/>
    </row>
    <row r="421" spans="1:45" s="121" customFormat="1" ht="15" x14ac:dyDescent="0.25">
      <c r="A421" s="208"/>
      <c r="B421" s="209"/>
      <c r="C421" s="379" t="s">
        <v>2544</v>
      </c>
      <c r="D421" s="379"/>
      <c r="E421" s="379"/>
      <c r="F421" s="379"/>
      <c r="G421" s="379"/>
      <c r="H421" s="379"/>
      <c r="I421" s="379"/>
      <c r="J421" s="379"/>
      <c r="K421" s="379"/>
      <c r="L421" s="379"/>
      <c r="M421" s="379"/>
      <c r="N421" s="391"/>
      <c r="AF421" s="133"/>
      <c r="AG421" s="140"/>
      <c r="AH421" s="140"/>
      <c r="AI421" s="142" t="s">
        <v>2544</v>
      </c>
      <c r="AN421" s="140"/>
      <c r="AQ421" s="140"/>
      <c r="AS421" s="140"/>
    </row>
    <row r="422" spans="1:45" s="121" customFormat="1" ht="68.25" x14ac:dyDescent="0.25">
      <c r="A422" s="183"/>
      <c r="B422" s="184" t="s">
        <v>65</v>
      </c>
      <c r="C422" s="389" t="s">
        <v>66</v>
      </c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90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5"/>
      <c r="B423" s="184" t="s">
        <v>58</v>
      </c>
      <c r="C423" s="379" t="s">
        <v>67</v>
      </c>
      <c r="D423" s="379"/>
      <c r="E423" s="379"/>
      <c r="F423" s="186"/>
      <c r="G423" s="187"/>
      <c r="H423" s="187"/>
      <c r="I423" s="187"/>
      <c r="J423" s="188">
        <v>49.82</v>
      </c>
      <c r="K423" s="189">
        <v>1.1499999999999999</v>
      </c>
      <c r="L423" s="188">
        <v>36.67</v>
      </c>
      <c r="M423" s="189">
        <v>44.77</v>
      </c>
      <c r="N423" s="191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5"/>
      <c r="B424" s="184" t="s">
        <v>68</v>
      </c>
      <c r="C424" s="379" t="s">
        <v>69</v>
      </c>
      <c r="D424" s="379"/>
      <c r="E424" s="379"/>
      <c r="F424" s="186"/>
      <c r="G424" s="187"/>
      <c r="H424" s="187"/>
      <c r="I424" s="187"/>
      <c r="J424" s="188">
        <v>256.27</v>
      </c>
      <c r="K424" s="189">
        <v>1.1499999999999999</v>
      </c>
      <c r="L424" s="188">
        <v>188.61</v>
      </c>
      <c r="M424" s="189">
        <v>13.24</v>
      </c>
      <c r="N424" s="191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5"/>
      <c r="B425" s="184" t="s">
        <v>70</v>
      </c>
      <c r="C425" s="379" t="s">
        <v>71</v>
      </c>
      <c r="D425" s="379"/>
      <c r="E425" s="379"/>
      <c r="F425" s="186"/>
      <c r="G425" s="187"/>
      <c r="H425" s="187"/>
      <c r="I425" s="187"/>
      <c r="J425" s="188">
        <v>45.24</v>
      </c>
      <c r="K425" s="189">
        <v>1.1499999999999999</v>
      </c>
      <c r="L425" s="188">
        <v>33.299999999999997</v>
      </c>
      <c r="M425" s="189">
        <v>44.77</v>
      </c>
      <c r="N425" s="191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5"/>
      <c r="B426" s="184" t="s">
        <v>86</v>
      </c>
      <c r="C426" s="379" t="s">
        <v>87</v>
      </c>
      <c r="D426" s="379"/>
      <c r="E426" s="379"/>
      <c r="F426" s="186"/>
      <c r="G426" s="187"/>
      <c r="H426" s="187"/>
      <c r="I426" s="187"/>
      <c r="J426" s="188">
        <v>1</v>
      </c>
      <c r="K426" s="187"/>
      <c r="L426" s="188">
        <v>0.64</v>
      </c>
      <c r="M426" s="189">
        <v>8.16</v>
      </c>
      <c r="N426" s="218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2"/>
      <c r="B427" s="184"/>
      <c r="C427" s="379" t="s">
        <v>72</v>
      </c>
      <c r="D427" s="379"/>
      <c r="E427" s="379"/>
      <c r="F427" s="186" t="s">
        <v>73</v>
      </c>
      <c r="G427" s="216">
        <v>5.3</v>
      </c>
      <c r="H427" s="189">
        <v>1.1499999999999999</v>
      </c>
      <c r="I427" s="211">
        <v>3.9007999999999998</v>
      </c>
      <c r="J427" s="194"/>
      <c r="K427" s="187"/>
      <c r="L427" s="194"/>
      <c r="M427" s="187"/>
      <c r="N427" s="195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2"/>
      <c r="B428" s="184"/>
      <c r="C428" s="379" t="s">
        <v>74</v>
      </c>
      <c r="D428" s="379"/>
      <c r="E428" s="379"/>
      <c r="F428" s="186" t="s">
        <v>73</v>
      </c>
      <c r="G428" s="216">
        <v>3.9</v>
      </c>
      <c r="H428" s="189">
        <v>1.1499999999999999</v>
      </c>
      <c r="I428" s="211">
        <v>2.8704000000000001</v>
      </c>
      <c r="J428" s="194"/>
      <c r="K428" s="187"/>
      <c r="L428" s="194"/>
      <c r="M428" s="187"/>
      <c r="N428" s="195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5"/>
      <c r="B429" s="184"/>
      <c r="C429" s="380" t="s">
        <v>75</v>
      </c>
      <c r="D429" s="380"/>
      <c r="E429" s="380"/>
      <c r="F429" s="196"/>
      <c r="G429" s="197"/>
      <c r="H429" s="197"/>
      <c r="I429" s="197"/>
      <c r="J429" s="198">
        <v>307.08999999999997</v>
      </c>
      <c r="K429" s="197"/>
      <c r="L429" s="198">
        <v>225.92</v>
      </c>
      <c r="M429" s="197"/>
      <c r="N429" s="200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2"/>
      <c r="B430" s="184"/>
      <c r="C430" s="379" t="s">
        <v>76</v>
      </c>
      <c r="D430" s="379"/>
      <c r="E430" s="379"/>
      <c r="F430" s="186"/>
      <c r="G430" s="187"/>
      <c r="H430" s="187"/>
      <c r="I430" s="187"/>
      <c r="J430" s="194"/>
      <c r="K430" s="187"/>
      <c r="L430" s="188">
        <v>69.97</v>
      </c>
      <c r="M430" s="187"/>
      <c r="N430" s="191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2"/>
      <c r="B431" s="184" t="s">
        <v>2495</v>
      </c>
      <c r="C431" s="379" t="s">
        <v>1331</v>
      </c>
      <c r="D431" s="379"/>
      <c r="E431" s="379"/>
      <c r="F431" s="186" t="s">
        <v>79</v>
      </c>
      <c r="G431" s="201">
        <v>97</v>
      </c>
      <c r="H431" s="187"/>
      <c r="I431" s="201">
        <v>97</v>
      </c>
      <c r="J431" s="194"/>
      <c r="K431" s="187"/>
      <c r="L431" s="188">
        <v>67.87</v>
      </c>
      <c r="M431" s="187"/>
      <c r="N431" s="191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2"/>
      <c r="B432" s="184" t="s">
        <v>2496</v>
      </c>
      <c r="C432" s="379" t="s">
        <v>1333</v>
      </c>
      <c r="D432" s="379"/>
      <c r="E432" s="379"/>
      <c r="F432" s="186" t="s">
        <v>79</v>
      </c>
      <c r="G432" s="201">
        <v>51</v>
      </c>
      <c r="H432" s="187"/>
      <c r="I432" s="201">
        <v>51</v>
      </c>
      <c r="J432" s="194"/>
      <c r="K432" s="187"/>
      <c r="L432" s="188">
        <v>35.68</v>
      </c>
      <c r="M432" s="187"/>
      <c r="N432" s="191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2"/>
      <c r="B433" s="203"/>
      <c r="C433" s="388" t="s">
        <v>82</v>
      </c>
      <c r="D433" s="388"/>
      <c r="E433" s="388"/>
      <c r="F433" s="178"/>
      <c r="G433" s="179"/>
      <c r="H433" s="179"/>
      <c r="I433" s="179"/>
      <c r="J433" s="181"/>
      <c r="K433" s="179"/>
      <c r="L433" s="207">
        <v>329.47</v>
      </c>
      <c r="M433" s="197"/>
      <c r="N433" s="205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6" t="s">
        <v>293</v>
      </c>
      <c r="B434" s="177" t="s">
        <v>2497</v>
      </c>
      <c r="C434" s="388" t="s">
        <v>2498</v>
      </c>
      <c r="D434" s="388"/>
      <c r="E434" s="388"/>
      <c r="F434" s="178" t="s">
        <v>370</v>
      </c>
      <c r="G434" s="179">
        <v>0.65</v>
      </c>
      <c r="H434" s="180">
        <v>1</v>
      </c>
      <c r="I434" s="206">
        <v>0.65</v>
      </c>
      <c r="J434" s="181"/>
      <c r="K434" s="179"/>
      <c r="L434" s="181"/>
      <c r="M434" s="179"/>
      <c r="N434" s="182"/>
      <c r="AF434" s="133"/>
      <c r="AG434" s="140"/>
      <c r="AH434" s="140" t="s">
        <v>2498</v>
      </c>
      <c r="AN434" s="140"/>
      <c r="AQ434" s="140"/>
      <c r="AS434" s="140"/>
    </row>
    <row r="435" spans="1:45" s="121" customFormat="1" ht="15" x14ac:dyDescent="0.25">
      <c r="A435" s="208"/>
      <c r="B435" s="209"/>
      <c r="C435" s="379" t="s">
        <v>2545</v>
      </c>
      <c r="D435" s="379"/>
      <c r="E435" s="379"/>
      <c r="F435" s="379"/>
      <c r="G435" s="379"/>
      <c r="H435" s="379"/>
      <c r="I435" s="379"/>
      <c r="J435" s="379"/>
      <c r="K435" s="379"/>
      <c r="L435" s="379"/>
      <c r="M435" s="379"/>
      <c r="N435" s="391"/>
      <c r="AF435" s="133"/>
      <c r="AG435" s="140"/>
      <c r="AH435" s="140"/>
      <c r="AI435" s="142" t="s">
        <v>2545</v>
      </c>
      <c r="AN435" s="140"/>
      <c r="AQ435" s="140"/>
      <c r="AS435" s="140"/>
    </row>
    <row r="436" spans="1:45" s="121" customFormat="1" ht="68.25" x14ac:dyDescent="0.25">
      <c r="A436" s="183"/>
      <c r="B436" s="184" t="s">
        <v>65</v>
      </c>
      <c r="C436" s="389" t="s">
        <v>66</v>
      </c>
      <c r="D436" s="389"/>
      <c r="E436" s="389"/>
      <c r="F436" s="389"/>
      <c r="G436" s="389"/>
      <c r="H436" s="389"/>
      <c r="I436" s="389"/>
      <c r="J436" s="389"/>
      <c r="K436" s="389"/>
      <c r="L436" s="389"/>
      <c r="M436" s="389"/>
      <c r="N436" s="390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5"/>
      <c r="B437" s="184" t="s">
        <v>58</v>
      </c>
      <c r="C437" s="379" t="s">
        <v>67</v>
      </c>
      <c r="D437" s="379"/>
      <c r="E437" s="379"/>
      <c r="F437" s="186"/>
      <c r="G437" s="187"/>
      <c r="H437" s="187"/>
      <c r="I437" s="187"/>
      <c r="J437" s="188">
        <v>18.71</v>
      </c>
      <c r="K437" s="189">
        <v>1.1499999999999999</v>
      </c>
      <c r="L437" s="188">
        <v>13.99</v>
      </c>
      <c r="M437" s="189">
        <v>44.77</v>
      </c>
      <c r="N437" s="218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5"/>
      <c r="B438" s="184" t="s">
        <v>68</v>
      </c>
      <c r="C438" s="379" t="s">
        <v>69</v>
      </c>
      <c r="D438" s="379"/>
      <c r="E438" s="379"/>
      <c r="F438" s="186"/>
      <c r="G438" s="187"/>
      <c r="H438" s="187"/>
      <c r="I438" s="187"/>
      <c r="J438" s="188">
        <v>5.26</v>
      </c>
      <c r="K438" s="189">
        <v>1.1499999999999999</v>
      </c>
      <c r="L438" s="188">
        <v>3.93</v>
      </c>
      <c r="M438" s="189">
        <v>13.24</v>
      </c>
      <c r="N438" s="218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5"/>
      <c r="B439" s="184" t="s">
        <v>70</v>
      </c>
      <c r="C439" s="379" t="s">
        <v>71</v>
      </c>
      <c r="D439" s="379"/>
      <c r="E439" s="379"/>
      <c r="F439" s="186"/>
      <c r="G439" s="187"/>
      <c r="H439" s="187"/>
      <c r="I439" s="187"/>
      <c r="J439" s="188">
        <v>0.93</v>
      </c>
      <c r="K439" s="189">
        <v>1.1499999999999999</v>
      </c>
      <c r="L439" s="188">
        <v>0.7</v>
      </c>
      <c r="M439" s="189">
        <v>44.77</v>
      </c>
      <c r="N439" s="218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5"/>
      <c r="B440" s="184" t="s">
        <v>86</v>
      </c>
      <c r="C440" s="379" t="s">
        <v>87</v>
      </c>
      <c r="D440" s="379"/>
      <c r="E440" s="379"/>
      <c r="F440" s="186"/>
      <c r="G440" s="187"/>
      <c r="H440" s="187"/>
      <c r="I440" s="187"/>
      <c r="J440" s="188">
        <v>0.37</v>
      </c>
      <c r="K440" s="187"/>
      <c r="L440" s="188">
        <v>0.24</v>
      </c>
      <c r="M440" s="189">
        <v>8.16</v>
      </c>
      <c r="N440" s="218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2"/>
      <c r="B441" s="184"/>
      <c r="C441" s="379" t="s">
        <v>72</v>
      </c>
      <c r="D441" s="379"/>
      <c r="E441" s="379"/>
      <c r="F441" s="186" t="s">
        <v>73</v>
      </c>
      <c r="G441" s="189">
        <v>1.99</v>
      </c>
      <c r="H441" s="189">
        <v>1.1499999999999999</v>
      </c>
      <c r="I441" s="215">
        <v>1.487525</v>
      </c>
      <c r="J441" s="194"/>
      <c r="K441" s="187"/>
      <c r="L441" s="194"/>
      <c r="M441" s="187"/>
      <c r="N441" s="195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2"/>
      <c r="B442" s="184"/>
      <c r="C442" s="379" t="s">
        <v>74</v>
      </c>
      <c r="D442" s="379"/>
      <c r="E442" s="379"/>
      <c r="F442" s="186" t="s">
        <v>73</v>
      </c>
      <c r="G442" s="189">
        <v>0.08</v>
      </c>
      <c r="H442" s="189">
        <v>1.1499999999999999</v>
      </c>
      <c r="I442" s="211">
        <v>5.9799999999999999E-2</v>
      </c>
      <c r="J442" s="194"/>
      <c r="K442" s="187"/>
      <c r="L442" s="194"/>
      <c r="M442" s="187"/>
      <c r="N442" s="195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5"/>
      <c r="B443" s="184"/>
      <c r="C443" s="380" t="s">
        <v>75</v>
      </c>
      <c r="D443" s="380"/>
      <c r="E443" s="380"/>
      <c r="F443" s="196"/>
      <c r="G443" s="197"/>
      <c r="H443" s="197"/>
      <c r="I443" s="197"/>
      <c r="J443" s="198">
        <v>24.34</v>
      </c>
      <c r="K443" s="197"/>
      <c r="L443" s="198">
        <v>18.16</v>
      </c>
      <c r="M443" s="197"/>
      <c r="N443" s="219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2"/>
      <c r="B444" s="184"/>
      <c r="C444" s="379" t="s">
        <v>76</v>
      </c>
      <c r="D444" s="379"/>
      <c r="E444" s="379"/>
      <c r="F444" s="186"/>
      <c r="G444" s="187"/>
      <c r="H444" s="187"/>
      <c r="I444" s="187"/>
      <c r="J444" s="194"/>
      <c r="K444" s="187"/>
      <c r="L444" s="188">
        <v>14.69</v>
      </c>
      <c r="M444" s="187"/>
      <c r="N444" s="218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2"/>
      <c r="B445" s="184" t="s">
        <v>2495</v>
      </c>
      <c r="C445" s="379" t="s">
        <v>1331</v>
      </c>
      <c r="D445" s="379"/>
      <c r="E445" s="379"/>
      <c r="F445" s="186" t="s">
        <v>79</v>
      </c>
      <c r="G445" s="201">
        <v>97</v>
      </c>
      <c r="H445" s="187"/>
      <c r="I445" s="201">
        <v>97</v>
      </c>
      <c r="J445" s="194"/>
      <c r="K445" s="187"/>
      <c r="L445" s="188">
        <v>14.25</v>
      </c>
      <c r="M445" s="187"/>
      <c r="N445" s="218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2"/>
      <c r="B446" s="184" t="s">
        <v>2496</v>
      </c>
      <c r="C446" s="379" t="s">
        <v>1333</v>
      </c>
      <c r="D446" s="379"/>
      <c r="E446" s="379"/>
      <c r="F446" s="186" t="s">
        <v>79</v>
      </c>
      <c r="G446" s="201">
        <v>51</v>
      </c>
      <c r="H446" s="187"/>
      <c r="I446" s="201">
        <v>51</v>
      </c>
      <c r="J446" s="194"/>
      <c r="K446" s="187"/>
      <c r="L446" s="188">
        <v>7.49</v>
      </c>
      <c r="M446" s="187"/>
      <c r="N446" s="218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2"/>
      <c r="B447" s="203"/>
      <c r="C447" s="388" t="s">
        <v>82</v>
      </c>
      <c r="D447" s="388"/>
      <c r="E447" s="388"/>
      <c r="F447" s="178"/>
      <c r="G447" s="179"/>
      <c r="H447" s="179"/>
      <c r="I447" s="179"/>
      <c r="J447" s="181"/>
      <c r="K447" s="179"/>
      <c r="L447" s="207">
        <v>39.9</v>
      </c>
      <c r="M447" s="197"/>
      <c r="N447" s="205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6" t="s">
        <v>297</v>
      </c>
      <c r="B448" s="177" t="s">
        <v>1054</v>
      </c>
      <c r="C448" s="388" t="s">
        <v>873</v>
      </c>
      <c r="D448" s="388"/>
      <c r="E448" s="388"/>
      <c r="F448" s="178" t="s">
        <v>98</v>
      </c>
      <c r="G448" s="179">
        <v>6.16</v>
      </c>
      <c r="H448" s="180">
        <v>1</v>
      </c>
      <c r="I448" s="206">
        <v>6.16</v>
      </c>
      <c r="J448" s="207">
        <v>99.98</v>
      </c>
      <c r="K448" s="210">
        <v>1.012</v>
      </c>
      <c r="L448" s="207">
        <v>623.27</v>
      </c>
      <c r="M448" s="206">
        <v>8.16</v>
      </c>
      <c r="N448" s="205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2"/>
      <c r="B449" s="203"/>
      <c r="C449" s="379" t="s">
        <v>99</v>
      </c>
      <c r="D449" s="379"/>
      <c r="E449" s="379"/>
      <c r="F449" s="379"/>
      <c r="G449" s="379"/>
      <c r="H449" s="379"/>
      <c r="I449" s="379"/>
      <c r="J449" s="379"/>
      <c r="K449" s="379"/>
      <c r="L449" s="379"/>
      <c r="M449" s="379"/>
      <c r="N449" s="391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8"/>
      <c r="B450" s="209"/>
      <c r="C450" s="379" t="s">
        <v>2546</v>
      </c>
      <c r="D450" s="379"/>
      <c r="E450" s="379"/>
      <c r="F450" s="379"/>
      <c r="G450" s="379"/>
      <c r="H450" s="379"/>
      <c r="I450" s="379"/>
      <c r="J450" s="379"/>
      <c r="K450" s="379"/>
      <c r="L450" s="379"/>
      <c r="M450" s="379"/>
      <c r="N450" s="391"/>
      <c r="AF450" s="133"/>
      <c r="AG450" s="140"/>
      <c r="AH450" s="140"/>
      <c r="AI450" s="142" t="s">
        <v>2546</v>
      </c>
      <c r="AN450" s="140"/>
      <c r="AQ450" s="140"/>
      <c r="AS450" s="140"/>
    </row>
    <row r="451" spans="1:45" s="121" customFormat="1" ht="15" x14ac:dyDescent="0.25">
      <c r="A451" s="208"/>
      <c r="B451" s="209"/>
      <c r="C451" s="379" t="s">
        <v>875</v>
      </c>
      <c r="D451" s="379"/>
      <c r="E451" s="379"/>
      <c r="F451" s="379"/>
      <c r="G451" s="379"/>
      <c r="H451" s="379"/>
      <c r="I451" s="379"/>
      <c r="J451" s="379"/>
      <c r="K451" s="379"/>
      <c r="L451" s="379"/>
      <c r="M451" s="379"/>
      <c r="N451" s="391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3"/>
      <c r="B452" s="184"/>
      <c r="C452" s="389" t="s">
        <v>240</v>
      </c>
      <c r="D452" s="389"/>
      <c r="E452" s="389"/>
      <c r="F452" s="389"/>
      <c r="G452" s="389"/>
      <c r="H452" s="389"/>
      <c r="I452" s="389"/>
      <c r="J452" s="389"/>
      <c r="K452" s="389"/>
      <c r="L452" s="389"/>
      <c r="M452" s="389"/>
      <c r="N452" s="390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2"/>
      <c r="B453" s="203"/>
      <c r="C453" s="388" t="s">
        <v>82</v>
      </c>
      <c r="D453" s="388"/>
      <c r="E453" s="388"/>
      <c r="F453" s="178"/>
      <c r="G453" s="179"/>
      <c r="H453" s="179"/>
      <c r="I453" s="179"/>
      <c r="J453" s="181"/>
      <c r="K453" s="179"/>
      <c r="L453" s="207">
        <v>623.27</v>
      </c>
      <c r="M453" s="197"/>
      <c r="N453" s="205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6" t="s">
        <v>300</v>
      </c>
      <c r="B454" s="177" t="s">
        <v>2501</v>
      </c>
      <c r="C454" s="388" t="s">
        <v>2502</v>
      </c>
      <c r="D454" s="388"/>
      <c r="E454" s="388"/>
      <c r="F454" s="178" t="s">
        <v>370</v>
      </c>
      <c r="G454" s="179">
        <v>0.6</v>
      </c>
      <c r="H454" s="180">
        <v>1</v>
      </c>
      <c r="I454" s="214">
        <v>0.6</v>
      </c>
      <c r="J454" s="181"/>
      <c r="K454" s="179"/>
      <c r="L454" s="181"/>
      <c r="M454" s="179"/>
      <c r="N454" s="182"/>
      <c r="AF454" s="133"/>
      <c r="AG454" s="140"/>
      <c r="AH454" s="140" t="s">
        <v>2502</v>
      </c>
      <c r="AN454" s="140"/>
      <c r="AQ454" s="140"/>
      <c r="AS454" s="140"/>
    </row>
    <row r="455" spans="1:45" s="121" customFormat="1" ht="15" x14ac:dyDescent="0.25">
      <c r="A455" s="208"/>
      <c r="B455" s="209"/>
      <c r="C455" s="379" t="s">
        <v>2547</v>
      </c>
      <c r="D455" s="379"/>
      <c r="E455" s="379"/>
      <c r="F455" s="379"/>
      <c r="G455" s="379"/>
      <c r="H455" s="379"/>
      <c r="I455" s="379"/>
      <c r="J455" s="379"/>
      <c r="K455" s="379"/>
      <c r="L455" s="379"/>
      <c r="M455" s="379"/>
      <c r="N455" s="391"/>
      <c r="AF455" s="133"/>
      <c r="AG455" s="140"/>
      <c r="AH455" s="140"/>
      <c r="AI455" s="142" t="s">
        <v>2547</v>
      </c>
      <c r="AN455" s="140"/>
      <c r="AQ455" s="140"/>
      <c r="AS455" s="140"/>
    </row>
    <row r="456" spans="1:45" s="121" customFormat="1" ht="68.25" x14ac:dyDescent="0.25">
      <c r="A456" s="183"/>
      <c r="B456" s="184" t="s">
        <v>65</v>
      </c>
      <c r="C456" s="389" t="s">
        <v>66</v>
      </c>
      <c r="D456" s="389"/>
      <c r="E456" s="389"/>
      <c r="F456" s="389"/>
      <c r="G456" s="389"/>
      <c r="H456" s="389"/>
      <c r="I456" s="389"/>
      <c r="J456" s="389"/>
      <c r="K456" s="389"/>
      <c r="L456" s="389"/>
      <c r="M456" s="389"/>
      <c r="N456" s="390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5"/>
      <c r="B457" s="184" t="s">
        <v>58</v>
      </c>
      <c r="C457" s="379" t="s">
        <v>67</v>
      </c>
      <c r="D457" s="379"/>
      <c r="E457" s="379"/>
      <c r="F457" s="186"/>
      <c r="G457" s="187"/>
      <c r="H457" s="187"/>
      <c r="I457" s="187"/>
      <c r="J457" s="188">
        <v>49.46</v>
      </c>
      <c r="K457" s="189">
        <v>1.1499999999999999</v>
      </c>
      <c r="L457" s="188">
        <v>34.130000000000003</v>
      </c>
      <c r="M457" s="189">
        <v>44.77</v>
      </c>
      <c r="N457" s="191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5"/>
      <c r="B458" s="184" t="s">
        <v>68</v>
      </c>
      <c r="C458" s="379" t="s">
        <v>69</v>
      </c>
      <c r="D458" s="379"/>
      <c r="E458" s="379"/>
      <c r="F458" s="186"/>
      <c r="G458" s="187"/>
      <c r="H458" s="187"/>
      <c r="I458" s="187"/>
      <c r="J458" s="188">
        <v>3.94</v>
      </c>
      <c r="K458" s="189">
        <v>1.1499999999999999</v>
      </c>
      <c r="L458" s="188">
        <v>2.72</v>
      </c>
      <c r="M458" s="189">
        <v>13.24</v>
      </c>
      <c r="N458" s="218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5"/>
      <c r="B459" s="184" t="s">
        <v>70</v>
      </c>
      <c r="C459" s="379" t="s">
        <v>71</v>
      </c>
      <c r="D459" s="379"/>
      <c r="E459" s="379"/>
      <c r="F459" s="186"/>
      <c r="G459" s="187"/>
      <c r="H459" s="187"/>
      <c r="I459" s="187"/>
      <c r="J459" s="188">
        <v>0.7</v>
      </c>
      <c r="K459" s="189">
        <v>1.1499999999999999</v>
      </c>
      <c r="L459" s="188">
        <v>0.48</v>
      </c>
      <c r="M459" s="189">
        <v>44.77</v>
      </c>
      <c r="N459" s="218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5"/>
      <c r="B460" s="184" t="s">
        <v>86</v>
      </c>
      <c r="C460" s="379" t="s">
        <v>87</v>
      </c>
      <c r="D460" s="379"/>
      <c r="E460" s="379"/>
      <c r="F460" s="186"/>
      <c r="G460" s="187"/>
      <c r="H460" s="187"/>
      <c r="I460" s="187"/>
      <c r="J460" s="188">
        <v>0.99</v>
      </c>
      <c r="K460" s="187"/>
      <c r="L460" s="188">
        <v>0.59</v>
      </c>
      <c r="M460" s="189">
        <v>8.16</v>
      </c>
      <c r="N460" s="218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2"/>
      <c r="B461" s="184"/>
      <c r="C461" s="379" t="s">
        <v>72</v>
      </c>
      <c r="D461" s="379"/>
      <c r="E461" s="379"/>
      <c r="F461" s="186" t="s">
        <v>73</v>
      </c>
      <c r="G461" s="189">
        <v>6.44</v>
      </c>
      <c r="H461" s="189">
        <v>1.1499999999999999</v>
      </c>
      <c r="I461" s="211">
        <v>4.4436</v>
      </c>
      <c r="J461" s="194"/>
      <c r="K461" s="187"/>
      <c r="L461" s="194"/>
      <c r="M461" s="187"/>
      <c r="N461" s="195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2"/>
      <c r="B462" s="184"/>
      <c r="C462" s="379" t="s">
        <v>74</v>
      </c>
      <c r="D462" s="379"/>
      <c r="E462" s="379"/>
      <c r="F462" s="186" t="s">
        <v>73</v>
      </c>
      <c r="G462" s="189">
        <v>0.06</v>
      </c>
      <c r="H462" s="189">
        <v>1.1499999999999999</v>
      </c>
      <c r="I462" s="211">
        <v>4.1399999999999999E-2</v>
      </c>
      <c r="J462" s="194"/>
      <c r="K462" s="187"/>
      <c r="L462" s="194"/>
      <c r="M462" s="187"/>
      <c r="N462" s="195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5"/>
      <c r="B463" s="184"/>
      <c r="C463" s="380" t="s">
        <v>75</v>
      </c>
      <c r="D463" s="380"/>
      <c r="E463" s="380"/>
      <c r="F463" s="196"/>
      <c r="G463" s="197"/>
      <c r="H463" s="197"/>
      <c r="I463" s="197"/>
      <c r="J463" s="198">
        <v>54.39</v>
      </c>
      <c r="K463" s="197"/>
      <c r="L463" s="198">
        <v>37.44</v>
      </c>
      <c r="M463" s="197"/>
      <c r="N463" s="200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2"/>
      <c r="B464" s="184"/>
      <c r="C464" s="379" t="s">
        <v>76</v>
      </c>
      <c r="D464" s="379"/>
      <c r="E464" s="379"/>
      <c r="F464" s="186"/>
      <c r="G464" s="187"/>
      <c r="H464" s="187"/>
      <c r="I464" s="187"/>
      <c r="J464" s="194"/>
      <c r="K464" s="187"/>
      <c r="L464" s="188">
        <v>34.61</v>
      </c>
      <c r="M464" s="187"/>
      <c r="N464" s="191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2"/>
      <c r="B465" s="184" t="s">
        <v>2495</v>
      </c>
      <c r="C465" s="379" t="s">
        <v>1331</v>
      </c>
      <c r="D465" s="379"/>
      <c r="E465" s="379"/>
      <c r="F465" s="186" t="s">
        <v>79</v>
      </c>
      <c r="G465" s="201">
        <v>97</v>
      </c>
      <c r="H465" s="187"/>
      <c r="I465" s="201">
        <v>97</v>
      </c>
      <c r="J465" s="194"/>
      <c r="K465" s="187"/>
      <c r="L465" s="188">
        <v>33.57</v>
      </c>
      <c r="M465" s="187"/>
      <c r="N465" s="191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2"/>
      <c r="B466" s="184" t="s">
        <v>2496</v>
      </c>
      <c r="C466" s="379" t="s">
        <v>1333</v>
      </c>
      <c r="D466" s="379"/>
      <c r="E466" s="379"/>
      <c r="F466" s="186" t="s">
        <v>79</v>
      </c>
      <c r="G466" s="201">
        <v>51</v>
      </c>
      <c r="H466" s="187"/>
      <c r="I466" s="201">
        <v>51</v>
      </c>
      <c r="J466" s="194"/>
      <c r="K466" s="187"/>
      <c r="L466" s="188">
        <v>17.649999999999999</v>
      </c>
      <c r="M466" s="187"/>
      <c r="N466" s="218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2"/>
      <c r="B467" s="203"/>
      <c r="C467" s="388" t="s">
        <v>82</v>
      </c>
      <c r="D467" s="388"/>
      <c r="E467" s="388"/>
      <c r="F467" s="178"/>
      <c r="G467" s="179"/>
      <c r="H467" s="179"/>
      <c r="I467" s="179"/>
      <c r="J467" s="181"/>
      <c r="K467" s="179"/>
      <c r="L467" s="207">
        <v>88.66</v>
      </c>
      <c r="M467" s="197"/>
      <c r="N467" s="205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6" t="s">
        <v>303</v>
      </c>
      <c r="B468" s="177" t="s">
        <v>2504</v>
      </c>
      <c r="C468" s="388" t="s">
        <v>2505</v>
      </c>
      <c r="D468" s="388"/>
      <c r="E468" s="388"/>
      <c r="F468" s="178" t="s">
        <v>370</v>
      </c>
      <c r="G468" s="179">
        <v>0.6</v>
      </c>
      <c r="H468" s="180">
        <v>1</v>
      </c>
      <c r="I468" s="214">
        <v>0.6</v>
      </c>
      <c r="J468" s="181"/>
      <c r="K468" s="179"/>
      <c r="L468" s="181"/>
      <c r="M468" s="179"/>
      <c r="N468" s="182"/>
      <c r="AF468" s="133"/>
      <c r="AG468" s="140"/>
      <c r="AH468" s="140" t="s">
        <v>2505</v>
      </c>
      <c r="AN468" s="140"/>
      <c r="AQ468" s="140"/>
      <c r="AS468" s="140"/>
    </row>
    <row r="469" spans="1:45" s="121" customFormat="1" ht="15" x14ac:dyDescent="0.25">
      <c r="A469" s="208"/>
      <c r="B469" s="209"/>
      <c r="C469" s="379" t="s">
        <v>2547</v>
      </c>
      <c r="D469" s="379"/>
      <c r="E469" s="379"/>
      <c r="F469" s="379"/>
      <c r="G469" s="379"/>
      <c r="H469" s="379"/>
      <c r="I469" s="379"/>
      <c r="J469" s="379"/>
      <c r="K469" s="379"/>
      <c r="L469" s="379"/>
      <c r="M469" s="379"/>
      <c r="N469" s="391"/>
      <c r="AF469" s="133"/>
      <c r="AG469" s="140"/>
      <c r="AH469" s="140"/>
      <c r="AI469" s="142" t="s">
        <v>2547</v>
      </c>
      <c r="AN469" s="140"/>
      <c r="AQ469" s="140"/>
      <c r="AS469" s="140"/>
    </row>
    <row r="470" spans="1:45" s="121" customFormat="1" ht="68.25" x14ac:dyDescent="0.25">
      <c r="A470" s="183"/>
      <c r="B470" s="184" t="s">
        <v>65</v>
      </c>
      <c r="C470" s="389" t="s">
        <v>66</v>
      </c>
      <c r="D470" s="389"/>
      <c r="E470" s="389"/>
      <c r="F470" s="389"/>
      <c r="G470" s="389"/>
      <c r="H470" s="389"/>
      <c r="I470" s="389"/>
      <c r="J470" s="389"/>
      <c r="K470" s="389"/>
      <c r="L470" s="389"/>
      <c r="M470" s="389"/>
      <c r="N470" s="390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5"/>
      <c r="B471" s="184" t="s">
        <v>58</v>
      </c>
      <c r="C471" s="379" t="s">
        <v>67</v>
      </c>
      <c r="D471" s="379"/>
      <c r="E471" s="379"/>
      <c r="F471" s="186"/>
      <c r="G471" s="187"/>
      <c r="H471" s="187"/>
      <c r="I471" s="187"/>
      <c r="J471" s="188">
        <v>35.06</v>
      </c>
      <c r="K471" s="189">
        <v>1.1499999999999999</v>
      </c>
      <c r="L471" s="188">
        <v>24.19</v>
      </c>
      <c r="M471" s="189">
        <v>44.77</v>
      </c>
      <c r="N471" s="191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5"/>
      <c r="B472" s="184" t="s">
        <v>68</v>
      </c>
      <c r="C472" s="379" t="s">
        <v>69</v>
      </c>
      <c r="D472" s="379"/>
      <c r="E472" s="379"/>
      <c r="F472" s="186"/>
      <c r="G472" s="187"/>
      <c r="H472" s="187"/>
      <c r="I472" s="187"/>
      <c r="J472" s="188">
        <v>3.94</v>
      </c>
      <c r="K472" s="189">
        <v>1.1499999999999999</v>
      </c>
      <c r="L472" s="188">
        <v>2.72</v>
      </c>
      <c r="M472" s="189">
        <v>13.24</v>
      </c>
      <c r="N472" s="218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5"/>
      <c r="B473" s="184" t="s">
        <v>70</v>
      </c>
      <c r="C473" s="379" t="s">
        <v>71</v>
      </c>
      <c r="D473" s="379"/>
      <c r="E473" s="379"/>
      <c r="F473" s="186"/>
      <c r="G473" s="187"/>
      <c r="H473" s="187"/>
      <c r="I473" s="187"/>
      <c r="J473" s="188">
        <v>0.7</v>
      </c>
      <c r="K473" s="189">
        <v>1.1499999999999999</v>
      </c>
      <c r="L473" s="188">
        <v>0.48</v>
      </c>
      <c r="M473" s="189">
        <v>44.77</v>
      </c>
      <c r="N473" s="218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5"/>
      <c r="B474" s="184" t="s">
        <v>86</v>
      </c>
      <c r="C474" s="379" t="s">
        <v>87</v>
      </c>
      <c r="D474" s="379"/>
      <c r="E474" s="379"/>
      <c r="F474" s="186"/>
      <c r="G474" s="187"/>
      <c r="H474" s="187"/>
      <c r="I474" s="187"/>
      <c r="J474" s="188">
        <v>0.7</v>
      </c>
      <c r="K474" s="187"/>
      <c r="L474" s="188">
        <v>0.42</v>
      </c>
      <c r="M474" s="189">
        <v>8.16</v>
      </c>
      <c r="N474" s="218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2"/>
      <c r="B475" s="184"/>
      <c r="C475" s="379" t="s">
        <v>72</v>
      </c>
      <c r="D475" s="379"/>
      <c r="E475" s="379"/>
      <c r="F475" s="186" t="s">
        <v>73</v>
      </c>
      <c r="G475" s="189">
        <v>4.53</v>
      </c>
      <c r="H475" s="189">
        <v>1.1499999999999999</v>
      </c>
      <c r="I475" s="211">
        <v>3.1257000000000001</v>
      </c>
      <c r="J475" s="194"/>
      <c r="K475" s="187"/>
      <c r="L475" s="194"/>
      <c r="M475" s="187"/>
      <c r="N475" s="195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2"/>
      <c r="B476" s="184"/>
      <c r="C476" s="379" t="s">
        <v>74</v>
      </c>
      <c r="D476" s="379"/>
      <c r="E476" s="379"/>
      <c r="F476" s="186" t="s">
        <v>73</v>
      </c>
      <c r="G476" s="189">
        <v>0.06</v>
      </c>
      <c r="H476" s="189">
        <v>1.1499999999999999</v>
      </c>
      <c r="I476" s="211">
        <v>4.1399999999999999E-2</v>
      </c>
      <c r="J476" s="194"/>
      <c r="K476" s="187"/>
      <c r="L476" s="194"/>
      <c r="M476" s="187"/>
      <c r="N476" s="195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5"/>
      <c r="B477" s="184"/>
      <c r="C477" s="380" t="s">
        <v>75</v>
      </c>
      <c r="D477" s="380"/>
      <c r="E477" s="380"/>
      <c r="F477" s="196"/>
      <c r="G477" s="197"/>
      <c r="H477" s="197"/>
      <c r="I477" s="197"/>
      <c r="J477" s="198">
        <v>39.700000000000003</v>
      </c>
      <c r="K477" s="197"/>
      <c r="L477" s="198">
        <v>27.33</v>
      </c>
      <c r="M477" s="197"/>
      <c r="N477" s="200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2"/>
      <c r="B478" s="184"/>
      <c r="C478" s="379" t="s">
        <v>76</v>
      </c>
      <c r="D478" s="379"/>
      <c r="E478" s="379"/>
      <c r="F478" s="186"/>
      <c r="G478" s="187"/>
      <c r="H478" s="187"/>
      <c r="I478" s="187"/>
      <c r="J478" s="194"/>
      <c r="K478" s="187"/>
      <c r="L478" s="188">
        <v>24.67</v>
      </c>
      <c r="M478" s="187"/>
      <c r="N478" s="191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2"/>
      <c r="B479" s="184" t="s">
        <v>2495</v>
      </c>
      <c r="C479" s="379" t="s">
        <v>1331</v>
      </c>
      <c r="D479" s="379"/>
      <c r="E479" s="379"/>
      <c r="F479" s="186" t="s">
        <v>79</v>
      </c>
      <c r="G479" s="201">
        <v>97</v>
      </c>
      <c r="H479" s="187"/>
      <c r="I479" s="201">
        <v>97</v>
      </c>
      <c r="J479" s="194"/>
      <c r="K479" s="187"/>
      <c r="L479" s="188">
        <v>23.93</v>
      </c>
      <c r="M479" s="187"/>
      <c r="N479" s="191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2"/>
      <c r="B480" s="184" t="s">
        <v>2496</v>
      </c>
      <c r="C480" s="379" t="s">
        <v>1333</v>
      </c>
      <c r="D480" s="379"/>
      <c r="E480" s="379"/>
      <c r="F480" s="186" t="s">
        <v>79</v>
      </c>
      <c r="G480" s="201">
        <v>51</v>
      </c>
      <c r="H480" s="187"/>
      <c r="I480" s="201">
        <v>51</v>
      </c>
      <c r="J480" s="194"/>
      <c r="K480" s="187"/>
      <c r="L480" s="188">
        <v>12.58</v>
      </c>
      <c r="M480" s="187"/>
      <c r="N480" s="218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2"/>
      <c r="B481" s="203"/>
      <c r="C481" s="388" t="s">
        <v>82</v>
      </c>
      <c r="D481" s="388"/>
      <c r="E481" s="388"/>
      <c r="F481" s="178"/>
      <c r="G481" s="179"/>
      <c r="H481" s="179"/>
      <c r="I481" s="179"/>
      <c r="J481" s="181"/>
      <c r="K481" s="179"/>
      <c r="L481" s="207">
        <v>63.84</v>
      </c>
      <c r="M481" s="197"/>
      <c r="N481" s="205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6" t="s">
        <v>307</v>
      </c>
      <c r="B482" s="177" t="s">
        <v>2507</v>
      </c>
      <c r="C482" s="388" t="s">
        <v>2508</v>
      </c>
      <c r="D482" s="388"/>
      <c r="E482" s="388"/>
      <c r="F482" s="178" t="s">
        <v>337</v>
      </c>
      <c r="G482" s="179">
        <v>120</v>
      </c>
      <c r="H482" s="180">
        <v>1</v>
      </c>
      <c r="I482" s="180">
        <v>120</v>
      </c>
      <c r="J482" s="207">
        <v>41.58</v>
      </c>
      <c r="K482" s="179"/>
      <c r="L482" s="204">
        <v>4989.6000000000004</v>
      </c>
      <c r="M482" s="206">
        <v>8.16</v>
      </c>
      <c r="N482" s="205">
        <v>40715.14</v>
      </c>
      <c r="AF482" s="133"/>
      <c r="AG482" s="140"/>
      <c r="AH482" s="140" t="s">
        <v>2508</v>
      </c>
      <c r="AN482" s="140"/>
      <c r="AQ482" s="140"/>
      <c r="AS482" s="140"/>
    </row>
    <row r="483" spans="1:45" s="121" customFormat="1" ht="15" x14ac:dyDescent="0.25">
      <c r="A483" s="202"/>
      <c r="B483" s="203"/>
      <c r="C483" s="379" t="s">
        <v>2509</v>
      </c>
      <c r="D483" s="379"/>
      <c r="E483" s="379"/>
      <c r="F483" s="379"/>
      <c r="G483" s="379"/>
      <c r="H483" s="379"/>
      <c r="I483" s="379"/>
      <c r="J483" s="379"/>
      <c r="K483" s="379"/>
      <c r="L483" s="379"/>
      <c r="M483" s="379"/>
      <c r="N483" s="391"/>
      <c r="AF483" s="133"/>
      <c r="AG483" s="140"/>
      <c r="AH483" s="140"/>
      <c r="AN483" s="140"/>
      <c r="AO483" s="142" t="s">
        <v>2509</v>
      </c>
      <c r="AQ483" s="140"/>
      <c r="AS483" s="140"/>
    </row>
    <row r="484" spans="1:45" s="121" customFormat="1" ht="15" x14ac:dyDescent="0.25">
      <c r="A484" s="202"/>
      <c r="B484" s="203"/>
      <c r="C484" s="388" t="s">
        <v>82</v>
      </c>
      <c r="D484" s="388"/>
      <c r="E484" s="388"/>
      <c r="F484" s="178"/>
      <c r="G484" s="179"/>
      <c r="H484" s="179"/>
      <c r="I484" s="179"/>
      <c r="J484" s="181"/>
      <c r="K484" s="179"/>
      <c r="L484" s="204">
        <v>4989.6000000000004</v>
      </c>
      <c r="M484" s="197"/>
      <c r="N484" s="205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6" t="s">
        <v>310</v>
      </c>
      <c r="B485" s="177" t="s">
        <v>2510</v>
      </c>
      <c r="C485" s="388" t="s">
        <v>2511</v>
      </c>
      <c r="D485" s="388"/>
      <c r="E485" s="388"/>
      <c r="F485" s="178" t="s">
        <v>291</v>
      </c>
      <c r="G485" s="179">
        <v>16</v>
      </c>
      <c r="H485" s="180">
        <v>1</v>
      </c>
      <c r="I485" s="180">
        <v>16</v>
      </c>
      <c r="J485" s="207">
        <v>5.93</v>
      </c>
      <c r="K485" s="179"/>
      <c r="L485" s="207">
        <v>94.88</v>
      </c>
      <c r="M485" s="206">
        <v>8.16</v>
      </c>
      <c r="N485" s="213">
        <v>774.22</v>
      </c>
      <c r="AF485" s="133"/>
      <c r="AG485" s="140"/>
      <c r="AH485" s="140" t="s">
        <v>2511</v>
      </c>
      <c r="AN485" s="140"/>
      <c r="AQ485" s="140"/>
      <c r="AS485" s="140"/>
    </row>
    <row r="486" spans="1:45" s="121" customFormat="1" ht="15" x14ac:dyDescent="0.25">
      <c r="A486" s="202"/>
      <c r="B486" s="203"/>
      <c r="C486" s="379" t="s">
        <v>2509</v>
      </c>
      <c r="D486" s="379"/>
      <c r="E486" s="379"/>
      <c r="F486" s="379"/>
      <c r="G486" s="379"/>
      <c r="H486" s="379"/>
      <c r="I486" s="379"/>
      <c r="J486" s="379"/>
      <c r="K486" s="379"/>
      <c r="L486" s="379"/>
      <c r="M486" s="379"/>
      <c r="N486" s="391"/>
      <c r="AF486" s="133"/>
      <c r="AG486" s="140"/>
      <c r="AH486" s="140"/>
      <c r="AN486" s="140"/>
      <c r="AO486" s="142" t="s">
        <v>2509</v>
      </c>
      <c r="AQ486" s="140"/>
      <c r="AS486" s="140"/>
    </row>
    <row r="487" spans="1:45" s="121" customFormat="1" ht="15" x14ac:dyDescent="0.25">
      <c r="A487" s="202"/>
      <c r="B487" s="203"/>
      <c r="C487" s="388" t="s">
        <v>82</v>
      </c>
      <c r="D487" s="388"/>
      <c r="E487" s="388"/>
      <c r="F487" s="178"/>
      <c r="G487" s="179"/>
      <c r="H487" s="179"/>
      <c r="I487" s="179"/>
      <c r="J487" s="181"/>
      <c r="K487" s="179"/>
      <c r="L487" s="207">
        <v>94.88</v>
      </c>
      <c r="M487" s="197"/>
      <c r="N487" s="213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6" t="s">
        <v>317</v>
      </c>
      <c r="B488" s="177" t="s">
        <v>2512</v>
      </c>
      <c r="C488" s="388" t="s">
        <v>2513</v>
      </c>
      <c r="D488" s="388"/>
      <c r="E488" s="388"/>
      <c r="F488" s="178" t="s">
        <v>735</v>
      </c>
      <c r="G488" s="179">
        <v>1.1200000000000001</v>
      </c>
      <c r="H488" s="180">
        <v>1</v>
      </c>
      <c r="I488" s="206">
        <v>1.1200000000000001</v>
      </c>
      <c r="J488" s="207">
        <v>334.11</v>
      </c>
      <c r="K488" s="179"/>
      <c r="L488" s="207">
        <v>374.2</v>
      </c>
      <c r="M488" s="206">
        <v>8.16</v>
      </c>
      <c r="N488" s="205">
        <v>3053.47</v>
      </c>
      <c r="AF488" s="133"/>
      <c r="AG488" s="140"/>
      <c r="AH488" s="140" t="s">
        <v>2513</v>
      </c>
      <c r="AN488" s="140"/>
      <c r="AQ488" s="140"/>
      <c r="AS488" s="140"/>
    </row>
    <row r="489" spans="1:45" s="121" customFormat="1" ht="15" x14ac:dyDescent="0.25">
      <c r="A489" s="202"/>
      <c r="B489" s="203"/>
      <c r="C489" s="379" t="s">
        <v>2440</v>
      </c>
      <c r="D489" s="379"/>
      <c r="E489" s="379"/>
      <c r="F489" s="379"/>
      <c r="G489" s="379"/>
      <c r="H489" s="379"/>
      <c r="I489" s="379"/>
      <c r="J489" s="379"/>
      <c r="K489" s="379"/>
      <c r="L489" s="379"/>
      <c r="M489" s="379"/>
      <c r="N489" s="391"/>
      <c r="AF489" s="133"/>
      <c r="AG489" s="140"/>
      <c r="AH489" s="140"/>
      <c r="AN489" s="140"/>
      <c r="AO489" s="142" t="s">
        <v>2440</v>
      </c>
      <c r="AQ489" s="140"/>
      <c r="AS489" s="140"/>
    </row>
    <row r="490" spans="1:45" s="121" customFormat="1" ht="15" x14ac:dyDescent="0.25">
      <c r="A490" s="208"/>
      <c r="B490" s="209"/>
      <c r="C490" s="379" t="s">
        <v>1209</v>
      </c>
      <c r="D490" s="379"/>
      <c r="E490" s="379"/>
      <c r="F490" s="379"/>
      <c r="G490" s="379"/>
      <c r="H490" s="379"/>
      <c r="I490" s="379"/>
      <c r="J490" s="379"/>
      <c r="K490" s="379"/>
      <c r="L490" s="379"/>
      <c r="M490" s="379"/>
      <c r="N490" s="391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2"/>
      <c r="B491" s="203"/>
      <c r="C491" s="388" t="s">
        <v>82</v>
      </c>
      <c r="D491" s="388"/>
      <c r="E491" s="388"/>
      <c r="F491" s="178"/>
      <c r="G491" s="179"/>
      <c r="H491" s="179"/>
      <c r="I491" s="179"/>
      <c r="J491" s="181"/>
      <c r="K491" s="179"/>
      <c r="L491" s="207">
        <v>374.2</v>
      </c>
      <c r="M491" s="197"/>
      <c r="N491" s="205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6" t="s">
        <v>330</v>
      </c>
      <c r="B492" s="177" t="s">
        <v>2514</v>
      </c>
      <c r="C492" s="388" t="s">
        <v>2515</v>
      </c>
      <c r="D492" s="388"/>
      <c r="E492" s="388"/>
      <c r="F492" s="178" t="s">
        <v>370</v>
      </c>
      <c r="G492" s="179">
        <v>1.29</v>
      </c>
      <c r="H492" s="180">
        <v>1</v>
      </c>
      <c r="I492" s="206">
        <v>1.29</v>
      </c>
      <c r="J492" s="181"/>
      <c r="K492" s="179"/>
      <c r="L492" s="181"/>
      <c r="M492" s="179"/>
      <c r="N492" s="182"/>
      <c r="AF492" s="133"/>
      <c r="AG492" s="140"/>
      <c r="AH492" s="140" t="s">
        <v>2515</v>
      </c>
      <c r="AN492" s="140"/>
      <c r="AQ492" s="140"/>
      <c r="AS492" s="140"/>
    </row>
    <row r="493" spans="1:45" s="121" customFormat="1" ht="15" x14ac:dyDescent="0.25">
      <c r="A493" s="208"/>
      <c r="B493" s="209"/>
      <c r="C493" s="379" t="s">
        <v>2548</v>
      </c>
      <c r="D493" s="379"/>
      <c r="E493" s="379"/>
      <c r="F493" s="379"/>
      <c r="G493" s="379"/>
      <c r="H493" s="379"/>
      <c r="I493" s="379"/>
      <c r="J493" s="379"/>
      <c r="K493" s="379"/>
      <c r="L493" s="379"/>
      <c r="M493" s="379"/>
      <c r="N493" s="391"/>
      <c r="AF493" s="133"/>
      <c r="AG493" s="140"/>
      <c r="AH493" s="140"/>
      <c r="AI493" s="142" t="s">
        <v>2548</v>
      </c>
      <c r="AN493" s="140"/>
      <c r="AQ493" s="140"/>
      <c r="AS493" s="140"/>
    </row>
    <row r="494" spans="1:45" s="121" customFormat="1" ht="68.25" x14ac:dyDescent="0.25">
      <c r="A494" s="183"/>
      <c r="B494" s="184" t="s">
        <v>65</v>
      </c>
      <c r="C494" s="389" t="s">
        <v>66</v>
      </c>
      <c r="D494" s="389"/>
      <c r="E494" s="389"/>
      <c r="F494" s="389"/>
      <c r="G494" s="389"/>
      <c r="H494" s="389"/>
      <c r="I494" s="389"/>
      <c r="J494" s="389"/>
      <c r="K494" s="389"/>
      <c r="L494" s="389"/>
      <c r="M494" s="389"/>
      <c r="N494" s="390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5"/>
      <c r="B495" s="184" t="s">
        <v>58</v>
      </c>
      <c r="C495" s="379" t="s">
        <v>67</v>
      </c>
      <c r="D495" s="379"/>
      <c r="E495" s="379"/>
      <c r="F495" s="186"/>
      <c r="G495" s="187"/>
      <c r="H495" s="187"/>
      <c r="I495" s="187"/>
      <c r="J495" s="188">
        <v>216.58</v>
      </c>
      <c r="K495" s="189">
        <v>1.1499999999999999</v>
      </c>
      <c r="L495" s="188">
        <v>321.3</v>
      </c>
      <c r="M495" s="189">
        <v>44.77</v>
      </c>
      <c r="N495" s="191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5"/>
      <c r="B496" s="184" t="s">
        <v>68</v>
      </c>
      <c r="C496" s="379" t="s">
        <v>69</v>
      </c>
      <c r="D496" s="379"/>
      <c r="E496" s="379"/>
      <c r="F496" s="186"/>
      <c r="G496" s="187"/>
      <c r="H496" s="187"/>
      <c r="I496" s="187"/>
      <c r="J496" s="188">
        <v>76.319999999999993</v>
      </c>
      <c r="K496" s="189">
        <v>1.1499999999999999</v>
      </c>
      <c r="L496" s="188">
        <v>113.22</v>
      </c>
      <c r="M496" s="189">
        <v>13.24</v>
      </c>
      <c r="N496" s="191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5"/>
      <c r="B497" s="184" t="s">
        <v>70</v>
      </c>
      <c r="C497" s="379" t="s">
        <v>71</v>
      </c>
      <c r="D497" s="379"/>
      <c r="E497" s="379"/>
      <c r="F497" s="186"/>
      <c r="G497" s="187"/>
      <c r="H497" s="187"/>
      <c r="I497" s="187"/>
      <c r="J497" s="188">
        <v>5.0199999999999996</v>
      </c>
      <c r="K497" s="189">
        <v>1.1499999999999999</v>
      </c>
      <c r="L497" s="188">
        <v>7.45</v>
      </c>
      <c r="M497" s="189">
        <v>44.77</v>
      </c>
      <c r="N497" s="218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5"/>
      <c r="B498" s="184" t="s">
        <v>86</v>
      </c>
      <c r="C498" s="379" t="s">
        <v>87</v>
      </c>
      <c r="D498" s="379"/>
      <c r="E498" s="379"/>
      <c r="F498" s="186"/>
      <c r="G498" s="187"/>
      <c r="H498" s="187"/>
      <c r="I498" s="187"/>
      <c r="J498" s="188">
        <v>39.49</v>
      </c>
      <c r="K498" s="187"/>
      <c r="L498" s="188">
        <v>50.94</v>
      </c>
      <c r="M498" s="189">
        <v>8.16</v>
      </c>
      <c r="N498" s="218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2"/>
      <c r="B499" s="184"/>
      <c r="C499" s="379" t="s">
        <v>72</v>
      </c>
      <c r="D499" s="379"/>
      <c r="E499" s="379"/>
      <c r="F499" s="186" t="s">
        <v>73</v>
      </c>
      <c r="G499" s="189">
        <v>23.04</v>
      </c>
      <c r="H499" s="189">
        <v>1.1499999999999999</v>
      </c>
      <c r="I499" s="217">
        <v>34.179839999999999</v>
      </c>
      <c r="J499" s="194"/>
      <c r="K499" s="187"/>
      <c r="L499" s="194"/>
      <c r="M499" s="187"/>
      <c r="N499" s="195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2"/>
      <c r="B500" s="184"/>
      <c r="C500" s="379" t="s">
        <v>74</v>
      </c>
      <c r="D500" s="379"/>
      <c r="E500" s="379"/>
      <c r="F500" s="186" t="s">
        <v>73</v>
      </c>
      <c r="G500" s="216">
        <v>0.4</v>
      </c>
      <c r="H500" s="189">
        <v>1.1499999999999999</v>
      </c>
      <c r="I500" s="211">
        <v>0.59340000000000004</v>
      </c>
      <c r="J500" s="194"/>
      <c r="K500" s="187"/>
      <c r="L500" s="194"/>
      <c r="M500" s="187"/>
      <c r="N500" s="195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5"/>
      <c r="B501" s="184"/>
      <c r="C501" s="380" t="s">
        <v>75</v>
      </c>
      <c r="D501" s="380"/>
      <c r="E501" s="380"/>
      <c r="F501" s="196"/>
      <c r="G501" s="197"/>
      <c r="H501" s="197"/>
      <c r="I501" s="197"/>
      <c r="J501" s="198">
        <v>332.39</v>
      </c>
      <c r="K501" s="197"/>
      <c r="L501" s="198">
        <v>485.46</v>
      </c>
      <c r="M501" s="197"/>
      <c r="N501" s="200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2"/>
      <c r="B502" s="184"/>
      <c r="C502" s="379" t="s">
        <v>76</v>
      </c>
      <c r="D502" s="379"/>
      <c r="E502" s="379"/>
      <c r="F502" s="186"/>
      <c r="G502" s="187"/>
      <c r="H502" s="187"/>
      <c r="I502" s="187"/>
      <c r="J502" s="194"/>
      <c r="K502" s="187"/>
      <c r="L502" s="188">
        <v>328.75</v>
      </c>
      <c r="M502" s="187"/>
      <c r="N502" s="191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2"/>
      <c r="B503" s="184" t="s">
        <v>2495</v>
      </c>
      <c r="C503" s="379" t="s">
        <v>1331</v>
      </c>
      <c r="D503" s="379"/>
      <c r="E503" s="379"/>
      <c r="F503" s="186" t="s">
        <v>79</v>
      </c>
      <c r="G503" s="201">
        <v>97</v>
      </c>
      <c r="H503" s="187"/>
      <c r="I503" s="201">
        <v>97</v>
      </c>
      <c r="J503" s="194"/>
      <c r="K503" s="187"/>
      <c r="L503" s="188">
        <v>318.89</v>
      </c>
      <c r="M503" s="187"/>
      <c r="N503" s="191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2"/>
      <c r="B504" s="184" t="s">
        <v>2496</v>
      </c>
      <c r="C504" s="379" t="s">
        <v>1333</v>
      </c>
      <c r="D504" s="379"/>
      <c r="E504" s="379"/>
      <c r="F504" s="186" t="s">
        <v>79</v>
      </c>
      <c r="G504" s="201">
        <v>51</v>
      </c>
      <c r="H504" s="187"/>
      <c r="I504" s="201">
        <v>51</v>
      </c>
      <c r="J504" s="194"/>
      <c r="K504" s="187"/>
      <c r="L504" s="188">
        <v>167.66</v>
      </c>
      <c r="M504" s="187"/>
      <c r="N504" s="191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2"/>
      <c r="B505" s="203"/>
      <c r="C505" s="388" t="s">
        <v>82</v>
      </c>
      <c r="D505" s="388"/>
      <c r="E505" s="388"/>
      <c r="F505" s="178"/>
      <c r="G505" s="179"/>
      <c r="H505" s="179"/>
      <c r="I505" s="179"/>
      <c r="J505" s="181"/>
      <c r="K505" s="179"/>
      <c r="L505" s="207">
        <v>972.01</v>
      </c>
      <c r="M505" s="197"/>
      <c r="N505" s="205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6" t="s">
        <v>334</v>
      </c>
      <c r="B506" s="177" t="s">
        <v>2549</v>
      </c>
      <c r="C506" s="388" t="s">
        <v>2550</v>
      </c>
      <c r="D506" s="388"/>
      <c r="E506" s="388"/>
      <c r="F506" s="178" t="s">
        <v>337</v>
      </c>
      <c r="G506" s="179">
        <v>131.58000000000001</v>
      </c>
      <c r="H506" s="180">
        <v>1</v>
      </c>
      <c r="I506" s="206">
        <v>131.58000000000001</v>
      </c>
      <c r="J506" s="207">
        <v>81.92</v>
      </c>
      <c r="K506" s="252">
        <v>1.04236</v>
      </c>
      <c r="L506" s="204">
        <v>11235.63</v>
      </c>
      <c r="M506" s="206">
        <v>8.16</v>
      </c>
      <c r="N506" s="205">
        <v>91682.74</v>
      </c>
      <c r="AF506" s="133"/>
      <c r="AG506" s="140"/>
      <c r="AH506" s="140" t="s">
        <v>2550</v>
      </c>
      <c r="AN506" s="140"/>
      <c r="AQ506" s="140"/>
      <c r="AS506" s="140"/>
    </row>
    <row r="507" spans="1:45" s="121" customFormat="1" ht="15" x14ac:dyDescent="0.25">
      <c r="A507" s="202"/>
      <c r="B507" s="203"/>
      <c r="C507" s="379" t="s">
        <v>2449</v>
      </c>
      <c r="D507" s="379"/>
      <c r="E507" s="379"/>
      <c r="F507" s="379"/>
      <c r="G507" s="379"/>
      <c r="H507" s="379"/>
      <c r="I507" s="379"/>
      <c r="J507" s="379"/>
      <c r="K507" s="379"/>
      <c r="L507" s="379"/>
      <c r="M507" s="379"/>
      <c r="N507" s="391"/>
      <c r="AF507" s="133"/>
      <c r="AG507" s="140"/>
      <c r="AH507" s="140"/>
      <c r="AN507" s="140"/>
      <c r="AO507" s="142" t="s">
        <v>2449</v>
      </c>
      <c r="AQ507" s="140"/>
      <c r="AS507" s="140"/>
    </row>
    <row r="508" spans="1:45" s="121" customFormat="1" ht="15" x14ac:dyDescent="0.25">
      <c r="A508" s="208"/>
      <c r="B508" s="209"/>
      <c r="C508" s="379" t="s">
        <v>2551</v>
      </c>
      <c r="D508" s="379"/>
      <c r="E508" s="379"/>
      <c r="F508" s="379"/>
      <c r="G508" s="379"/>
      <c r="H508" s="379"/>
      <c r="I508" s="379"/>
      <c r="J508" s="379"/>
      <c r="K508" s="379"/>
      <c r="L508" s="379"/>
      <c r="M508" s="379"/>
      <c r="N508" s="391"/>
      <c r="AF508" s="133"/>
      <c r="AG508" s="140"/>
      <c r="AH508" s="140"/>
      <c r="AI508" s="142" t="s">
        <v>2551</v>
      </c>
      <c r="AN508" s="140"/>
      <c r="AQ508" s="140"/>
      <c r="AS508" s="140"/>
    </row>
    <row r="509" spans="1:45" s="121" customFormat="1" ht="15" x14ac:dyDescent="0.25">
      <c r="A509" s="208"/>
      <c r="B509" s="209"/>
      <c r="C509" s="379" t="s">
        <v>2552</v>
      </c>
      <c r="D509" s="379"/>
      <c r="E509" s="379"/>
      <c r="F509" s="379"/>
      <c r="G509" s="379"/>
      <c r="H509" s="379"/>
      <c r="I509" s="379"/>
      <c r="J509" s="379"/>
      <c r="K509" s="379"/>
      <c r="L509" s="379"/>
      <c r="M509" s="379"/>
      <c r="N509" s="391"/>
      <c r="AF509" s="133"/>
      <c r="AG509" s="140"/>
      <c r="AH509" s="140"/>
      <c r="AN509" s="140"/>
      <c r="AP509" s="142" t="s">
        <v>2552</v>
      </c>
      <c r="AQ509" s="140"/>
      <c r="AS509" s="140"/>
    </row>
    <row r="510" spans="1:45" s="121" customFormat="1" ht="15" x14ac:dyDescent="0.25">
      <c r="A510" s="183"/>
      <c r="B510" s="184"/>
      <c r="C510" s="389" t="s">
        <v>240</v>
      </c>
      <c r="D510" s="389"/>
      <c r="E510" s="389"/>
      <c r="F510" s="389"/>
      <c r="G510" s="389"/>
      <c r="H510" s="389"/>
      <c r="I510" s="389"/>
      <c r="J510" s="389"/>
      <c r="K510" s="389"/>
      <c r="L510" s="389"/>
      <c r="M510" s="389"/>
      <c r="N510" s="390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3"/>
      <c r="B511" s="184"/>
      <c r="C511" s="389" t="s">
        <v>2336</v>
      </c>
      <c r="D511" s="389"/>
      <c r="E511" s="389"/>
      <c r="F511" s="389"/>
      <c r="G511" s="389"/>
      <c r="H511" s="389"/>
      <c r="I511" s="389"/>
      <c r="J511" s="389"/>
      <c r="K511" s="389"/>
      <c r="L511" s="389"/>
      <c r="M511" s="389"/>
      <c r="N511" s="390"/>
      <c r="AF511" s="133"/>
      <c r="AG511" s="140"/>
      <c r="AH511" s="140"/>
      <c r="AJ511" s="142" t="s">
        <v>2336</v>
      </c>
      <c r="AN511" s="140"/>
      <c r="AQ511" s="140"/>
      <c r="AS511" s="140"/>
    </row>
    <row r="512" spans="1:45" s="121" customFormat="1" ht="15" x14ac:dyDescent="0.25">
      <c r="A512" s="202"/>
      <c r="B512" s="203"/>
      <c r="C512" s="388" t="s">
        <v>82</v>
      </c>
      <c r="D512" s="388"/>
      <c r="E512" s="388"/>
      <c r="F512" s="178"/>
      <c r="G512" s="179"/>
      <c r="H512" s="179"/>
      <c r="I512" s="179"/>
      <c r="J512" s="181"/>
      <c r="K512" s="179"/>
      <c r="L512" s="204">
        <v>11235.63</v>
      </c>
      <c r="M512" s="197"/>
      <c r="N512" s="205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6" t="s">
        <v>338</v>
      </c>
      <c r="B513" s="177" t="s">
        <v>2520</v>
      </c>
      <c r="C513" s="388" t="s">
        <v>2521</v>
      </c>
      <c r="D513" s="388"/>
      <c r="E513" s="388"/>
      <c r="F513" s="178" t="s">
        <v>291</v>
      </c>
      <c r="G513" s="179">
        <v>16</v>
      </c>
      <c r="H513" s="180">
        <v>1</v>
      </c>
      <c r="I513" s="180">
        <v>16</v>
      </c>
      <c r="J513" s="181"/>
      <c r="K513" s="179"/>
      <c r="L513" s="181"/>
      <c r="M513" s="179"/>
      <c r="N513" s="182"/>
      <c r="AF513" s="133"/>
      <c r="AG513" s="140"/>
      <c r="AH513" s="140" t="s">
        <v>2521</v>
      </c>
      <c r="AN513" s="140"/>
      <c r="AQ513" s="140"/>
      <c r="AS513" s="140"/>
    </row>
    <row r="514" spans="1:45" s="121" customFormat="1" ht="68.25" x14ac:dyDescent="0.25">
      <c r="A514" s="183"/>
      <c r="B514" s="184" t="s">
        <v>65</v>
      </c>
      <c r="C514" s="389" t="s">
        <v>66</v>
      </c>
      <c r="D514" s="389"/>
      <c r="E514" s="389"/>
      <c r="F514" s="389"/>
      <c r="G514" s="389"/>
      <c r="H514" s="389"/>
      <c r="I514" s="389"/>
      <c r="J514" s="389"/>
      <c r="K514" s="389"/>
      <c r="L514" s="389"/>
      <c r="M514" s="389"/>
      <c r="N514" s="390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5"/>
      <c r="B515" s="184" t="s">
        <v>58</v>
      </c>
      <c r="C515" s="379" t="s">
        <v>67</v>
      </c>
      <c r="D515" s="379"/>
      <c r="E515" s="379"/>
      <c r="F515" s="186"/>
      <c r="G515" s="187"/>
      <c r="H515" s="187"/>
      <c r="I515" s="187"/>
      <c r="J515" s="188">
        <v>61.48</v>
      </c>
      <c r="K515" s="189">
        <v>1.1499999999999999</v>
      </c>
      <c r="L515" s="190">
        <v>1131.23</v>
      </c>
      <c r="M515" s="189">
        <v>44.77</v>
      </c>
      <c r="N515" s="191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5"/>
      <c r="B516" s="184" t="s">
        <v>68</v>
      </c>
      <c r="C516" s="379" t="s">
        <v>69</v>
      </c>
      <c r="D516" s="379"/>
      <c r="E516" s="379"/>
      <c r="F516" s="186"/>
      <c r="G516" s="187"/>
      <c r="H516" s="187"/>
      <c r="I516" s="187"/>
      <c r="J516" s="188">
        <v>1.81</v>
      </c>
      <c r="K516" s="189">
        <v>1.1499999999999999</v>
      </c>
      <c r="L516" s="188">
        <v>33.299999999999997</v>
      </c>
      <c r="M516" s="189">
        <v>13.24</v>
      </c>
      <c r="N516" s="218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5"/>
      <c r="B517" s="184" t="s">
        <v>70</v>
      </c>
      <c r="C517" s="379" t="s">
        <v>71</v>
      </c>
      <c r="D517" s="379"/>
      <c r="E517" s="379"/>
      <c r="F517" s="186"/>
      <c r="G517" s="187"/>
      <c r="H517" s="187"/>
      <c r="I517" s="187"/>
      <c r="J517" s="188">
        <v>0.26</v>
      </c>
      <c r="K517" s="189">
        <v>1.1499999999999999</v>
      </c>
      <c r="L517" s="188">
        <v>4.78</v>
      </c>
      <c r="M517" s="189">
        <v>44.77</v>
      </c>
      <c r="N517" s="218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5"/>
      <c r="B518" s="184" t="s">
        <v>86</v>
      </c>
      <c r="C518" s="379" t="s">
        <v>87</v>
      </c>
      <c r="D518" s="379"/>
      <c r="E518" s="379"/>
      <c r="F518" s="186"/>
      <c r="G518" s="187"/>
      <c r="H518" s="187"/>
      <c r="I518" s="187"/>
      <c r="J518" s="188">
        <v>20.37</v>
      </c>
      <c r="K518" s="187"/>
      <c r="L518" s="188">
        <v>325.92</v>
      </c>
      <c r="M518" s="189">
        <v>8.16</v>
      </c>
      <c r="N518" s="191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2"/>
      <c r="B519" s="184"/>
      <c r="C519" s="379" t="s">
        <v>72</v>
      </c>
      <c r="D519" s="379"/>
      <c r="E519" s="379"/>
      <c r="F519" s="186" t="s">
        <v>73</v>
      </c>
      <c r="G519" s="189">
        <v>6.54</v>
      </c>
      <c r="H519" s="189">
        <v>1.1499999999999999</v>
      </c>
      <c r="I519" s="193">
        <v>120.336</v>
      </c>
      <c r="J519" s="194"/>
      <c r="K519" s="187"/>
      <c r="L519" s="194"/>
      <c r="M519" s="187"/>
      <c r="N519" s="195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2"/>
      <c r="B520" s="184"/>
      <c r="C520" s="379" t="s">
        <v>74</v>
      </c>
      <c r="D520" s="379"/>
      <c r="E520" s="379"/>
      <c r="F520" s="186" t="s">
        <v>73</v>
      </c>
      <c r="G520" s="189">
        <v>0.02</v>
      </c>
      <c r="H520" s="189">
        <v>1.1499999999999999</v>
      </c>
      <c r="I520" s="193">
        <v>0.36799999999999999</v>
      </c>
      <c r="J520" s="194"/>
      <c r="K520" s="187"/>
      <c r="L520" s="194"/>
      <c r="M520" s="187"/>
      <c r="N520" s="195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5"/>
      <c r="B521" s="184"/>
      <c r="C521" s="380" t="s">
        <v>75</v>
      </c>
      <c r="D521" s="380"/>
      <c r="E521" s="380"/>
      <c r="F521" s="196"/>
      <c r="G521" s="197"/>
      <c r="H521" s="197"/>
      <c r="I521" s="197"/>
      <c r="J521" s="198">
        <v>83.66</v>
      </c>
      <c r="K521" s="197"/>
      <c r="L521" s="199">
        <v>1490.45</v>
      </c>
      <c r="M521" s="197"/>
      <c r="N521" s="200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2"/>
      <c r="B522" s="184"/>
      <c r="C522" s="379" t="s">
        <v>76</v>
      </c>
      <c r="D522" s="379"/>
      <c r="E522" s="379"/>
      <c r="F522" s="186"/>
      <c r="G522" s="187"/>
      <c r="H522" s="187"/>
      <c r="I522" s="187"/>
      <c r="J522" s="194"/>
      <c r="K522" s="187"/>
      <c r="L522" s="190">
        <v>1136.01</v>
      </c>
      <c r="M522" s="187"/>
      <c r="N522" s="191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2"/>
      <c r="B523" s="184" t="s">
        <v>2495</v>
      </c>
      <c r="C523" s="379" t="s">
        <v>1331</v>
      </c>
      <c r="D523" s="379"/>
      <c r="E523" s="379"/>
      <c r="F523" s="186" t="s">
        <v>79</v>
      </c>
      <c r="G523" s="201">
        <v>97</v>
      </c>
      <c r="H523" s="187"/>
      <c r="I523" s="201">
        <v>97</v>
      </c>
      <c r="J523" s="194"/>
      <c r="K523" s="187"/>
      <c r="L523" s="190">
        <v>1101.93</v>
      </c>
      <c r="M523" s="187"/>
      <c r="N523" s="191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2"/>
      <c r="B524" s="184" t="s">
        <v>2496</v>
      </c>
      <c r="C524" s="379" t="s">
        <v>1333</v>
      </c>
      <c r="D524" s="379"/>
      <c r="E524" s="379"/>
      <c r="F524" s="186" t="s">
        <v>79</v>
      </c>
      <c r="G524" s="201">
        <v>51</v>
      </c>
      <c r="H524" s="187"/>
      <c r="I524" s="201">
        <v>51</v>
      </c>
      <c r="J524" s="194"/>
      <c r="K524" s="187"/>
      <c r="L524" s="188">
        <v>579.37</v>
      </c>
      <c r="M524" s="187"/>
      <c r="N524" s="191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2"/>
      <c r="B525" s="203"/>
      <c r="C525" s="388" t="s">
        <v>82</v>
      </c>
      <c r="D525" s="388"/>
      <c r="E525" s="388"/>
      <c r="F525" s="178"/>
      <c r="G525" s="179"/>
      <c r="H525" s="179"/>
      <c r="I525" s="179"/>
      <c r="J525" s="181"/>
      <c r="K525" s="179"/>
      <c r="L525" s="204">
        <v>3171.75</v>
      </c>
      <c r="M525" s="197"/>
      <c r="N525" s="205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6" t="s">
        <v>341</v>
      </c>
      <c r="B526" s="177" t="s">
        <v>2522</v>
      </c>
      <c r="C526" s="388" t="s">
        <v>2542</v>
      </c>
      <c r="D526" s="388"/>
      <c r="E526" s="388"/>
      <c r="F526" s="178" t="s">
        <v>291</v>
      </c>
      <c r="G526" s="179">
        <v>16</v>
      </c>
      <c r="H526" s="180">
        <v>1</v>
      </c>
      <c r="I526" s="180">
        <v>16</v>
      </c>
      <c r="J526" s="207">
        <v>996.04</v>
      </c>
      <c r="K526" s="252">
        <v>1.04236</v>
      </c>
      <c r="L526" s="204">
        <v>16611.72</v>
      </c>
      <c r="M526" s="206">
        <v>8.16</v>
      </c>
      <c r="N526" s="205">
        <v>135551.64000000001</v>
      </c>
      <c r="AF526" s="133"/>
      <c r="AG526" s="140"/>
      <c r="AH526" s="140" t="s">
        <v>2542</v>
      </c>
      <c r="AN526" s="140"/>
      <c r="AQ526" s="140"/>
      <c r="AS526" s="140"/>
    </row>
    <row r="527" spans="1:45" s="121" customFormat="1" ht="15" x14ac:dyDescent="0.25">
      <c r="A527" s="202"/>
      <c r="B527" s="203"/>
      <c r="C527" s="379" t="s">
        <v>2449</v>
      </c>
      <c r="D527" s="379"/>
      <c r="E527" s="379"/>
      <c r="F527" s="379"/>
      <c r="G527" s="379"/>
      <c r="H527" s="379"/>
      <c r="I527" s="379"/>
      <c r="J527" s="379"/>
      <c r="K527" s="379"/>
      <c r="L527" s="379"/>
      <c r="M527" s="379"/>
      <c r="N527" s="391"/>
      <c r="AF527" s="133"/>
      <c r="AG527" s="140"/>
      <c r="AH527" s="140"/>
      <c r="AN527" s="140"/>
      <c r="AO527" s="142" t="s">
        <v>2449</v>
      </c>
      <c r="AQ527" s="140"/>
      <c r="AS527" s="140"/>
    </row>
    <row r="528" spans="1:45" s="121" customFormat="1" ht="15" x14ac:dyDescent="0.25">
      <c r="A528" s="208"/>
      <c r="B528" s="209"/>
      <c r="C528" s="379" t="s">
        <v>2524</v>
      </c>
      <c r="D528" s="379"/>
      <c r="E528" s="379"/>
      <c r="F528" s="379"/>
      <c r="G528" s="379"/>
      <c r="H528" s="379"/>
      <c r="I528" s="379"/>
      <c r="J528" s="379"/>
      <c r="K528" s="379"/>
      <c r="L528" s="379"/>
      <c r="M528" s="379"/>
      <c r="N528" s="391"/>
      <c r="AF528" s="133"/>
      <c r="AG528" s="140"/>
      <c r="AH528" s="140"/>
      <c r="AN528" s="140"/>
      <c r="AP528" s="142" t="s">
        <v>2524</v>
      </c>
      <c r="AQ528" s="140"/>
      <c r="AS528" s="140"/>
    </row>
    <row r="529" spans="1:45" s="121" customFormat="1" ht="15" x14ac:dyDescent="0.25">
      <c r="A529" s="183"/>
      <c r="B529" s="184"/>
      <c r="C529" s="389" t="s">
        <v>240</v>
      </c>
      <c r="D529" s="389"/>
      <c r="E529" s="389"/>
      <c r="F529" s="389"/>
      <c r="G529" s="389"/>
      <c r="H529" s="389"/>
      <c r="I529" s="389"/>
      <c r="J529" s="389"/>
      <c r="K529" s="389"/>
      <c r="L529" s="389"/>
      <c r="M529" s="389"/>
      <c r="N529" s="390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3"/>
      <c r="B530" s="184"/>
      <c r="C530" s="389" t="s">
        <v>2336</v>
      </c>
      <c r="D530" s="389"/>
      <c r="E530" s="389"/>
      <c r="F530" s="389"/>
      <c r="G530" s="389"/>
      <c r="H530" s="389"/>
      <c r="I530" s="389"/>
      <c r="J530" s="389"/>
      <c r="K530" s="389"/>
      <c r="L530" s="389"/>
      <c r="M530" s="389"/>
      <c r="N530" s="390"/>
      <c r="AF530" s="133"/>
      <c r="AG530" s="140"/>
      <c r="AH530" s="140"/>
      <c r="AJ530" s="142" t="s">
        <v>2336</v>
      </c>
      <c r="AN530" s="140"/>
      <c r="AQ530" s="140"/>
      <c r="AS530" s="140"/>
    </row>
    <row r="531" spans="1:45" s="121" customFormat="1" ht="15" x14ac:dyDescent="0.25">
      <c r="A531" s="202"/>
      <c r="B531" s="203"/>
      <c r="C531" s="388" t="s">
        <v>82</v>
      </c>
      <c r="D531" s="388"/>
      <c r="E531" s="388"/>
      <c r="F531" s="178"/>
      <c r="G531" s="179"/>
      <c r="H531" s="179"/>
      <c r="I531" s="179"/>
      <c r="J531" s="181"/>
      <c r="K531" s="179"/>
      <c r="L531" s="204">
        <v>16611.72</v>
      </c>
      <c r="M531" s="197"/>
      <c r="N531" s="205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6" t="s">
        <v>345</v>
      </c>
      <c r="B532" s="177" t="s">
        <v>2525</v>
      </c>
      <c r="C532" s="388" t="s">
        <v>2526</v>
      </c>
      <c r="D532" s="388"/>
      <c r="E532" s="388"/>
      <c r="F532" s="178" t="s">
        <v>291</v>
      </c>
      <c r="G532" s="179">
        <v>16</v>
      </c>
      <c r="H532" s="180">
        <v>1</v>
      </c>
      <c r="I532" s="180">
        <v>16</v>
      </c>
      <c r="J532" s="181"/>
      <c r="K532" s="179"/>
      <c r="L532" s="181"/>
      <c r="M532" s="179"/>
      <c r="N532" s="182"/>
      <c r="AF532" s="133"/>
      <c r="AG532" s="140"/>
      <c r="AH532" s="140" t="s">
        <v>2526</v>
      </c>
      <c r="AN532" s="140"/>
      <c r="AQ532" s="140"/>
      <c r="AS532" s="140"/>
    </row>
    <row r="533" spans="1:45" s="121" customFormat="1" ht="15" x14ac:dyDescent="0.25">
      <c r="A533" s="183"/>
      <c r="B533" s="184"/>
      <c r="C533" s="389" t="s">
        <v>240</v>
      </c>
      <c r="D533" s="389"/>
      <c r="E533" s="389"/>
      <c r="F533" s="389"/>
      <c r="G533" s="389"/>
      <c r="H533" s="389"/>
      <c r="I533" s="389"/>
      <c r="J533" s="389"/>
      <c r="K533" s="389"/>
      <c r="L533" s="389"/>
      <c r="M533" s="389"/>
      <c r="N533" s="390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3"/>
      <c r="B534" s="184" t="s">
        <v>65</v>
      </c>
      <c r="C534" s="389" t="s">
        <v>66</v>
      </c>
      <c r="D534" s="389"/>
      <c r="E534" s="389"/>
      <c r="F534" s="389"/>
      <c r="G534" s="389"/>
      <c r="H534" s="389"/>
      <c r="I534" s="389"/>
      <c r="J534" s="389"/>
      <c r="K534" s="389"/>
      <c r="L534" s="389"/>
      <c r="M534" s="389"/>
      <c r="N534" s="39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5"/>
      <c r="B535" s="184" t="s">
        <v>58</v>
      </c>
      <c r="C535" s="379" t="s">
        <v>67</v>
      </c>
      <c r="D535" s="379"/>
      <c r="E535" s="379"/>
      <c r="F535" s="186"/>
      <c r="G535" s="187"/>
      <c r="H535" s="187"/>
      <c r="I535" s="187"/>
      <c r="J535" s="188">
        <v>5.35</v>
      </c>
      <c r="K535" s="189">
        <v>1.1499999999999999</v>
      </c>
      <c r="L535" s="188">
        <v>98.44</v>
      </c>
      <c r="M535" s="189">
        <v>44.77</v>
      </c>
      <c r="N535" s="191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5"/>
      <c r="B536" s="184" t="s">
        <v>86</v>
      </c>
      <c r="C536" s="379" t="s">
        <v>87</v>
      </c>
      <c r="D536" s="379"/>
      <c r="E536" s="379"/>
      <c r="F536" s="186"/>
      <c r="G536" s="187"/>
      <c r="H536" s="187"/>
      <c r="I536" s="187"/>
      <c r="J536" s="188">
        <v>0.94</v>
      </c>
      <c r="K536" s="193">
        <v>1.012</v>
      </c>
      <c r="L536" s="188">
        <v>15.22</v>
      </c>
      <c r="M536" s="189">
        <v>8.16</v>
      </c>
      <c r="N536" s="218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2"/>
      <c r="B537" s="184"/>
      <c r="C537" s="379" t="s">
        <v>72</v>
      </c>
      <c r="D537" s="379"/>
      <c r="E537" s="379"/>
      <c r="F537" s="186" t="s">
        <v>73</v>
      </c>
      <c r="G537" s="189">
        <v>0.59</v>
      </c>
      <c r="H537" s="189">
        <v>1.1499999999999999</v>
      </c>
      <c r="I537" s="193">
        <v>10.856</v>
      </c>
      <c r="J537" s="194"/>
      <c r="K537" s="187"/>
      <c r="L537" s="194"/>
      <c r="M537" s="187"/>
      <c r="N537" s="195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5"/>
      <c r="B538" s="184"/>
      <c r="C538" s="380" t="s">
        <v>75</v>
      </c>
      <c r="D538" s="380"/>
      <c r="E538" s="380"/>
      <c r="F538" s="196"/>
      <c r="G538" s="197"/>
      <c r="H538" s="197"/>
      <c r="I538" s="197"/>
      <c r="J538" s="198">
        <v>6.29</v>
      </c>
      <c r="K538" s="197"/>
      <c r="L538" s="198">
        <v>113.66</v>
      </c>
      <c r="M538" s="197"/>
      <c r="N538" s="200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2"/>
      <c r="B539" s="184"/>
      <c r="C539" s="379" t="s">
        <v>76</v>
      </c>
      <c r="D539" s="379"/>
      <c r="E539" s="379"/>
      <c r="F539" s="186"/>
      <c r="G539" s="187"/>
      <c r="H539" s="187"/>
      <c r="I539" s="187"/>
      <c r="J539" s="194"/>
      <c r="K539" s="187"/>
      <c r="L539" s="188">
        <v>98.44</v>
      </c>
      <c r="M539" s="187"/>
      <c r="N539" s="191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2"/>
      <c r="B540" s="184" t="s">
        <v>2495</v>
      </c>
      <c r="C540" s="379" t="s">
        <v>1331</v>
      </c>
      <c r="D540" s="379"/>
      <c r="E540" s="379"/>
      <c r="F540" s="186" t="s">
        <v>79</v>
      </c>
      <c r="G540" s="201">
        <v>97</v>
      </c>
      <c r="H540" s="187"/>
      <c r="I540" s="201">
        <v>97</v>
      </c>
      <c r="J540" s="194"/>
      <c r="K540" s="187"/>
      <c r="L540" s="188">
        <v>95.49</v>
      </c>
      <c r="M540" s="187"/>
      <c r="N540" s="191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2"/>
      <c r="B541" s="184" t="s">
        <v>2496</v>
      </c>
      <c r="C541" s="379" t="s">
        <v>1333</v>
      </c>
      <c r="D541" s="379"/>
      <c r="E541" s="379"/>
      <c r="F541" s="186" t="s">
        <v>79</v>
      </c>
      <c r="G541" s="201">
        <v>51</v>
      </c>
      <c r="H541" s="187"/>
      <c r="I541" s="201">
        <v>51</v>
      </c>
      <c r="J541" s="194"/>
      <c r="K541" s="187"/>
      <c r="L541" s="188">
        <v>50.2</v>
      </c>
      <c r="M541" s="187"/>
      <c r="N541" s="191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2"/>
      <c r="B542" s="203"/>
      <c r="C542" s="388" t="s">
        <v>82</v>
      </c>
      <c r="D542" s="388"/>
      <c r="E542" s="388"/>
      <c r="F542" s="178"/>
      <c r="G542" s="179"/>
      <c r="H542" s="179"/>
      <c r="I542" s="179"/>
      <c r="J542" s="181"/>
      <c r="K542" s="179"/>
      <c r="L542" s="207">
        <v>259.35000000000002</v>
      </c>
      <c r="M542" s="197"/>
      <c r="N542" s="205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6" t="s">
        <v>346</v>
      </c>
      <c r="B543" s="177" t="s">
        <v>2527</v>
      </c>
      <c r="C543" s="388" t="s">
        <v>2528</v>
      </c>
      <c r="D543" s="388"/>
      <c r="E543" s="388"/>
      <c r="F543" s="178" t="s">
        <v>291</v>
      </c>
      <c r="G543" s="179">
        <v>16</v>
      </c>
      <c r="H543" s="180">
        <v>1</v>
      </c>
      <c r="I543" s="180">
        <v>16</v>
      </c>
      <c r="J543" s="207">
        <v>95.38</v>
      </c>
      <c r="K543" s="252">
        <v>1.04236</v>
      </c>
      <c r="L543" s="204">
        <v>1590.72</v>
      </c>
      <c r="M543" s="206">
        <v>8.16</v>
      </c>
      <c r="N543" s="205">
        <v>12980.28</v>
      </c>
      <c r="AF543" s="133"/>
      <c r="AG543" s="140"/>
      <c r="AH543" s="140" t="s">
        <v>2528</v>
      </c>
      <c r="AN543" s="140"/>
      <c r="AQ543" s="140"/>
      <c r="AS543" s="140"/>
    </row>
    <row r="544" spans="1:45" s="121" customFormat="1" ht="15" x14ac:dyDescent="0.25">
      <c r="A544" s="202"/>
      <c r="B544" s="203"/>
      <c r="C544" s="379" t="s">
        <v>2440</v>
      </c>
      <c r="D544" s="379"/>
      <c r="E544" s="379"/>
      <c r="F544" s="379"/>
      <c r="G544" s="379"/>
      <c r="H544" s="379"/>
      <c r="I544" s="379"/>
      <c r="J544" s="379"/>
      <c r="K544" s="379"/>
      <c r="L544" s="379"/>
      <c r="M544" s="379"/>
      <c r="N544" s="391"/>
      <c r="AF544" s="133"/>
      <c r="AG544" s="140"/>
      <c r="AH544" s="140"/>
      <c r="AN544" s="140"/>
      <c r="AO544" s="142" t="s">
        <v>2440</v>
      </c>
      <c r="AQ544" s="140"/>
      <c r="AS544" s="140"/>
    </row>
    <row r="545" spans="1:45" s="121" customFormat="1" ht="15" x14ac:dyDescent="0.25">
      <c r="A545" s="208"/>
      <c r="B545" s="209"/>
      <c r="C545" s="379" t="s">
        <v>2529</v>
      </c>
      <c r="D545" s="379"/>
      <c r="E545" s="379"/>
      <c r="F545" s="379"/>
      <c r="G545" s="379"/>
      <c r="H545" s="379"/>
      <c r="I545" s="379"/>
      <c r="J545" s="379"/>
      <c r="K545" s="379"/>
      <c r="L545" s="379"/>
      <c r="M545" s="379"/>
      <c r="N545" s="391"/>
      <c r="AF545" s="133"/>
      <c r="AG545" s="140"/>
      <c r="AH545" s="140"/>
      <c r="AN545" s="140"/>
      <c r="AP545" s="142" t="s">
        <v>2529</v>
      </c>
      <c r="AQ545" s="140"/>
      <c r="AS545" s="140"/>
    </row>
    <row r="546" spans="1:45" s="121" customFormat="1" ht="15" x14ac:dyDescent="0.25">
      <c r="A546" s="183"/>
      <c r="B546" s="184"/>
      <c r="C546" s="389" t="s">
        <v>2336</v>
      </c>
      <c r="D546" s="389"/>
      <c r="E546" s="389"/>
      <c r="F546" s="389"/>
      <c r="G546" s="389"/>
      <c r="H546" s="389"/>
      <c r="I546" s="389"/>
      <c r="J546" s="389"/>
      <c r="K546" s="389"/>
      <c r="L546" s="389"/>
      <c r="M546" s="389"/>
      <c r="N546" s="390"/>
      <c r="AF546" s="133"/>
      <c r="AG546" s="140"/>
      <c r="AH546" s="140"/>
      <c r="AJ546" s="142" t="s">
        <v>2336</v>
      </c>
      <c r="AN546" s="140"/>
      <c r="AQ546" s="140"/>
      <c r="AS546" s="140"/>
    </row>
    <row r="547" spans="1:45" s="121" customFormat="1" ht="15" x14ac:dyDescent="0.25">
      <c r="A547" s="183"/>
      <c r="B547" s="184"/>
      <c r="C547" s="389" t="s">
        <v>240</v>
      </c>
      <c r="D547" s="389"/>
      <c r="E547" s="389"/>
      <c r="F547" s="389"/>
      <c r="G547" s="389"/>
      <c r="H547" s="389"/>
      <c r="I547" s="389"/>
      <c r="J547" s="389"/>
      <c r="K547" s="389"/>
      <c r="L547" s="389"/>
      <c r="M547" s="389"/>
      <c r="N547" s="390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2"/>
      <c r="B548" s="203"/>
      <c r="C548" s="388" t="s">
        <v>82</v>
      </c>
      <c r="D548" s="388"/>
      <c r="E548" s="388"/>
      <c r="F548" s="178"/>
      <c r="G548" s="179"/>
      <c r="H548" s="179"/>
      <c r="I548" s="179"/>
      <c r="J548" s="181"/>
      <c r="K548" s="179"/>
      <c r="L548" s="204">
        <v>1590.72</v>
      </c>
      <c r="M548" s="197"/>
      <c r="N548" s="205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6" t="s">
        <v>350</v>
      </c>
      <c r="B549" s="177" t="s">
        <v>2456</v>
      </c>
      <c r="C549" s="388" t="s">
        <v>2530</v>
      </c>
      <c r="D549" s="388"/>
      <c r="E549" s="388"/>
      <c r="F549" s="178" t="s">
        <v>291</v>
      </c>
      <c r="G549" s="179">
        <v>16</v>
      </c>
      <c r="H549" s="180">
        <v>1</v>
      </c>
      <c r="I549" s="180">
        <v>16</v>
      </c>
      <c r="J549" s="181"/>
      <c r="K549" s="179"/>
      <c r="L549" s="181"/>
      <c r="M549" s="179"/>
      <c r="N549" s="182"/>
      <c r="AF549" s="133"/>
      <c r="AG549" s="140"/>
      <c r="AH549" s="140" t="s">
        <v>2530</v>
      </c>
      <c r="AN549" s="140"/>
      <c r="AQ549" s="140"/>
      <c r="AS549" s="140"/>
    </row>
    <row r="550" spans="1:45" s="121" customFormat="1" ht="68.25" x14ac:dyDescent="0.25">
      <c r="A550" s="183"/>
      <c r="B550" s="184" t="s">
        <v>65</v>
      </c>
      <c r="C550" s="389" t="s">
        <v>66</v>
      </c>
      <c r="D550" s="389"/>
      <c r="E550" s="389"/>
      <c r="F550" s="389"/>
      <c r="G550" s="389"/>
      <c r="H550" s="389"/>
      <c r="I550" s="389"/>
      <c r="J550" s="389"/>
      <c r="K550" s="389"/>
      <c r="L550" s="389"/>
      <c r="M550" s="389"/>
      <c r="N550" s="390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5"/>
      <c r="B551" s="184" t="s">
        <v>58</v>
      </c>
      <c r="C551" s="379" t="s">
        <v>67</v>
      </c>
      <c r="D551" s="379"/>
      <c r="E551" s="379"/>
      <c r="F551" s="186"/>
      <c r="G551" s="187"/>
      <c r="H551" s="187"/>
      <c r="I551" s="187"/>
      <c r="J551" s="188">
        <v>3.57</v>
      </c>
      <c r="K551" s="189">
        <v>1.1499999999999999</v>
      </c>
      <c r="L551" s="188">
        <v>65.69</v>
      </c>
      <c r="M551" s="189">
        <v>44.77</v>
      </c>
      <c r="N551" s="191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5"/>
      <c r="B552" s="184" t="s">
        <v>86</v>
      </c>
      <c r="C552" s="379" t="s">
        <v>87</v>
      </c>
      <c r="D552" s="379"/>
      <c r="E552" s="379"/>
      <c r="F552" s="186"/>
      <c r="G552" s="187"/>
      <c r="H552" s="187"/>
      <c r="I552" s="187"/>
      <c r="J552" s="188">
        <v>15.07</v>
      </c>
      <c r="K552" s="187"/>
      <c r="L552" s="188">
        <v>241.12</v>
      </c>
      <c r="M552" s="189">
        <v>8.16</v>
      </c>
      <c r="N552" s="191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2"/>
      <c r="B553" s="184"/>
      <c r="C553" s="379" t="s">
        <v>72</v>
      </c>
      <c r="D553" s="379"/>
      <c r="E553" s="379"/>
      <c r="F553" s="186" t="s">
        <v>73</v>
      </c>
      <c r="G553" s="189">
        <v>0.38</v>
      </c>
      <c r="H553" s="189">
        <v>1.1499999999999999</v>
      </c>
      <c r="I553" s="193">
        <v>6.992</v>
      </c>
      <c r="J553" s="194"/>
      <c r="K553" s="187"/>
      <c r="L553" s="194"/>
      <c r="M553" s="187"/>
      <c r="N553" s="195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5"/>
      <c r="B554" s="184"/>
      <c r="C554" s="380" t="s">
        <v>75</v>
      </c>
      <c r="D554" s="380"/>
      <c r="E554" s="380"/>
      <c r="F554" s="196"/>
      <c r="G554" s="197"/>
      <c r="H554" s="197"/>
      <c r="I554" s="197"/>
      <c r="J554" s="198">
        <v>18.64</v>
      </c>
      <c r="K554" s="197"/>
      <c r="L554" s="198">
        <v>306.81</v>
      </c>
      <c r="M554" s="197"/>
      <c r="N554" s="200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2"/>
      <c r="B555" s="184"/>
      <c r="C555" s="379" t="s">
        <v>76</v>
      </c>
      <c r="D555" s="379"/>
      <c r="E555" s="379"/>
      <c r="F555" s="186"/>
      <c r="G555" s="187"/>
      <c r="H555" s="187"/>
      <c r="I555" s="187"/>
      <c r="J555" s="194"/>
      <c r="K555" s="187"/>
      <c r="L555" s="188">
        <v>65.69</v>
      </c>
      <c r="M555" s="187"/>
      <c r="N555" s="191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2"/>
      <c r="B556" s="184" t="s">
        <v>2495</v>
      </c>
      <c r="C556" s="379" t="s">
        <v>1331</v>
      </c>
      <c r="D556" s="379"/>
      <c r="E556" s="379"/>
      <c r="F556" s="186" t="s">
        <v>79</v>
      </c>
      <c r="G556" s="201">
        <v>97</v>
      </c>
      <c r="H556" s="187"/>
      <c r="I556" s="201">
        <v>97</v>
      </c>
      <c r="J556" s="194"/>
      <c r="K556" s="187"/>
      <c r="L556" s="188">
        <v>63.72</v>
      </c>
      <c r="M556" s="187"/>
      <c r="N556" s="191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2"/>
      <c r="B557" s="184" t="s">
        <v>2496</v>
      </c>
      <c r="C557" s="379" t="s">
        <v>1333</v>
      </c>
      <c r="D557" s="379"/>
      <c r="E557" s="379"/>
      <c r="F557" s="186" t="s">
        <v>79</v>
      </c>
      <c r="G557" s="201">
        <v>51</v>
      </c>
      <c r="H557" s="187"/>
      <c r="I557" s="201">
        <v>51</v>
      </c>
      <c r="J557" s="194"/>
      <c r="K557" s="187"/>
      <c r="L557" s="188">
        <v>33.5</v>
      </c>
      <c r="M557" s="187"/>
      <c r="N557" s="191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2"/>
      <c r="B558" s="203"/>
      <c r="C558" s="388" t="s">
        <v>82</v>
      </c>
      <c r="D558" s="388"/>
      <c r="E558" s="388"/>
      <c r="F558" s="178"/>
      <c r="G558" s="179"/>
      <c r="H558" s="179"/>
      <c r="I558" s="179"/>
      <c r="J558" s="181"/>
      <c r="K558" s="179"/>
      <c r="L558" s="207">
        <v>404.03</v>
      </c>
      <c r="M558" s="197"/>
      <c r="N558" s="205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6" t="s">
        <v>353</v>
      </c>
      <c r="B559" s="177" t="s">
        <v>2531</v>
      </c>
      <c r="C559" s="388" t="s">
        <v>2532</v>
      </c>
      <c r="D559" s="388"/>
      <c r="E559" s="388"/>
      <c r="F559" s="178" t="s">
        <v>291</v>
      </c>
      <c r="G559" s="179">
        <v>1</v>
      </c>
      <c r="H559" s="180">
        <v>1</v>
      </c>
      <c r="I559" s="180">
        <v>1</v>
      </c>
      <c r="J559" s="207">
        <v>357.6</v>
      </c>
      <c r="K559" s="179"/>
      <c r="L559" s="207">
        <v>357.6</v>
      </c>
      <c r="M559" s="206">
        <v>8.16</v>
      </c>
      <c r="N559" s="205">
        <v>2918.02</v>
      </c>
      <c r="AF559" s="133"/>
      <c r="AG559" s="140"/>
      <c r="AH559" s="140" t="s">
        <v>2532</v>
      </c>
      <c r="AN559" s="140"/>
      <c r="AQ559" s="140"/>
      <c r="AS559" s="140"/>
    </row>
    <row r="560" spans="1:45" s="121" customFormat="1" ht="15" x14ac:dyDescent="0.25">
      <c r="A560" s="202"/>
      <c r="B560" s="203"/>
      <c r="C560" s="379" t="s">
        <v>2449</v>
      </c>
      <c r="D560" s="379"/>
      <c r="E560" s="379"/>
      <c r="F560" s="379"/>
      <c r="G560" s="379"/>
      <c r="H560" s="379"/>
      <c r="I560" s="379"/>
      <c r="J560" s="379"/>
      <c r="K560" s="379"/>
      <c r="L560" s="379"/>
      <c r="M560" s="379"/>
      <c r="N560" s="391"/>
      <c r="AF560" s="133"/>
      <c r="AG560" s="140"/>
      <c r="AH560" s="140"/>
      <c r="AN560" s="140"/>
      <c r="AO560" s="142" t="s">
        <v>2449</v>
      </c>
      <c r="AQ560" s="140"/>
      <c r="AS560" s="140"/>
    </row>
    <row r="561" spans="1:45" s="121" customFormat="1" ht="15" x14ac:dyDescent="0.25">
      <c r="A561" s="202"/>
      <c r="B561" s="203"/>
      <c r="C561" s="388" t="s">
        <v>82</v>
      </c>
      <c r="D561" s="388"/>
      <c r="E561" s="388"/>
      <c r="F561" s="178"/>
      <c r="G561" s="179"/>
      <c r="H561" s="179"/>
      <c r="I561" s="179"/>
      <c r="J561" s="181"/>
      <c r="K561" s="179"/>
      <c r="L561" s="207">
        <v>357.6</v>
      </c>
      <c r="M561" s="197"/>
      <c r="N561" s="205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385" t="s">
        <v>2553</v>
      </c>
      <c r="B562" s="386"/>
      <c r="C562" s="386"/>
      <c r="D562" s="386"/>
      <c r="E562" s="386"/>
      <c r="F562" s="386"/>
      <c r="G562" s="386"/>
      <c r="H562" s="386"/>
      <c r="I562" s="386"/>
      <c r="J562" s="386"/>
      <c r="K562" s="386"/>
      <c r="L562" s="386"/>
      <c r="M562" s="386"/>
      <c r="N562" s="387"/>
      <c r="AF562" s="133"/>
      <c r="AG562" s="140" t="s">
        <v>2553</v>
      </c>
      <c r="AH562" s="140"/>
      <c r="AN562" s="140"/>
      <c r="AQ562" s="140"/>
      <c r="AS562" s="140"/>
    </row>
    <row r="563" spans="1:45" s="121" customFormat="1" ht="23.25" x14ac:dyDescent="0.25">
      <c r="A563" s="176" t="s">
        <v>357</v>
      </c>
      <c r="B563" s="177" t="s">
        <v>2492</v>
      </c>
      <c r="C563" s="388" t="s">
        <v>2493</v>
      </c>
      <c r="D563" s="388"/>
      <c r="E563" s="388"/>
      <c r="F563" s="178" t="s">
        <v>370</v>
      </c>
      <c r="G563" s="179">
        <v>1.25</v>
      </c>
      <c r="H563" s="180">
        <v>1</v>
      </c>
      <c r="I563" s="206">
        <v>1.25</v>
      </c>
      <c r="J563" s="181"/>
      <c r="K563" s="179"/>
      <c r="L563" s="181"/>
      <c r="M563" s="179"/>
      <c r="N563" s="182"/>
      <c r="AF563" s="133"/>
      <c r="AG563" s="140"/>
      <c r="AH563" s="140" t="s">
        <v>2493</v>
      </c>
      <c r="AN563" s="140"/>
      <c r="AQ563" s="140"/>
      <c r="AS563" s="140"/>
    </row>
    <row r="564" spans="1:45" s="121" customFormat="1" ht="15" x14ac:dyDescent="0.25">
      <c r="A564" s="208"/>
      <c r="B564" s="209"/>
      <c r="C564" s="379" t="s">
        <v>2554</v>
      </c>
      <c r="D564" s="379"/>
      <c r="E564" s="379"/>
      <c r="F564" s="379"/>
      <c r="G564" s="379"/>
      <c r="H564" s="379"/>
      <c r="I564" s="379"/>
      <c r="J564" s="379"/>
      <c r="K564" s="379"/>
      <c r="L564" s="379"/>
      <c r="M564" s="379"/>
      <c r="N564" s="391"/>
      <c r="AF564" s="133"/>
      <c r="AG564" s="140"/>
      <c r="AH564" s="140"/>
      <c r="AI564" s="142" t="s">
        <v>2554</v>
      </c>
      <c r="AN564" s="140"/>
      <c r="AQ564" s="140"/>
      <c r="AS564" s="140"/>
    </row>
    <row r="565" spans="1:45" s="121" customFormat="1" ht="68.25" x14ac:dyDescent="0.25">
      <c r="A565" s="183"/>
      <c r="B565" s="184" t="s">
        <v>65</v>
      </c>
      <c r="C565" s="389" t="s">
        <v>66</v>
      </c>
      <c r="D565" s="389"/>
      <c r="E565" s="389"/>
      <c r="F565" s="389"/>
      <c r="G565" s="389"/>
      <c r="H565" s="389"/>
      <c r="I565" s="389"/>
      <c r="J565" s="389"/>
      <c r="K565" s="389"/>
      <c r="L565" s="389"/>
      <c r="M565" s="389"/>
      <c r="N565" s="390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5"/>
      <c r="B566" s="184" t="s">
        <v>58</v>
      </c>
      <c r="C566" s="379" t="s">
        <v>67</v>
      </c>
      <c r="D566" s="379"/>
      <c r="E566" s="379"/>
      <c r="F566" s="186"/>
      <c r="G566" s="187"/>
      <c r="H566" s="187"/>
      <c r="I566" s="187"/>
      <c r="J566" s="188">
        <v>49.82</v>
      </c>
      <c r="K566" s="189">
        <v>1.1499999999999999</v>
      </c>
      <c r="L566" s="188">
        <v>71.62</v>
      </c>
      <c r="M566" s="189">
        <v>44.77</v>
      </c>
      <c r="N566" s="191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5"/>
      <c r="B567" s="184" t="s">
        <v>68</v>
      </c>
      <c r="C567" s="379" t="s">
        <v>69</v>
      </c>
      <c r="D567" s="379"/>
      <c r="E567" s="379"/>
      <c r="F567" s="186"/>
      <c r="G567" s="187"/>
      <c r="H567" s="187"/>
      <c r="I567" s="187"/>
      <c r="J567" s="188">
        <v>256.27</v>
      </c>
      <c r="K567" s="189">
        <v>1.1499999999999999</v>
      </c>
      <c r="L567" s="188">
        <v>368.39</v>
      </c>
      <c r="M567" s="189">
        <v>13.24</v>
      </c>
      <c r="N567" s="191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5"/>
      <c r="B568" s="184" t="s">
        <v>70</v>
      </c>
      <c r="C568" s="379" t="s">
        <v>71</v>
      </c>
      <c r="D568" s="379"/>
      <c r="E568" s="379"/>
      <c r="F568" s="186"/>
      <c r="G568" s="187"/>
      <c r="H568" s="187"/>
      <c r="I568" s="187"/>
      <c r="J568" s="188">
        <v>45.24</v>
      </c>
      <c r="K568" s="189">
        <v>1.1499999999999999</v>
      </c>
      <c r="L568" s="188">
        <v>65.03</v>
      </c>
      <c r="M568" s="189">
        <v>44.77</v>
      </c>
      <c r="N568" s="191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5"/>
      <c r="B569" s="184" t="s">
        <v>86</v>
      </c>
      <c r="C569" s="379" t="s">
        <v>87</v>
      </c>
      <c r="D569" s="379"/>
      <c r="E569" s="379"/>
      <c r="F569" s="186"/>
      <c r="G569" s="187"/>
      <c r="H569" s="187"/>
      <c r="I569" s="187"/>
      <c r="J569" s="188">
        <v>1</v>
      </c>
      <c r="K569" s="187"/>
      <c r="L569" s="188">
        <v>1.25</v>
      </c>
      <c r="M569" s="189">
        <v>8.16</v>
      </c>
      <c r="N569" s="218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2"/>
      <c r="B570" s="184"/>
      <c r="C570" s="379" t="s">
        <v>72</v>
      </c>
      <c r="D570" s="379"/>
      <c r="E570" s="379"/>
      <c r="F570" s="186" t="s">
        <v>73</v>
      </c>
      <c r="G570" s="216">
        <v>5.3</v>
      </c>
      <c r="H570" s="189">
        <v>1.1499999999999999</v>
      </c>
      <c r="I570" s="217">
        <v>7.6187500000000004</v>
      </c>
      <c r="J570" s="194"/>
      <c r="K570" s="187"/>
      <c r="L570" s="194"/>
      <c r="M570" s="187"/>
      <c r="N570" s="195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2"/>
      <c r="B571" s="184"/>
      <c r="C571" s="379" t="s">
        <v>74</v>
      </c>
      <c r="D571" s="379"/>
      <c r="E571" s="379"/>
      <c r="F571" s="186" t="s">
        <v>73</v>
      </c>
      <c r="G571" s="216">
        <v>3.9</v>
      </c>
      <c r="H571" s="189">
        <v>1.1499999999999999</v>
      </c>
      <c r="I571" s="217">
        <v>5.6062500000000002</v>
      </c>
      <c r="J571" s="194"/>
      <c r="K571" s="187"/>
      <c r="L571" s="194"/>
      <c r="M571" s="187"/>
      <c r="N571" s="195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5"/>
      <c r="B572" s="184"/>
      <c r="C572" s="380" t="s">
        <v>75</v>
      </c>
      <c r="D572" s="380"/>
      <c r="E572" s="380"/>
      <c r="F572" s="196"/>
      <c r="G572" s="197"/>
      <c r="H572" s="197"/>
      <c r="I572" s="197"/>
      <c r="J572" s="198">
        <v>307.08999999999997</v>
      </c>
      <c r="K572" s="197"/>
      <c r="L572" s="198">
        <v>441.26</v>
      </c>
      <c r="M572" s="197"/>
      <c r="N572" s="200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2"/>
      <c r="B573" s="184"/>
      <c r="C573" s="379" t="s">
        <v>76</v>
      </c>
      <c r="D573" s="379"/>
      <c r="E573" s="379"/>
      <c r="F573" s="186"/>
      <c r="G573" s="187"/>
      <c r="H573" s="187"/>
      <c r="I573" s="187"/>
      <c r="J573" s="194"/>
      <c r="K573" s="187"/>
      <c r="L573" s="188">
        <v>136.65</v>
      </c>
      <c r="M573" s="187"/>
      <c r="N573" s="191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2"/>
      <c r="B574" s="184" t="s">
        <v>2495</v>
      </c>
      <c r="C574" s="379" t="s">
        <v>1331</v>
      </c>
      <c r="D574" s="379"/>
      <c r="E574" s="379"/>
      <c r="F574" s="186" t="s">
        <v>79</v>
      </c>
      <c r="G574" s="201">
        <v>97</v>
      </c>
      <c r="H574" s="187"/>
      <c r="I574" s="201">
        <v>97</v>
      </c>
      <c r="J574" s="194"/>
      <c r="K574" s="187"/>
      <c r="L574" s="188">
        <v>132.55000000000001</v>
      </c>
      <c r="M574" s="187"/>
      <c r="N574" s="191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2"/>
      <c r="B575" s="184" t="s">
        <v>2496</v>
      </c>
      <c r="C575" s="379" t="s">
        <v>1333</v>
      </c>
      <c r="D575" s="379"/>
      <c r="E575" s="379"/>
      <c r="F575" s="186" t="s">
        <v>79</v>
      </c>
      <c r="G575" s="201">
        <v>51</v>
      </c>
      <c r="H575" s="187"/>
      <c r="I575" s="201">
        <v>51</v>
      </c>
      <c r="J575" s="194"/>
      <c r="K575" s="187"/>
      <c r="L575" s="188">
        <v>69.69</v>
      </c>
      <c r="M575" s="187"/>
      <c r="N575" s="191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2"/>
      <c r="B576" s="203"/>
      <c r="C576" s="388" t="s">
        <v>82</v>
      </c>
      <c r="D576" s="388"/>
      <c r="E576" s="388"/>
      <c r="F576" s="178"/>
      <c r="G576" s="179"/>
      <c r="H576" s="179"/>
      <c r="I576" s="179"/>
      <c r="J576" s="181"/>
      <c r="K576" s="179"/>
      <c r="L576" s="207">
        <v>643.5</v>
      </c>
      <c r="M576" s="197"/>
      <c r="N576" s="205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6" t="s">
        <v>361</v>
      </c>
      <c r="B577" s="177" t="s">
        <v>2497</v>
      </c>
      <c r="C577" s="388" t="s">
        <v>2498</v>
      </c>
      <c r="D577" s="388"/>
      <c r="E577" s="388"/>
      <c r="F577" s="178" t="s">
        <v>370</v>
      </c>
      <c r="G577" s="179">
        <v>1.25</v>
      </c>
      <c r="H577" s="180">
        <v>1</v>
      </c>
      <c r="I577" s="206">
        <v>1.25</v>
      </c>
      <c r="J577" s="181"/>
      <c r="K577" s="179"/>
      <c r="L577" s="181"/>
      <c r="M577" s="179"/>
      <c r="N577" s="182"/>
      <c r="AF577" s="133"/>
      <c r="AG577" s="140"/>
      <c r="AH577" s="140" t="s">
        <v>2498</v>
      </c>
      <c r="AN577" s="140"/>
      <c r="AQ577" s="140"/>
      <c r="AS577" s="140"/>
    </row>
    <row r="578" spans="1:45" s="121" customFormat="1" ht="15" x14ac:dyDescent="0.25">
      <c r="A578" s="208"/>
      <c r="B578" s="209"/>
      <c r="C578" s="379" t="s">
        <v>2554</v>
      </c>
      <c r="D578" s="379"/>
      <c r="E578" s="379"/>
      <c r="F578" s="379"/>
      <c r="G578" s="379"/>
      <c r="H578" s="379"/>
      <c r="I578" s="379"/>
      <c r="J578" s="379"/>
      <c r="K578" s="379"/>
      <c r="L578" s="379"/>
      <c r="M578" s="379"/>
      <c r="N578" s="391"/>
      <c r="AF578" s="133"/>
      <c r="AG578" s="140"/>
      <c r="AH578" s="140"/>
      <c r="AI578" s="142" t="s">
        <v>2554</v>
      </c>
      <c r="AN578" s="140"/>
      <c r="AQ578" s="140"/>
      <c r="AS578" s="140"/>
    </row>
    <row r="579" spans="1:45" s="121" customFormat="1" ht="68.25" x14ac:dyDescent="0.25">
      <c r="A579" s="183"/>
      <c r="B579" s="184" t="s">
        <v>65</v>
      </c>
      <c r="C579" s="389" t="s">
        <v>66</v>
      </c>
      <c r="D579" s="389"/>
      <c r="E579" s="389"/>
      <c r="F579" s="389"/>
      <c r="G579" s="389"/>
      <c r="H579" s="389"/>
      <c r="I579" s="389"/>
      <c r="J579" s="389"/>
      <c r="K579" s="389"/>
      <c r="L579" s="389"/>
      <c r="M579" s="389"/>
      <c r="N579" s="390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5"/>
      <c r="B580" s="184" t="s">
        <v>58</v>
      </c>
      <c r="C580" s="379" t="s">
        <v>67</v>
      </c>
      <c r="D580" s="379"/>
      <c r="E580" s="379"/>
      <c r="F580" s="186"/>
      <c r="G580" s="187"/>
      <c r="H580" s="187"/>
      <c r="I580" s="187"/>
      <c r="J580" s="188">
        <v>18.71</v>
      </c>
      <c r="K580" s="189">
        <v>1.1499999999999999</v>
      </c>
      <c r="L580" s="188">
        <v>26.9</v>
      </c>
      <c r="M580" s="189">
        <v>44.77</v>
      </c>
      <c r="N580" s="191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5"/>
      <c r="B581" s="184" t="s">
        <v>68</v>
      </c>
      <c r="C581" s="379" t="s">
        <v>69</v>
      </c>
      <c r="D581" s="379"/>
      <c r="E581" s="379"/>
      <c r="F581" s="186"/>
      <c r="G581" s="187"/>
      <c r="H581" s="187"/>
      <c r="I581" s="187"/>
      <c r="J581" s="188">
        <v>5.26</v>
      </c>
      <c r="K581" s="189">
        <v>1.1499999999999999</v>
      </c>
      <c r="L581" s="188">
        <v>7.56</v>
      </c>
      <c r="M581" s="189">
        <v>13.24</v>
      </c>
      <c r="N581" s="218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5"/>
      <c r="B582" s="184" t="s">
        <v>70</v>
      </c>
      <c r="C582" s="379" t="s">
        <v>71</v>
      </c>
      <c r="D582" s="379"/>
      <c r="E582" s="379"/>
      <c r="F582" s="186"/>
      <c r="G582" s="187"/>
      <c r="H582" s="187"/>
      <c r="I582" s="187"/>
      <c r="J582" s="188">
        <v>0.93</v>
      </c>
      <c r="K582" s="189">
        <v>1.1499999999999999</v>
      </c>
      <c r="L582" s="188">
        <v>1.34</v>
      </c>
      <c r="M582" s="189">
        <v>44.77</v>
      </c>
      <c r="N582" s="218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5"/>
      <c r="B583" s="184" t="s">
        <v>86</v>
      </c>
      <c r="C583" s="379" t="s">
        <v>87</v>
      </c>
      <c r="D583" s="379"/>
      <c r="E583" s="379"/>
      <c r="F583" s="186"/>
      <c r="G583" s="187"/>
      <c r="H583" s="187"/>
      <c r="I583" s="187"/>
      <c r="J583" s="188">
        <v>0.37</v>
      </c>
      <c r="K583" s="187"/>
      <c r="L583" s="188">
        <v>0.46</v>
      </c>
      <c r="M583" s="189">
        <v>8.16</v>
      </c>
      <c r="N583" s="218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2"/>
      <c r="B584" s="184"/>
      <c r="C584" s="379" t="s">
        <v>72</v>
      </c>
      <c r="D584" s="379"/>
      <c r="E584" s="379"/>
      <c r="F584" s="186" t="s">
        <v>73</v>
      </c>
      <c r="G584" s="189">
        <v>1.99</v>
      </c>
      <c r="H584" s="189">
        <v>1.1499999999999999</v>
      </c>
      <c r="I584" s="215">
        <v>2.8606250000000002</v>
      </c>
      <c r="J584" s="194"/>
      <c r="K584" s="187"/>
      <c r="L584" s="194"/>
      <c r="M584" s="187"/>
      <c r="N584" s="195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2"/>
      <c r="B585" s="184"/>
      <c r="C585" s="379" t="s">
        <v>74</v>
      </c>
      <c r="D585" s="379"/>
      <c r="E585" s="379"/>
      <c r="F585" s="186" t="s">
        <v>73</v>
      </c>
      <c r="G585" s="189">
        <v>0.08</v>
      </c>
      <c r="H585" s="189">
        <v>1.1499999999999999</v>
      </c>
      <c r="I585" s="193">
        <v>0.115</v>
      </c>
      <c r="J585" s="194"/>
      <c r="K585" s="187"/>
      <c r="L585" s="194"/>
      <c r="M585" s="187"/>
      <c r="N585" s="195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5"/>
      <c r="B586" s="184"/>
      <c r="C586" s="380" t="s">
        <v>75</v>
      </c>
      <c r="D586" s="380"/>
      <c r="E586" s="380"/>
      <c r="F586" s="196"/>
      <c r="G586" s="197"/>
      <c r="H586" s="197"/>
      <c r="I586" s="197"/>
      <c r="J586" s="198">
        <v>24.34</v>
      </c>
      <c r="K586" s="197"/>
      <c r="L586" s="198">
        <v>34.92</v>
      </c>
      <c r="M586" s="197"/>
      <c r="N586" s="200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2"/>
      <c r="B587" s="184"/>
      <c r="C587" s="379" t="s">
        <v>76</v>
      </c>
      <c r="D587" s="379"/>
      <c r="E587" s="379"/>
      <c r="F587" s="186"/>
      <c r="G587" s="187"/>
      <c r="H587" s="187"/>
      <c r="I587" s="187"/>
      <c r="J587" s="194"/>
      <c r="K587" s="187"/>
      <c r="L587" s="188">
        <v>28.24</v>
      </c>
      <c r="M587" s="187"/>
      <c r="N587" s="191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2"/>
      <c r="B588" s="184" t="s">
        <v>2495</v>
      </c>
      <c r="C588" s="379" t="s">
        <v>1331</v>
      </c>
      <c r="D588" s="379"/>
      <c r="E588" s="379"/>
      <c r="F588" s="186" t="s">
        <v>79</v>
      </c>
      <c r="G588" s="201">
        <v>97</v>
      </c>
      <c r="H588" s="187"/>
      <c r="I588" s="201">
        <v>97</v>
      </c>
      <c r="J588" s="194"/>
      <c r="K588" s="187"/>
      <c r="L588" s="188">
        <v>27.39</v>
      </c>
      <c r="M588" s="187"/>
      <c r="N588" s="191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2"/>
      <c r="B589" s="184" t="s">
        <v>2496</v>
      </c>
      <c r="C589" s="379" t="s">
        <v>1333</v>
      </c>
      <c r="D589" s="379"/>
      <c r="E589" s="379"/>
      <c r="F589" s="186" t="s">
        <v>79</v>
      </c>
      <c r="G589" s="201">
        <v>51</v>
      </c>
      <c r="H589" s="187"/>
      <c r="I589" s="201">
        <v>51</v>
      </c>
      <c r="J589" s="194"/>
      <c r="K589" s="187"/>
      <c r="L589" s="188">
        <v>14.4</v>
      </c>
      <c r="M589" s="187"/>
      <c r="N589" s="218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2"/>
      <c r="B590" s="203"/>
      <c r="C590" s="388" t="s">
        <v>82</v>
      </c>
      <c r="D590" s="388"/>
      <c r="E590" s="388"/>
      <c r="F590" s="178"/>
      <c r="G590" s="179"/>
      <c r="H590" s="179"/>
      <c r="I590" s="179"/>
      <c r="J590" s="181"/>
      <c r="K590" s="179"/>
      <c r="L590" s="207">
        <v>76.709999999999994</v>
      </c>
      <c r="M590" s="197"/>
      <c r="N590" s="205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6" t="s">
        <v>364</v>
      </c>
      <c r="B591" s="177" t="s">
        <v>1054</v>
      </c>
      <c r="C591" s="388" t="s">
        <v>873</v>
      </c>
      <c r="D591" s="388"/>
      <c r="E591" s="388"/>
      <c r="F591" s="178" t="s">
        <v>98</v>
      </c>
      <c r="G591" s="179">
        <v>7.92</v>
      </c>
      <c r="H591" s="180">
        <v>1</v>
      </c>
      <c r="I591" s="206">
        <v>7.92</v>
      </c>
      <c r="J591" s="207">
        <v>99.98</v>
      </c>
      <c r="K591" s="210">
        <v>1.012</v>
      </c>
      <c r="L591" s="207">
        <v>801.34</v>
      </c>
      <c r="M591" s="206">
        <v>8.16</v>
      </c>
      <c r="N591" s="205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2"/>
      <c r="B592" s="203"/>
      <c r="C592" s="379" t="s">
        <v>99</v>
      </c>
      <c r="D592" s="379"/>
      <c r="E592" s="379"/>
      <c r="F592" s="379"/>
      <c r="G592" s="379"/>
      <c r="H592" s="379"/>
      <c r="I592" s="379"/>
      <c r="J592" s="379"/>
      <c r="K592" s="379"/>
      <c r="L592" s="379"/>
      <c r="M592" s="379"/>
      <c r="N592" s="391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8"/>
      <c r="B593" s="209"/>
      <c r="C593" s="379" t="s">
        <v>2555</v>
      </c>
      <c r="D593" s="379"/>
      <c r="E593" s="379"/>
      <c r="F593" s="379"/>
      <c r="G593" s="379"/>
      <c r="H593" s="379"/>
      <c r="I593" s="379"/>
      <c r="J593" s="379"/>
      <c r="K593" s="379"/>
      <c r="L593" s="379"/>
      <c r="M593" s="379"/>
      <c r="N593" s="391"/>
      <c r="AF593" s="133"/>
      <c r="AG593" s="140"/>
      <c r="AH593" s="140"/>
      <c r="AI593" s="142" t="s">
        <v>2555</v>
      </c>
      <c r="AN593" s="140"/>
      <c r="AQ593" s="140"/>
      <c r="AS593" s="140"/>
    </row>
    <row r="594" spans="1:45" s="121" customFormat="1" ht="15" x14ac:dyDescent="0.25">
      <c r="A594" s="208"/>
      <c r="B594" s="209"/>
      <c r="C594" s="379" t="s">
        <v>875</v>
      </c>
      <c r="D594" s="379"/>
      <c r="E594" s="379"/>
      <c r="F594" s="379"/>
      <c r="G594" s="379"/>
      <c r="H594" s="379"/>
      <c r="I594" s="379"/>
      <c r="J594" s="379"/>
      <c r="K594" s="379"/>
      <c r="L594" s="379"/>
      <c r="M594" s="379"/>
      <c r="N594" s="391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3"/>
      <c r="B595" s="184"/>
      <c r="C595" s="389" t="s">
        <v>240</v>
      </c>
      <c r="D595" s="389"/>
      <c r="E595" s="389"/>
      <c r="F595" s="389"/>
      <c r="G595" s="389"/>
      <c r="H595" s="389"/>
      <c r="I595" s="389"/>
      <c r="J595" s="389"/>
      <c r="K595" s="389"/>
      <c r="L595" s="389"/>
      <c r="M595" s="389"/>
      <c r="N595" s="390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2"/>
      <c r="B596" s="203"/>
      <c r="C596" s="388" t="s">
        <v>82</v>
      </c>
      <c r="D596" s="388"/>
      <c r="E596" s="388"/>
      <c r="F596" s="178"/>
      <c r="G596" s="179"/>
      <c r="H596" s="179"/>
      <c r="I596" s="179"/>
      <c r="J596" s="181"/>
      <c r="K596" s="179"/>
      <c r="L596" s="207">
        <v>801.34</v>
      </c>
      <c r="M596" s="197"/>
      <c r="N596" s="205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6" t="s">
        <v>367</v>
      </c>
      <c r="B597" s="177" t="s">
        <v>2501</v>
      </c>
      <c r="C597" s="388" t="s">
        <v>2502</v>
      </c>
      <c r="D597" s="388"/>
      <c r="E597" s="388"/>
      <c r="F597" s="178" t="s">
        <v>370</v>
      </c>
      <c r="G597" s="179">
        <v>0.25</v>
      </c>
      <c r="H597" s="180">
        <v>1</v>
      </c>
      <c r="I597" s="206">
        <v>0.25</v>
      </c>
      <c r="J597" s="181"/>
      <c r="K597" s="179"/>
      <c r="L597" s="181"/>
      <c r="M597" s="179"/>
      <c r="N597" s="182"/>
      <c r="AF597" s="133"/>
      <c r="AG597" s="140"/>
      <c r="AH597" s="140" t="s">
        <v>2502</v>
      </c>
      <c r="AN597" s="140"/>
      <c r="AQ597" s="140"/>
      <c r="AS597" s="140"/>
    </row>
    <row r="598" spans="1:45" s="121" customFormat="1" ht="15" x14ac:dyDescent="0.25">
      <c r="A598" s="208"/>
      <c r="B598" s="209"/>
      <c r="C598" s="379" t="s">
        <v>1861</v>
      </c>
      <c r="D598" s="379"/>
      <c r="E598" s="379"/>
      <c r="F598" s="379"/>
      <c r="G598" s="379"/>
      <c r="H598" s="379"/>
      <c r="I598" s="379"/>
      <c r="J598" s="379"/>
      <c r="K598" s="379"/>
      <c r="L598" s="379"/>
      <c r="M598" s="379"/>
      <c r="N598" s="391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3"/>
      <c r="B599" s="184" t="s">
        <v>65</v>
      </c>
      <c r="C599" s="389" t="s">
        <v>66</v>
      </c>
      <c r="D599" s="389"/>
      <c r="E599" s="389"/>
      <c r="F599" s="389"/>
      <c r="G599" s="389"/>
      <c r="H599" s="389"/>
      <c r="I599" s="389"/>
      <c r="J599" s="389"/>
      <c r="K599" s="389"/>
      <c r="L599" s="389"/>
      <c r="M599" s="389"/>
      <c r="N599" s="390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5"/>
      <c r="B600" s="184" t="s">
        <v>58</v>
      </c>
      <c r="C600" s="379" t="s">
        <v>67</v>
      </c>
      <c r="D600" s="379"/>
      <c r="E600" s="379"/>
      <c r="F600" s="186"/>
      <c r="G600" s="187"/>
      <c r="H600" s="187"/>
      <c r="I600" s="187"/>
      <c r="J600" s="188">
        <v>49.46</v>
      </c>
      <c r="K600" s="189">
        <v>1.1499999999999999</v>
      </c>
      <c r="L600" s="188">
        <v>14.22</v>
      </c>
      <c r="M600" s="189">
        <v>44.77</v>
      </c>
      <c r="N600" s="218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5"/>
      <c r="B601" s="184" t="s">
        <v>68</v>
      </c>
      <c r="C601" s="379" t="s">
        <v>69</v>
      </c>
      <c r="D601" s="379"/>
      <c r="E601" s="379"/>
      <c r="F601" s="186"/>
      <c r="G601" s="187"/>
      <c r="H601" s="187"/>
      <c r="I601" s="187"/>
      <c r="J601" s="188">
        <v>3.94</v>
      </c>
      <c r="K601" s="189">
        <v>1.1499999999999999</v>
      </c>
      <c r="L601" s="188">
        <v>1.1299999999999999</v>
      </c>
      <c r="M601" s="189">
        <v>13.24</v>
      </c>
      <c r="N601" s="218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5"/>
      <c r="B602" s="184" t="s">
        <v>70</v>
      </c>
      <c r="C602" s="379" t="s">
        <v>71</v>
      </c>
      <c r="D602" s="379"/>
      <c r="E602" s="379"/>
      <c r="F602" s="186"/>
      <c r="G602" s="187"/>
      <c r="H602" s="187"/>
      <c r="I602" s="187"/>
      <c r="J602" s="188">
        <v>0.7</v>
      </c>
      <c r="K602" s="189">
        <v>1.1499999999999999</v>
      </c>
      <c r="L602" s="188">
        <v>0.2</v>
      </c>
      <c r="M602" s="189">
        <v>44.77</v>
      </c>
      <c r="N602" s="218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5"/>
      <c r="B603" s="184" t="s">
        <v>86</v>
      </c>
      <c r="C603" s="379" t="s">
        <v>87</v>
      </c>
      <c r="D603" s="379"/>
      <c r="E603" s="379"/>
      <c r="F603" s="186"/>
      <c r="G603" s="187"/>
      <c r="H603" s="187"/>
      <c r="I603" s="187"/>
      <c r="J603" s="188">
        <v>0.99</v>
      </c>
      <c r="K603" s="187"/>
      <c r="L603" s="188">
        <v>0.25</v>
      </c>
      <c r="M603" s="189">
        <v>8.16</v>
      </c>
      <c r="N603" s="218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2"/>
      <c r="B604" s="184"/>
      <c r="C604" s="379" t="s">
        <v>72</v>
      </c>
      <c r="D604" s="379"/>
      <c r="E604" s="379"/>
      <c r="F604" s="186" t="s">
        <v>73</v>
      </c>
      <c r="G604" s="189">
        <v>6.44</v>
      </c>
      <c r="H604" s="189">
        <v>1.1499999999999999</v>
      </c>
      <c r="I604" s="211">
        <v>1.8514999999999999</v>
      </c>
      <c r="J604" s="194"/>
      <c r="K604" s="187"/>
      <c r="L604" s="194"/>
      <c r="M604" s="187"/>
      <c r="N604" s="195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2"/>
      <c r="B605" s="184"/>
      <c r="C605" s="379" t="s">
        <v>74</v>
      </c>
      <c r="D605" s="379"/>
      <c r="E605" s="379"/>
      <c r="F605" s="186" t="s">
        <v>73</v>
      </c>
      <c r="G605" s="189">
        <v>0.06</v>
      </c>
      <c r="H605" s="189">
        <v>1.1499999999999999</v>
      </c>
      <c r="I605" s="217">
        <v>1.7250000000000001E-2</v>
      </c>
      <c r="J605" s="194"/>
      <c r="K605" s="187"/>
      <c r="L605" s="194"/>
      <c r="M605" s="187"/>
      <c r="N605" s="195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5"/>
      <c r="B606" s="184"/>
      <c r="C606" s="380" t="s">
        <v>75</v>
      </c>
      <c r="D606" s="380"/>
      <c r="E606" s="380"/>
      <c r="F606" s="196"/>
      <c r="G606" s="197"/>
      <c r="H606" s="197"/>
      <c r="I606" s="197"/>
      <c r="J606" s="198">
        <v>54.39</v>
      </c>
      <c r="K606" s="197"/>
      <c r="L606" s="198">
        <v>15.6</v>
      </c>
      <c r="M606" s="197"/>
      <c r="N606" s="219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2"/>
      <c r="B607" s="184"/>
      <c r="C607" s="379" t="s">
        <v>76</v>
      </c>
      <c r="D607" s="379"/>
      <c r="E607" s="379"/>
      <c r="F607" s="186"/>
      <c r="G607" s="187"/>
      <c r="H607" s="187"/>
      <c r="I607" s="187"/>
      <c r="J607" s="194"/>
      <c r="K607" s="187"/>
      <c r="L607" s="188">
        <v>14.42</v>
      </c>
      <c r="M607" s="187"/>
      <c r="N607" s="218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2"/>
      <c r="B608" s="184" t="s">
        <v>2495</v>
      </c>
      <c r="C608" s="379" t="s">
        <v>1331</v>
      </c>
      <c r="D608" s="379"/>
      <c r="E608" s="379"/>
      <c r="F608" s="186" t="s">
        <v>79</v>
      </c>
      <c r="G608" s="201">
        <v>97</v>
      </c>
      <c r="H608" s="187"/>
      <c r="I608" s="201">
        <v>97</v>
      </c>
      <c r="J608" s="194"/>
      <c r="K608" s="187"/>
      <c r="L608" s="188">
        <v>13.99</v>
      </c>
      <c r="M608" s="187"/>
      <c r="N608" s="218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2"/>
      <c r="B609" s="184" t="s">
        <v>2496</v>
      </c>
      <c r="C609" s="379" t="s">
        <v>1333</v>
      </c>
      <c r="D609" s="379"/>
      <c r="E609" s="379"/>
      <c r="F609" s="186" t="s">
        <v>79</v>
      </c>
      <c r="G609" s="201">
        <v>51</v>
      </c>
      <c r="H609" s="187"/>
      <c r="I609" s="201">
        <v>51</v>
      </c>
      <c r="J609" s="194"/>
      <c r="K609" s="187"/>
      <c r="L609" s="188">
        <v>7.35</v>
      </c>
      <c r="M609" s="187"/>
      <c r="N609" s="218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2"/>
      <c r="B610" s="203"/>
      <c r="C610" s="388" t="s">
        <v>82</v>
      </c>
      <c r="D610" s="388"/>
      <c r="E610" s="388"/>
      <c r="F610" s="178"/>
      <c r="G610" s="179"/>
      <c r="H610" s="179"/>
      <c r="I610" s="179"/>
      <c r="J610" s="181"/>
      <c r="K610" s="179"/>
      <c r="L610" s="207">
        <v>36.94</v>
      </c>
      <c r="M610" s="197"/>
      <c r="N610" s="205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6" t="s">
        <v>375</v>
      </c>
      <c r="B611" s="177" t="s">
        <v>2504</v>
      </c>
      <c r="C611" s="388" t="s">
        <v>2505</v>
      </c>
      <c r="D611" s="388"/>
      <c r="E611" s="388"/>
      <c r="F611" s="178" t="s">
        <v>370</v>
      </c>
      <c r="G611" s="179">
        <v>0.25</v>
      </c>
      <c r="H611" s="180">
        <v>1</v>
      </c>
      <c r="I611" s="206">
        <v>0.25</v>
      </c>
      <c r="J611" s="181"/>
      <c r="K611" s="179"/>
      <c r="L611" s="181"/>
      <c r="M611" s="179"/>
      <c r="N611" s="182"/>
      <c r="AF611" s="133"/>
      <c r="AG611" s="140"/>
      <c r="AH611" s="140" t="s">
        <v>2505</v>
      </c>
      <c r="AN611" s="140"/>
      <c r="AQ611" s="140"/>
      <c r="AS611" s="140"/>
    </row>
    <row r="612" spans="1:45" s="121" customFormat="1" ht="15" x14ac:dyDescent="0.25">
      <c r="A612" s="208"/>
      <c r="B612" s="209"/>
      <c r="C612" s="379" t="s">
        <v>1861</v>
      </c>
      <c r="D612" s="379"/>
      <c r="E612" s="379"/>
      <c r="F612" s="379"/>
      <c r="G612" s="379"/>
      <c r="H612" s="379"/>
      <c r="I612" s="379"/>
      <c r="J612" s="379"/>
      <c r="K612" s="379"/>
      <c r="L612" s="379"/>
      <c r="M612" s="379"/>
      <c r="N612" s="391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3"/>
      <c r="B613" s="184" t="s">
        <v>65</v>
      </c>
      <c r="C613" s="389" t="s">
        <v>66</v>
      </c>
      <c r="D613" s="389"/>
      <c r="E613" s="389"/>
      <c r="F613" s="389"/>
      <c r="G613" s="389"/>
      <c r="H613" s="389"/>
      <c r="I613" s="389"/>
      <c r="J613" s="389"/>
      <c r="K613" s="389"/>
      <c r="L613" s="389"/>
      <c r="M613" s="389"/>
      <c r="N613" s="390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5"/>
      <c r="B614" s="184" t="s">
        <v>58</v>
      </c>
      <c r="C614" s="379" t="s">
        <v>67</v>
      </c>
      <c r="D614" s="379"/>
      <c r="E614" s="379"/>
      <c r="F614" s="186"/>
      <c r="G614" s="187"/>
      <c r="H614" s="187"/>
      <c r="I614" s="187"/>
      <c r="J614" s="188">
        <v>35.06</v>
      </c>
      <c r="K614" s="189">
        <v>1.1499999999999999</v>
      </c>
      <c r="L614" s="188">
        <v>10.08</v>
      </c>
      <c r="M614" s="189">
        <v>44.77</v>
      </c>
      <c r="N614" s="218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5"/>
      <c r="B615" s="184" t="s">
        <v>68</v>
      </c>
      <c r="C615" s="379" t="s">
        <v>69</v>
      </c>
      <c r="D615" s="379"/>
      <c r="E615" s="379"/>
      <c r="F615" s="186"/>
      <c r="G615" s="187"/>
      <c r="H615" s="187"/>
      <c r="I615" s="187"/>
      <c r="J615" s="188">
        <v>3.94</v>
      </c>
      <c r="K615" s="189">
        <v>1.1499999999999999</v>
      </c>
      <c r="L615" s="188">
        <v>1.1299999999999999</v>
      </c>
      <c r="M615" s="189">
        <v>13.24</v>
      </c>
      <c r="N615" s="218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5"/>
      <c r="B616" s="184" t="s">
        <v>70</v>
      </c>
      <c r="C616" s="379" t="s">
        <v>71</v>
      </c>
      <c r="D616" s="379"/>
      <c r="E616" s="379"/>
      <c r="F616" s="186"/>
      <c r="G616" s="187"/>
      <c r="H616" s="187"/>
      <c r="I616" s="187"/>
      <c r="J616" s="188">
        <v>0.7</v>
      </c>
      <c r="K616" s="189">
        <v>1.1499999999999999</v>
      </c>
      <c r="L616" s="188">
        <v>0.2</v>
      </c>
      <c r="M616" s="189">
        <v>44.77</v>
      </c>
      <c r="N616" s="218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5"/>
      <c r="B617" s="184" t="s">
        <v>86</v>
      </c>
      <c r="C617" s="379" t="s">
        <v>87</v>
      </c>
      <c r="D617" s="379"/>
      <c r="E617" s="379"/>
      <c r="F617" s="186"/>
      <c r="G617" s="187"/>
      <c r="H617" s="187"/>
      <c r="I617" s="187"/>
      <c r="J617" s="188">
        <v>0.7</v>
      </c>
      <c r="K617" s="187"/>
      <c r="L617" s="188">
        <v>0.18</v>
      </c>
      <c r="M617" s="189">
        <v>8.16</v>
      </c>
      <c r="N617" s="218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2"/>
      <c r="B618" s="184"/>
      <c r="C618" s="379" t="s">
        <v>72</v>
      </c>
      <c r="D618" s="379"/>
      <c r="E618" s="379"/>
      <c r="F618" s="186" t="s">
        <v>73</v>
      </c>
      <c r="G618" s="189">
        <v>4.53</v>
      </c>
      <c r="H618" s="189">
        <v>1.1499999999999999</v>
      </c>
      <c r="I618" s="215">
        <v>1.3023750000000001</v>
      </c>
      <c r="J618" s="194"/>
      <c r="K618" s="187"/>
      <c r="L618" s="194"/>
      <c r="M618" s="187"/>
      <c r="N618" s="195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2"/>
      <c r="B619" s="184"/>
      <c r="C619" s="379" t="s">
        <v>74</v>
      </c>
      <c r="D619" s="379"/>
      <c r="E619" s="379"/>
      <c r="F619" s="186" t="s">
        <v>73</v>
      </c>
      <c r="G619" s="189">
        <v>0.06</v>
      </c>
      <c r="H619" s="189">
        <v>1.1499999999999999</v>
      </c>
      <c r="I619" s="217">
        <v>1.7250000000000001E-2</v>
      </c>
      <c r="J619" s="194"/>
      <c r="K619" s="187"/>
      <c r="L619" s="194"/>
      <c r="M619" s="187"/>
      <c r="N619" s="195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5"/>
      <c r="B620" s="184"/>
      <c r="C620" s="380" t="s">
        <v>75</v>
      </c>
      <c r="D620" s="380"/>
      <c r="E620" s="380"/>
      <c r="F620" s="196"/>
      <c r="G620" s="197"/>
      <c r="H620" s="197"/>
      <c r="I620" s="197"/>
      <c r="J620" s="198">
        <v>39.700000000000003</v>
      </c>
      <c r="K620" s="197"/>
      <c r="L620" s="198">
        <v>11.39</v>
      </c>
      <c r="M620" s="197"/>
      <c r="N620" s="219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2"/>
      <c r="B621" s="184"/>
      <c r="C621" s="379" t="s">
        <v>76</v>
      </c>
      <c r="D621" s="379"/>
      <c r="E621" s="379"/>
      <c r="F621" s="186"/>
      <c r="G621" s="187"/>
      <c r="H621" s="187"/>
      <c r="I621" s="187"/>
      <c r="J621" s="194"/>
      <c r="K621" s="187"/>
      <c r="L621" s="188">
        <v>10.28</v>
      </c>
      <c r="M621" s="187"/>
      <c r="N621" s="218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2"/>
      <c r="B622" s="184" t="s">
        <v>2495</v>
      </c>
      <c r="C622" s="379" t="s">
        <v>1331</v>
      </c>
      <c r="D622" s="379"/>
      <c r="E622" s="379"/>
      <c r="F622" s="186" t="s">
        <v>79</v>
      </c>
      <c r="G622" s="201">
        <v>97</v>
      </c>
      <c r="H622" s="187"/>
      <c r="I622" s="201">
        <v>97</v>
      </c>
      <c r="J622" s="194"/>
      <c r="K622" s="187"/>
      <c r="L622" s="188">
        <v>9.9700000000000006</v>
      </c>
      <c r="M622" s="187"/>
      <c r="N622" s="218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2"/>
      <c r="B623" s="184" t="s">
        <v>2496</v>
      </c>
      <c r="C623" s="379" t="s">
        <v>1333</v>
      </c>
      <c r="D623" s="379"/>
      <c r="E623" s="379"/>
      <c r="F623" s="186" t="s">
        <v>79</v>
      </c>
      <c r="G623" s="201">
        <v>51</v>
      </c>
      <c r="H623" s="187"/>
      <c r="I623" s="201">
        <v>51</v>
      </c>
      <c r="J623" s="194"/>
      <c r="K623" s="187"/>
      <c r="L623" s="188">
        <v>5.24</v>
      </c>
      <c r="M623" s="187"/>
      <c r="N623" s="218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2"/>
      <c r="B624" s="203"/>
      <c r="C624" s="388" t="s">
        <v>82</v>
      </c>
      <c r="D624" s="388"/>
      <c r="E624" s="388"/>
      <c r="F624" s="178"/>
      <c r="G624" s="179"/>
      <c r="H624" s="179"/>
      <c r="I624" s="179"/>
      <c r="J624" s="181"/>
      <c r="K624" s="179"/>
      <c r="L624" s="207">
        <v>26.6</v>
      </c>
      <c r="M624" s="197"/>
      <c r="N624" s="205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6" t="s">
        <v>378</v>
      </c>
      <c r="B625" s="177" t="s">
        <v>2507</v>
      </c>
      <c r="C625" s="388" t="s">
        <v>2508</v>
      </c>
      <c r="D625" s="388"/>
      <c r="E625" s="388"/>
      <c r="F625" s="178" t="s">
        <v>337</v>
      </c>
      <c r="G625" s="179">
        <v>50</v>
      </c>
      <c r="H625" s="180">
        <v>1</v>
      </c>
      <c r="I625" s="180">
        <v>50</v>
      </c>
      <c r="J625" s="207">
        <v>41.58</v>
      </c>
      <c r="K625" s="179"/>
      <c r="L625" s="204">
        <v>2079</v>
      </c>
      <c r="M625" s="206">
        <v>8.16</v>
      </c>
      <c r="N625" s="205">
        <v>16964.64</v>
      </c>
      <c r="AF625" s="133"/>
      <c r="AG625" s="140"/>
      <c r="AH625" s="140" t="s">
        <v>2508</v>
      </c>
      <c r="AN625" s="140"/>
      <c r="AQ625" s="140"/>
      <c r="AS625" s="140"/>
    </row>
    <row r="626" spans="1:45" s="121" customFormat="1" ht="15" x14ac:dyDescent="0.25">
      <c r="A626" s="202"/>
      <c r="B626" s="203"/>
      <c r="C626" s="379" t="s">
        <v>2509</v>
      </c>
      <c r="D626" s="379"/>
      <c r="E626" s="379"/>
      <c r="F626" s="379"/>
      <c r="G626" s="379"/>
      <c r="H626" s="379"/>
      <c r="I626" s="379"/>
      <c r="J626" s="379"/>
      <c r="K626" s="379"/>
      <c r="L626" s="379"/>
      <c r="M626" s="379"/>
      <c r="N626" s="391"/>
      <c r="AF626" s="133"/>
      <c r="AG626" s="140"/>
      <c r="AH626" s="140"/>
      <c r="AN626" s="140"/>
      <c r="AO626" s="142" t="s">
        <v>2509</v>
      </c>
      <c r="AQ626" s="140"/>
      <c r="AS626" s="140"/>
    </row>
    <row r="627" spans="1:45" s="121" customFormat="1" ht="15" x14ac:dyDescent="0.25">
      <c r="A627" s="202"/>
      <c r="B627" s="203"/>
      <c r="C627" s="388" t="s">
        <v>82</v>
      </c>
      <c r="D627" s="388"/>
      <c r="E627" s="388"/>
      <c r="F627" s="178"/>
      <c r="G627" s="179"/>
      <c r="H627" s="179"/>
      <c r="I627" s="179"/>
      <c r="J627" s="181"/>
      <c r="K627" s="179"/>
      <c r="L627" s="204">
        <v>2079</v>
      </c>
      <c r="M627" s="197"/>
      <c r="N627" s="205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6" t="s">
        <v>382</v>
      </c>
      <c r="B628" s="177" t="s">
        <v>2510</v>
      </c>
      <c r="C628" s="388" t="s">
        <v>2511</v>
      </c>
      <c r="D628" s="388"/>
      <c r="E628" s="388"/>
      <c r="F628" s="178" t="s">
        <v>291</v>
      </c>
      <c r="G628" s="179">
        <v>8</v>
      </c>
      <c r="H628" s="180">
        <v>1</v>
      </c>
      <c r="I628" s="180">
        <v>8</v>
      </c>
      <c r="J628" s="207">
        <v>5.93</v>
      </c>
      <c r="K628" s="179"/>
      <c r="L628" s="207">
        <v>47.44</v>
      </c>
      <c r="M628" s="206">
        <v>8.16</v>
      </c>
      <c r="N628" s="213">
        <v>387.11</v>
      </c>
      <c r="AF628" s="133"/>
      <c r="AG628" s="140"/>
      <c r="AH628" s="140" t="s">
        <v>2511</v>
      </c>
      <c r="AN628" s="140"/>
      <c r="AQ628" s="140"/>
      <c r="AS628" s="140"/>
    </row>
    <row r="629" spans="1:45" s="121" customFormat="1" ht="15" x14ac:dyDescent="0.25">
      <c r="A629" s="202"/>
      <c r="B629" s="203"/>
      <c r="C629" s="379" t="s">
        <v>2509</v>
      </c>
      <c r="D629" s="379"/>
      <c r="E629" s="379"/>
      <c r="F629" s="379"/>
      <c r="G629" s="379"/>
      <c r="H629" s="379"/>
      <c r="I629" s="379"/>
      <c r="J629" s="379"/>
      <c r="K629" s="379"/>
      <c r="L629" s="379"/>
      <c r="M629" s="379"/>
      <c r="N629" s="391"/>
      <c r="AF629" s="133"/>
      <c r="AG629" s="140"/>
      <c r="AH629" s="140"/>
      <c r="AN629" s="140"/>
      <c r="AO629" s="142" t="s">
        <v>2509</v>
      </c>
      <c r="AQ629" s="140"/>
      <c r="AS629" s="140"/>
    </row>
    <row r="630" spans="1:45" s="121" customFormat="1" ht="15" x14ac:dyDescent="0.25">
      <c r="A630" s="202"/>
      <c r="B630" s="203"/>
      <c r="C630" s="388" t="s">
        <v>82</v>
      </c>
      <c r="D630" s="388"/>
      <c r="E630" s="388"/>
      <c r="F630" s="178"/>
      <c r="G630" s="179"/>
      <c r="H630" s="179"/>
      <c r="I630" s="179"/>
      <c r="J630" s="181"/>
      <c r="K630" s="179"/>
      <c r="L630" s="207">
        <v>47.44</v>
      </c>
      <c r="M630" s="197"/>
      <c r="N630" s="213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6" t="s">
        <v>385</v>
      </c>
      <c r="B631" s="177" t="s">
        <v>2512</v>
      </c>
      <c r="C631" s="388" t="s">
        <v>2513</v>
      </c>
      <c r="D631" s="388"/>
      <c r="E631" s="388"/>
      <c r="F631" s="178" t="s">
        <v>735</v>
      </c>
      <c r="G631" s="179">
        <v>0.48</v>
      </c>
      <c r="H631" s="180">
        <v>1</v>
      </c>
      <c r="I631" s="206">
        <v>0.48</v>
      </c>
      <c r="J631" s="207">
        <v>334.11</v>
      </c>
      <c r="K631" s="179"/>
      <c r="L631" s="207">
        <v>160.37</v>
      </c>
      <c r="M631" s="206">
        <v>8.16</v>
      </c>
      <c r="N631" s="205">
        <v>1308.6199999999999</v>
      </c>
      <c r="AF631" s="133"/>
      <c r="AG631" s="140"/>
      <c r="AH631" s="140" t="s">
        <v>2513</v>
      </c>
      <c r="AN631" s="140"/>
      <c r="AQ631" s="140"/>
      <c r="AS631" s="140"/>
    </row>
    <row r="632" spans="1:45" s="121" customFormat="1" ht="15" x14ac:dyDescent="0.25">
      <c r="A632" s="202"/>
      <c r="B632" s="203"/>
      <c r="C632" s="379" t="s">
        <v>2440</v>
      </c>
      <c r="D632" s="379"/>
      <c r="E632" s="379"/>
      <c r="F632" s="379"/>
      <c r="G632" s="379"/>
      <c r="H632" s="379"/>
      <c r="I632" s="379"/>
      <c r="J632" s="379"/>
      <c r="K632" s="379"/>
      <c r="L632" s="379"/>
      <c r="M632" s="379"/>
      <c r="N632" s="391"/>
      <c r="AF632" s="133"/>
      <c r="AG632" s="140"/>
      <c r="AH632" s="140"/>
      <c r="AN632" s="140"/>
      <c r="AO632" s="142" t="s">
        <v>2440</v>
      </c>
      <c r="AQ632" s="140"/>
      <c r="AS632" s="140"/>
    </row>
    <row r="633" spans="1:45" s="121" customFormat="1" ht="15" x14ac:dyDescent="0.25">
      <c r="A633" s="208"/>
      <c r="B633" s="209"/>
      <c r="C633" s="379" t="s">
        <v>2556</v>
      </c>
      <c r="D633" s="379"/>
      <c r="E633" s="379"/>
      <c r="F633" s="379"/>
      <c r="G633" s="379"/>
      <c r="H633" s="379"/>
      <c r="I633" s="379"/>
      <c r="J633" s="379"/>
      <c r="K633" s="379"/>
      <c r="L633" s="379"/>
      <c r="M633" s="379"/>
      <c r="N633" s="391"/>
      <c r="AF633" s="133"/>
      <c r="AG633" s="140"/>
      <c r="AH633" s="140"/>
      <c r="AI633" s="142" t="s">
        <v>2556</v>
      </c>
      <c r="AN633" s="140"/>
      <c r="AQ633" s="140"/>
      <c r="AS633" s="140"/>
    </row>
    <row r="634" spans="1:45" s="121" customFormat="1" ht="15" x14ac:dyDescent="0.25">
      <c r="A634" s="202"/>
      <c r="B634" s="203"/>
      <c r="C634" s="388" t="s">
        <v>82</v>
      </c>
      <c r="D634" s="388"/>
      <c r="E634" s="388"/>
      <c r="F634" s="178"/>
      <c r="G634" s="179"/>
      <c r="H634" s="179"/>
      <c r="I634" s="179"/>
      <c r="J634" s="181"/>
      <c r="K634" s="179"/>
      <c r="L634" s="207">
        <v>160.37</v>
      </c>
      <c r="M634" s="197"/>
      <c r="N634" s="205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6" t="s">
        <v>388</v>
      </c>
      <c r="B635" s="177" t="s">
        <v>2557</v>
      </c>
      <c r="C635" s="388" t="s">
        <v>2558</v>
      </c>
      <c r="D635" s="388"/>
      <c r="E635" s="388"/>
      <c r="F635" s="178" t="s">
        <v>370</v>
      </c>
      <c r="G635" s="179">
        <v>2.0499999999999998</v>
      </c>
      <c r="H635" s="180">
        <v>1</v>
      </c>
      <c r="I635" s="206">
        <v>2.0499999999999998</v>
      </c>
      <c r="J635" s="181"/>
      <c r="K635" s="179"/>
      <c r="L635" s="181"/>
      <c r="M635" s="179"/>
      <c r="N635" s="182"/>
      <c r="AF635" s="133"/>
      <c r="AG635" s="140"/>
      <c r="AH635" s="140" t="s">
        <v>2558</v>
      </c>
      <c r="AN635" s="140"/>
      <c r="AQ635" s="140"/>
      <c r="AS635" s="140"/>
    </row>
    <row r="636" spans="1:45" s="121" customFormat="1" ht="15" x14ac:dyDescent="0.25">
      <c r="A636" s="208"/>
      <c r="B636" s="209"/>
      <c r="C636" s="379" t="s">
        <v>2559</v>
      </c>
      <c r="D636" s="379"/>
      <c r="E636" s="379"/>
      <c r="F636" s="379"/>
      <c r="G636" s="379"/>
      <c r="H636" s="379"/>
      <c r="I636" s="379"/>
      <c r="J636" s="379"/>
      <c r="K636" s="379"/>
      <c r="L636" s="379"/>
      <c r="M636" s="379"/>
      <c r="N636" s="391"/>
      <c r="AF636" s="133"/>
      <c r="AG636" s="140"/>
      <c r="AH636" s="140"/>
      <c r="AI636" s="142" t="s">
        <v>2559</v>
      </c>
      <c r="AN636" s="140"/>
      <c r="AQ636" s="140"/>
      <c r="AS636" s="140"/>
    </row>
    <row r="637" spans="1:45" s="121" customFormat="1" ht="68.25" x14ac:dyDescent="0.25">
      <c r="A637" s="183"/>
      <c r="B637" s="184" t="s">
        <v>65</v>
      </c>
      <c r="C637" s="389" t="s">
        <v>66</v>
      </c>
      <c r="D637" s="389"/>
      <c r="E637" s="389"/>
      <c r="F637" s="389"/>
      <c r="G637" s="389"/>
      <c r="H637" s="389"/>
      <c r="I637" s="389"/>
      <c r="J637" s="389"/>
      <c r="K637" s="389"/>
      <c r="L637" s="389"/>
      <c r="M637" s="389"/>
      <c r="N637" s="390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5"/>
      <c r="B638" s="184" t="s">
        <v>58</v>
      </c>
      <c r="C638" s="379" t="s">
        <v>67</v>
      </c>
      <c r="D638" s="379"/>
      <c r="E638" s="379"/>
      <c r="F638" s="186"/>
      <c r="G638" s="187"/>
      <c r="H638" s="187"/>
      <c r="I638" s="187"/>
      <c r="J638" s="188">
        <v>163.94</v>
      </c>
      <c r="K638" s="189">
        <v>1.1499999999999999</v>
      </c>
      <c r="L638" s="188">
        <v>386.49</v>
      </c>
      <c r="M638" s="189">
        <v>44.77</v>
      </c>
      <c r="N638" s="191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5"/>
      <c r="B639" s="184" t="s">
        <v>68</v>
      </c>
      <c r="C639" s="379" t="s">
        <v>69</v>
      </c>
      <c r="D639" s="379"/>
      <c r="E639" s="379"/>
      <c r="F639" s="186"/>
      <c r="G639" s="187"/>
      <c r="H639" s="187"/>
      <c r="I639" s="187"/>
      <c r="J639" s="188">
        <v>270.02999999999997</v>
      </c>
      <c r="K639" s="189">
        <v>1.1499999999999999</v>
      </c>
      <c r="L639" s="188">
        <v>636.6</v>
      </c>
      <c r="M639" s="189">
        <v>13.24</v>
      </c>
      <c r="N639" s="191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5"/>
      <c r="B640" s="184" t="s">
        <v>70</v>
      </c>
      <c r="C640" s="379" t="s">
        <v>71</v>
      </c>
      <c r="D640" s="379"/>
      <c r="E640" s="379"/>
      <c r="F640" s="186"/>
      <c r="G640" s="187"/>
      <c r="H640" s="187"/>
      <c r="I640" s="187"/>
      <c r="J640" s="188">
        <v>33.130000000000003</v>
      </c>
      <c r="K640" s="189">
        <v>1.1499999999999999</v>
      </c>
      <c r="L640" s="188">
        <v>78.099999999999994</v>
      </c>
      <c r="M640" s="189">
        <v>44.77</v>
      </c>
      <c r="N640" s="191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5"/>
      <c r="B641" s="184" t="s">
        <v>86</v>
      </c>
      <c r="C641" s="379" t="s">
        <v>87</v>
      </c>
      <c r="D641" s="379"/>
      <c r="E641" s="379"/>
      <c r="F641" s="186"/>
      <c r="G641" s="187"/>
      <c r="H641" s="187"/>
      <c r="I641" s="187"/>
      <c r="J641" s="188">
        <v>74.19</v>
      </c>
      <c r="K641" s="187"/>
      <c r="L641" s="188">
        <v>152.09</v>
      </c>
      <c r="M641" s="189">
        <v>8.16</v>
      </c>
      <c r="N641" s="191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2"/>
      <c r="B642" s="184"/>
      <c r="C642" s="379" t="s">
        <v>72</v>
      </c>
      <c r="D642" s="379"/>
      <c r="E642" s="379"/>
      <c r="F642" s="186" t="s">
        <v>73</v>
      </c>
      <c r="G642" s="189">
        <v>17.440000000000001</v>
      </c>
      <c r="H642" s="189">
        <v>1.1499999999999999</v>
      </c>
      <c r="I642" s="211">
        <v>41.114800000000002</v>
      </c>
      <c r="J642" s="194"/>
      <c r="K642" s="187"/>
      <c r="L642" s="194"/>
      <c r="M642" s="187"/>
      <c r="N642" s="195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2"/>
      <c r="B643" s="184"/>
      <c r="C643" s="379" t="s">
        <v>74</v>
      </c>
      <c r="D643" s="379"/>
      <c r="E643" s="379"/>
      <c r="F643" s="186" t="s">
        <v>73</v>
      </c>
      <c r="G643" s="189">
        <v>2.64</v>
      </c>
      <c r="H643" s="189">
        <v>1.1499999999999999</v>
      </c>
      <c r="I643" s="211">
        <v>6.2237999999999998</v>
      </c>
      <c r="J643" s="194"/>
      <c r="K643" s="187"/>
      <c r="L643" s="194"/>
      <c r="M643" s="187"/>
      <c r="N643" s="195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5"/>
      <c r="B644" s="184"/>
      <c r="C644" s="380" t="s">
        <v>75</v>
      </c>
      <c r="D644" s="380"/>
      <c r="E644" s="380"/>
      <c r="F644" s="196"/>
      <c r="G644" s="197"/>
      <c r="H644" s="197"/>
      <c r="I644" s="197"/>
      <c r="J644" s="198">
        <v>508.16</v>
      </c>
      <c r="K644" s="197"/>
      <c r="L644" s="199">
        <v>1175.18</v>
      </c>
      <c r="M644" s="197"/>
      <c r="N644" s="200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2"/>
      <c r="B645" s="184"/>
      <c r="C645" s="379" t="s">
        <v>76</v>
      </c>
      <c r="D645" s="379"/>
      <c r="E645" s="379"/>
      <c r="F645" s="186"/>
      <c r="G645" s="187"/>
      <c r="H645" s="187"/>
      <c r="I645" s="187"/>
      <c r="J645" s="194"/>
      <c r="K645" s="187"/>
      <c r="L645" s="188">
        <v>464.59</v>
      </c>
      <c r="M645" s="187"/>
      <c r="N645" s="191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2"/>
      <c r="B646" s="184" t="s">
        <v>2495</v>
      </c>
      <c r="C646" s="379" t="s">
        <v>1331</v>
      </c>
      <c r="D646" s="379"/>
      <c r="E646" s="379"/>
      <c r="F646" s="186" t="s">
        <v>79</v>
      </c>
      <c r="G646" s="201">
        <v>97</v>
      </c>
      <c r="H646" s="187"/>
      <c r="I646" s="201">
        <v>97</v>
      </c>
      <c r="J646" s="194"/>
      <c r="K646" s="187"/>
      <c r="L646" s="188">
        <v>450.65</v>
      </c>
      <c r="M646" s="187"/>
      <c r="N646" s="191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2"/>
      <c r="B647" s="184" t="s">
        <v>2496</v>
      </c>
      <c r="C647" s="379" t="s">
        <v>1333</v>
      </c>
      <c r="D647" s="379"/>
      <c r="E647" s="379"/>
      <c r="F647" s="186" t="s">
        <v>79</v>
      </c>
      <c r="G647" s="201">
        <v>51</v>
      </c>
      <c r="H647" s="187"/>
      <c r="I647" s="201">
        <v>51</v>
      </c>
      <c r="J647" s="194"/>
      <c r="K647" s="187"/>
      <c r="L647" s="188">
        <v>236.94</v>
      </c>
      <c r="M647" s="187"/>
      <c r="N647" s="191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2"/>
      <c r="B648" s="203"/>
      <c r="C648" s="388" t="s">
        <v>82</v>
      </c>
      <c r="D648" s="388"/>
      <c r="E648" s="388"/>
      <c r="F648" s="178"/>
      <c r="G648" s="179"/>
      <c r="H648" s="179"/>
      <c r="I648" s="179"/>
      <c r="J648" s="181"/>
      <c r="K648" s="179"/>
      <c r="L648" s="204">
        <v>1862.77</v>
      </c>
      <c r="M648" s="197"/>
      <c r="N648" s="205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6" t="s">
        <v>391</v>
      </c>
      <c r="B649" s="177" t="s">
        <v>2514</v>
      </c>
      <c r="C649" s="388" t="s">
        <v>2515</v>
      </c>
      <c r="D649" s="388"/>
      <c r="E649" s="388"/>
      <c r="F649" s="178" t="s">
        <v>370</v>
      </c>
      <c r="G649" s="179">
        <v>0.51</v>
      </c>
      <c r="H649" s="180">
        <v>1</v>
      </c>
      <c r="I649" s="206">
        <v>0.51</v>
      </c>
      <c r="J649" s="181"/>
      <c r="K649" s="179"/>
      <c r="L649" s="181"/>
      <c r="M649" s="179"/>
      <c r="N649" s="182"/>
      <c r="AF649" s="133"/>
      <c r="AG649" s="140"/>
      <c r="AH649" s="140" t="s">
        <v>2515</v>
      </c>
      <c r="AN649" s="140"/>
      <c r="AQ649" s="140"/>
      <c r="AS649" s="140"/>
    </row>
    <row r="650" spans="1:45" s="121" customFormat="1" ht="15" x14ac:dyDescent="0.25">
      <c r="A650" s="208"/>
      <c r="B650" s="209"/>
      <c r="C650" s="379" t="s">
        <v>2560</v>
      </c>
      <c r="D650" s="379"/>
      <c r="E650" s="379"/>
      <c r="F650" s="379"/>
      <c r="G650" s="379"/>
      <c r="H650" s="379"/>
      <c r="I650" s="379"/>
      <c r="J650" s="379"/>
      <c r="K650" s="379"/>
      <c r="L650" s="379"/>
      <c r="M650" s="379"/>
      <c r="N650" s="391"/>
      <c r="AF650" s="133"/>
      <c r="AG650" s="140"/>
      <c r="AH650" s="140"/>
      <c r="AI650" s="142" t="s">
        <v>2560</v>
      </c>
      <c r="AN650" s="140"/>
      <c r="AQ650" s="140"/>
      <c r="AS650" s="140"/>
    </row>
    <row r="651" spans="1:45" s="121" customFormat="1" ht="68.25" x14ac:dyDescent="0.25">
      <c r="A651" s="183"/>
      <c r="B651" s="184" t="s">
        <v>65</v>
      </c>
      <c r="C651" s="389" t="s">
        <v>66</v>
      </c>
      <c r="D651" s="389"/>
      <c r="E651" s="389"/>
      <c r="F651" s="389"/>
      <c r="G651" s="389"/>
      <c r="H651" s="389"/>
      <c r="I651" s="389"/>
      <c r="J651" s="389"/>
      <c r="K651" s="389"/>
      <c r="L651" s="389"/>
      <c r="M651" s="389"/>
      <c r="N651" s="390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5"/>
      <c r="B652" s="184" t="s">
        <v>58</v>
      </c>
      <c r="C652" s="379" t="s">
        <v>67</v>
      </c>
      <c r="D652" s="379"/>
      <c r="E652" s="379"/>
      <c r="F652" s="186"/>
      <c r="G652" s="187"/>
      <c r="H652" s="187"/>
      <c r="I652" s="187"/>
      <c r="J652" s="188">
        <v>216.58</v>
      </c>
      <c r="K652" s="189">
        <v>1.1499999999999999</v>
      </c>
      <c r="L652" s="188">
        <v>127.02</v>
      </c>
      <c r="M652" s="189">
        <v>44.77</v>
      </c>
      <c r="N652" s="191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5"/>
      <c r="B653" s="184" t="s">
        <v>68</v>
      </c>
      <c r="C653" s="379" t="s">
        <v>69</v>
      </c>
      <c r="D653" s="379"/>
      <c r="E653" s="379"/>
      <c r="F653" s="186"/>
      <c r="G653" s="187"/>
      <c r="H653" s="187"/>
      <c r="I653" s="187"/>
      <c r="J653" s="188">
        <v>76.319999999999993</v>
      </c>
      <c r="K653" s="189">
        <v>1.1499999999999999</v>
      </c>
      <c r="L653" s="188">
        <v>44.76</v>
      </c>
      <c r="M653" s="189">
        <v>13.24</v>
      </c>
      <c r="N653" s="218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5"/>
      <c r="B654" s="184" t="s">
        <v>70</v>
      </c>
      <c r="C654" s="379" t="s">
        <v>71</v>
      </c>
      <c r="D654" s="379"/>
      <c r="E654" s="379"/>
      <c r="F654" s="186"/>
      <c r="G654" s="187"/>
      <c r="H654" s="187"/>
      <c r="I654" s="187"/>
      <c r="J654" s="188">
        <v>5.0199999999999996</v>
      </c>
      <c r="K654" s="189">
        <v>1.1499999999999999</v>
      </c>
      <c r="L654" s="188">
        <v>2.94</v>
      </c>
      <c r="M654" s="189">
        <v>44.77</v>
      </c>
      <c r="N654" s="218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5"/>
      <c r="B655" s="184" t="s">
        <v>86</v>
      </c>
      <c r="C655" s="379" t="s">
        <v>87</v>
      </c>
      <c r="D655" s="379"/>
      <c r="E655" s="379"/>
      <c r="F655" s="186"/>
      <c r="G655" s="187"/>
      <c r="H655" s="187"/>
      <c r="I655" s="187"/>
      <c r="J655" s="188">
        <v>39.49</v>
      </c>
      <c r="K655" s="187"/>
      <c r="L655" s="188">
        <v>20.14</v>
      </c>
      <c r="M655" s="189">
        <v>8.16</v>
      </c>
      <c r="N655" s="218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2"/>
      <c r="B656" s="184"/>
      <c r="C656" s="379" t="s">
        <v>72</v>
      </c>
      <c r="D656" s="379"/>
      <c r="E656" s="379"/>
      <c r="F656" s="186" t="s">
        <v>73</v>
      </c>
      <c r="G656" s="189">
        <v>23.04</v>
      </c>
      <c r="H656" s="189">
        <v>1.1499999999999999</v>
      </c>
      <c r="I656" s="217">
        <v>13.51296</v>
      </c>
      <c r="J656" s="194"/>
      <c r="K656" s="187"/>
      <c r="L656" s="194"/>
      <c r="M656" s="187"/>
      <c r="N656" s="195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2"/>
      <c r="B657" s="184"/>
      <c r="C657" s="379" t="s">
        <v>74</v>
      </c>
      <c r="D657" s="379"/>
      <c r="E657" s="379"/>
      <c r="F657" s="186" t="s">
        <v>73</v>
      </c>
      <c r="G657" s="216">
        <v>0.4</v>
      </c>
      <c r="H657" s="189">
        <v>1.1499999999999999</v>
      </c>
      <c r="I657" s="211">
        <v>0.2346</v>
      </c>
      <c r="J657" s="194"/>
      <c r="K657" s="187"/>
      <c r="L657" s="194"/>
      <c r="M657" s="187"/>
      <c r="N657" s="195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5"/>
      <c r="B658" s="184"/>
      <c r="C658" s="380" t="s">
        <v>75</v>
      </c>
      <c r="D658" s="380"/>
      <c r="E658" s="380"/>
      <c r="F658" s="196"/>
      <c r="G658" s="197"/>
      <c r="H658" s="197"/>
      <c r="I658" s="197"/>
      <c r="J658" s="198">
        <v>332.39</v>
      </c>
      <c r="K658" s="197"/>
      <c r="L658" s="198">
        <v>191.92</v>
      </c>
      <c r="M658" s="197"/>
      <c r="N658" s="200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2"/>
      <c r="B659" s="184"/>
      <c r="C659" s="379" t="s">
        <v>76</v>
      </c>
      <c r="D659" s="379"/>
      <c r="E659" s="379"/>
      <c r="F659" s="186"/>
      <c r="G659" s="187"/>
      <c r="H659" s="187"/>
      <c r="I659" s="187"/>
      <c r="J659" s="194"/>
      <c r="K659" s="187"/>
      <c r="L659" s="188">
        <v>129.96</v>
      </c>
      <c r="M659" s="187"/>
      <c r="N659" s="191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2"/>
      <c r="B660" s="184" t="s">
        <v>2495</v>
      </c>
      <c r="C660" s="379" t="s">
        <v>1331</v>
      </c>
      <c r="D660" s="379"/>
      <c r="E660" s="379"/>
      <c r="F660" s="186" t="s">
        <v>79</v>
      </c>
      <c r="G660" s="201">
        <v>97</v>
      </c>
      <c r="H660" s="187"/>
      <c r="I660" s="201">
        <v>97</v>
      </c>
      <c r="J660" s="194"/>
      <c r="K660" s="187"/>
      <c r="L660" s="188">
        <v>126.06</v>
      </c>
      <c r="M660" s="187"/>
      <c r="N660" s="191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2"/>
      <c r="B661" s="184" t="s">
        <v>2496</v>
      </c>
      <c r="C661" s="379" t="s">
        <v>1333</v>
      </c>
      <c r="D661" s="379"/>
      <c r="E661" s="379"/>
      <c r="F661" s="186" t="s">
        <v>79</v>
      </c>
      <c r="G661" s="201">
        <v>51</v>
      </c>
      <c r="H661" s="187"/>
      <c r="I661" s="201">
        <v>51</v>
      </c>
      <c r="J661" s="194"/>
      <c r="K661" s="187"/>
      <c r="L661" s="188">
        <v>66.28</v>
      </c>
      <c r="M661" s="187"/>
      <c r="N661" s="191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2"/>
      <c r="B662" s="203"/>
      <c r="C662" s="388" t="s">
        <v>82</v>
      </c>
      <c r="D662" s="388"/>
      <c r="E662" s="388"/>
      <c r="F662" s="178"/>
      <c r="G662" s="179"/>
      <c r="H662" s="179"/>
      <c r="I662" s="179"/>
      <c r="J662" s="181"/>
      <c r="K662" s="179"/>
      <c r="L662" s="207">
        <v>384.26</v>
      </c>
      <c r="M662" s="197"/>
      <c r="N662" s="205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6" t="s">
        <v>394</v>
      </c>
      <c r="B663" s="177" t="s">
        <v>2561</v>
      </c>
      <c r="C663" s="388" t="s">
        <v>2562</v>
      </c>
      <c r="D663" s="388"/>
      <c r="E663" s="388"/>
      <c r="F663" s="178" t="s">
        <v>370</v>
      </c>
      <c r="G663" s="179">
        <v>1.23</v>
      </c>
      <c r="H663" s="180">
        <v>1</v>
      </c>
      <c r="I663" s="206">
        <v>1.23</v>
      </c>
      <c r="J663" s="181"/>
      <c r="K663" s="179"/>
      <c r="L663" s="181"/>
      <c r="M663" s="179"/>
      <c r="N663" s="182"/>
      <c r="AF663" s="133"/>
      <c r="AG663" s="140"/>
      <c r="AH663" s="140" t="s">
        <v>2562</v>
      </c>
      <c r="AN663" s="140"/>
      <c r="AQ663" s="140"/>
      <c r="AS663" s="140"/>
    </row>
    <row r="664" spans="1:45" s="121" customFormat="1" ht="15" x14ac:dyDescent="0.25">
      <c r="A664" s="208"/>
      <c r="B664" s="209"/>
      <c r="C664" s="379" t="s">
        <v>2563</v>
      </c>
      <c r="D664" s="379"/>
      <c r="E664" s="379"/>
      <c r="F664" s="379"/>
      <c r="G664" s="379"/>
      <c r="H664" s="379"/>
      <c r="I664" s="379"/>
      <c r="J664" s="379"/>
      <c r="K664" s="379"/>
      <c r="L664" s="379"/>
      <c r="M664" s="379"/>
      <c r="N664" s="391"/>
      <c r="AF664" s="133"/>
      <c r="AG664" s="140"/>
      <c r="AH664" s="140"/>
      <c r="AI664" s="142" t="s">
        <v>2563</v>
      </c>
      <c r="AN664" s="140"/>
      <c r="AQ664" s="140"/>
      <c r="AS664" s="140"/>
    </row>
    <row r="665" spans="1:45" s="121" customFormat="1" ht="68.25" x14ac:dyDescent="0.25">
      <c r="A665" s="183"/>
      <c r="B665" s="184" t="s">
        <v>65</v>
      </c>
      <c r="C665" s="389" t="s">
        <v>66</v>
      </c>
      <c r="D665" s="389"/>
      <c r="E665" s="389"/>
      <c r="F665" s="389"/>
      <c r="G665" s="389"/>
      <c r="H665" s="389"/>
      <c r="I665" s="389"/>
      <c r="J665" s="389"/>
      <c r="K665" s="389"/>
      <c r="L665" s="389"/>
      <c r="M665" s="389"/>
      <c r="N665" s="390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5"/>
      <c r="B666" s="184" t="s">
        <v>58</v>
      </c>
      <c r="C666" s="379" t="s">
        <v>67</v>
      </c>
      <c r="D666" s="379"/>
      <c r="E666" s="379"/>
      <c r="F666" s="186"/>
      <c r="G666" s="187"/>
      <c r="H666" s="187"/>
      <c r="I666" s="187"/>
      <c r="J666" s="188">
        <v>202.29</v>
      </c>
      <c r="K666" s="189">
        <v>1.1499999999999999</v>
      </c>
      <c r="L666" s="188">
        <v>286.14</v>
      </c>
      <c r="M666" s="189">
        <v>44.77</v>
      </c>
      <c r="N666" s="191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5"/>
      <c r="B667" s="184" t="s">
        <v>68</v>
      </c>
      <c r="C667" s="379" t="s">
        <v>69</v>
      </c>
      <c r="D667" s="379"/>
      <c r="E667" s="379"/>
      <c r="F667" s="186"/>
      <c r="G667" s="187"/>
      <c r="H667" s="187"/>
      <c r="I667" s="187"/>
      <c r="J667" s="188">
        <v>43.47</v>
      </c>
      <c r="K667" s="189">
        <v>1.1499999999999999</v>
      </c>
      <c r="L667" s="188">
        <v>61.49</v>
      </c>
      <c r="M667" s="189">
        <v>13.24</v>
      </c>
      <c r="N667" s="218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5"/>
      <c r="B668" s="184" t="s">
        <v>70</v>
      </c>
      <c r="C668" s="379" t="s">
        <v>71</v>
      </c>
      <c r="D668" s="379"/>
      <c r="E668" s="379"/>
      <c r="F668" s="186"/>
      <c r="G668" s="187"/>
      <c r="H668" s="187"/>
      <c r="I668" s="187"/>
      <c r="J668" s="188">
        <v>6.02</v>
      </c>
      <c r="K668" s="189">
        <v>1.1499999999999999</v>
      </c>
      <c r="L668" s="188">
        <v>8.52</v>
      </c>
      <c r="M668" s="189">
        <v>44.77</v>
      </c>
      <c r="N668" s="218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5"/>
      <c r="B669" s="184" t="s">
        <v>86</v>
      </c>
      <c r="C669" s="379" t="s">
        <v>87</v>
      </c>
      <c r="D669" s="379"/>
      <c r="E669" s="379"/>
      <c r="F669" s="186"/>
      <c r="G669" s="187"/>
      <c r="H669" s="187"/>
      <c r="I669" s="187"/>
      <c r="J669" s="188">
        <v>118.4</v>
      </c>
      <c r="K669" s="187"/>
      <c r="L669" s="188">
        <v>145.63</v>
      </c>
      <c r="M669" s="189">
        <v>8.16</v>
      </c>
      <c r="N669" s="191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2"/>
      <c r="B670" s="184"/>
      <c r="C670" s="379" t="s">
        <v>72</v>
      </c>
      <c r="D670" s="379"/>
      <c r="E670" s="379"/>
      <c r="F670" s="186" t="s">
        <v>73</v>
      </c>
      <c r="G670" s="189">
        <v>21.52</v>
      </c>
      <c r="H670" s="189">
        <v>1.1499999999999999</v>
      </c>
      <c r="I670" s="217">
        <v>30.44004</v>
      </c>
      <c r="J670" s="194"/>
      <c r="K670" s="187"/>
      <c r="L670" s="194"/>
      <c r="M670" s="187"/>
      <c r="N670" s="195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2"/>
      <c r="B671" s="184"/>
      <c r="C671" s="379" t="s">
        <v>74</v>
      </c>
      <c r="D671" s="379"/>
      <c r="E671" s="379"/>
      <c r="F671" s="186" t="s">
        <v>73</v>
      </c>
      <c r="G671" s="189">
        <v>0.48</v>
      </c>
      <c r="H671" s="189">
        <v>1.1499999999999999</v>
      </c>
      <c r="I671" s="217">
        <v>0.67896000000000001</v>
      </c>
      <c r="J671" s="194"/>
      <c r="K671" s="187"/>
      <c r="L671" s="194"/>
      <c r="M671" s="187"/>
      <c r="N671" s="195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5"/>
      <c r="B672" s="184"/>
      <c r="C672" s="380" t="s">
        <v>75</v>
      </c>
      <c r="D672" s="380"/>
      <c r="E672" s="380"/>
      <c r="F672" s="196"/>
      <c r="G672" s="197"/>
      <c r="H672" s="197"/>
      <c r="I672" s="197"/>
      <c r="J672" s="198">
        <v>364.16</v>
      </c>
      <c r="K672" s="197"/>
      <c r="L672" s="198">
        <v>493.26</v>
      </c>
      <c r="M672" s="197"/>
      <c r="N672" s="200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2"/>
      <c r="B673" s="184"/>
      <c r="C673" s="379" t="s">
        <v>76</v>
      </c>
      <c r="D673" s="379"/>
      <c r="E673" s="379"/>
      <c r="F673" s="186"/>
      <c r="G673" s="187"/>
      <c r="H673" s="187"/>
      <c r="I673" s="187"/>
      <c r="J673" s="194"/>
      <c r="K673" s="187"/>
      <c r="L673" s="188">
        <v>294.66000000000003</v>
      </c>
      <c r="M673" s="187"/>
      <c r="N673" s="191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2"/>
      <c r="B674" s="184" t="s">
        <v>2495</v>
      </c>
      <c r="C674" s="379" t="s">
        <v>1331</v>
      </c>
      <c r="D674" s="379"/>
      <c r="E674" s="379"/>
      <c r="F674" s="186" t="s">
        <v>79</v>
      </c>
      <c r="G674" s="201">
        <v>97</v>
      </c>
      <c r="H674" s="187"/>
      <c r="I674" s="201">
        <v>97</v>
      </c>
      <c r="J674" s="194"/>
      <c r="K674" s="187"/>
      <c r="L674" s="188">
        <v>285.82</v>
      </c>
      <c r="M674" s="187"/>
      <c r="N674" s="191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2"/>
      <c r="B675" s="184" t="s">
        <v>2496</v>
      </c>
      <c r="C675" s="379" t="s">
        <v>1333</v>
      </c>
      <c r="D675" s="379"/>
      <c r="E675" s="379"/>
      <c r="F675" s="186" t="s">
        <v>79</v>
      </c>
      <c r="G675" s="201">
        <v>51</v>
      </c>
      <c r="H675" s="187"/>
      <c r="I675" s="201">
        <v>51</v>
      </c>
      <c r="J675" s="194"/>
      <c r="K675" s="187"/>
      <c r="L675" s="188">
        <v>150.28</v>
      </c>
      <c r="M675" s="187"/>
      <c r="N675" s="191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2"/>
      <c r="B676" s="203"/>
      <c r="C676" s="388" t="s">
        <v>82</v>
      </c>
      <c r="D676" s="388"/>
      <c r="E676" s="388"/>
      <c r="F676" s="178"/>
      <c r="G676" s="179"/>
      <c r="H676" s="179"/>
      <c r="I676" s="179"/>
      <c r="J676" s="181"/>
      <c r="K676" s="179"/>
      <c r="L676" s="207">
        <v>929.36</v>
      </c>
      <c r="M676" s="197"/>
      <c r="N676" s="205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6" t="s">
        <v>397</v>
      </c>
      <c r="B677" s="177" t="s">
        <v>2564</v>
      </c>
      <c r="C677" s="388" t="s">
        <v>2565</v>
      </c>
      <c r="D677" s="388"/>
      <c r="E677" s="388"/>
      <c r="F677" s="178" t="s">
        <v>2448</v>
      </c>
      <c r="G677" s="179">
        <v>0.38657999999999998</v>
      </c>
      <c r="H677" s="180">
        <v>1</v>
      </c>
      <c r="I677" s="252">
        <v>0.38657999999999998</v>
      </c>
      <c r="J677" s="204">
        <v>92242.8</v>
      </c>
      <c r="K677" s="179"/>
      <c r="L677" s="204">
        <v>35659.22</v>
      </c>
      <c r="M677" s="206">
        <v>8.16</v>
      </c>
      <c r="N677" s="205">
        <v>290979.24</v>
      </c>
      <c r="AF677" s="133"/>
      <c r="AG677" s="140"/>
      <c r="AH677" s="140" t="s">
        <v>2565</v>
      </c>
      <c r="AN677" s="140"/>
      <c r="AQ677" s="140"/>
      <c r="AS677" s="140"/>
    </row>
    <row r="678" spans="1:45" s="121" customFormat="1" ht="15" x14ac:dyDescent="0.25">
      <c r="A678" s="202"/>
      <c r="B678" s="203"/>
      <c r="C678" s="379" t="s">
        <v>2449</v>
      </c>
      <c r="D678" s="379"/>
      <c r="E678" s="379"/>
      <c r="F678" s="379"/>
      <c r="G678" s="379"/>
      <c r="H678" s="379"/>
      <c r="I678" s="379"/>
      <c r="J678" s="379"/>
      <c r="K678" s="379"/>
      <c r="L678" s="379"/>
      <c r="M678" s="379"/>
      <c r="N678" s="391"/>
      <c r="AF678" s="133"/>
      <c r="AG678" s="140"/>
      <c r="AH678" s="140"/>
      <c r="AN678" s="140"/>
      <c r="AO678" s="142" t="s">
        <v>2449</v>
      </c>
      <c r="AQ678" s="140"/>
      <c r="AS678" s="140"/>
    </row>
    <row r="679" spans="1:45" s="121" customFormat="1" ht="15" x14ac:dyDescent="0.25">
      <c r="A679" s="208"/>
      <c r="B679" s="209"/>
      <c r="C679" s="379" t="s">
        <v>2566</v>
      </c>
      <c r="D679" s="379"/>
      <c r="E679" s="379"/>
      <c r="F679" s="379"/>
      <c r="G679" s="379"/>
      <c r="H679" s="379"/>
      <c r="I679" s="379"/>
      <c r="J679" s="379"/>
      <c r="K679" s="379"/>
      <c r="L679" s="379"/>
      <c r="M679" s="379"/>
      <c r="N679" s="391"/>
      <c r="AF679" s="133"/>
      <c r="AG679" s="140"/>
      <c r="AH679" s="140"/>
      <c r="AI679" s="142" t="s">
        <v>2566</v>
      </c>
      <c r="AN679" s="140"/>
      <c r="AQ679" s="140"/>
      <c r="AS679" s="140"/>
    </row>
    <row r="680" spans="1:45" s="121" customFormat="1" ht="15" x14ac:dyDescent="0.25">
      <c r="A680" s="202"/>
      <c r="B680" s="203"/>
      <c r="C680" s="388" t="s">
        <v>82</v>
      </c>
      <c r="D680" s="388"/>
      <c r="E680" s="388"/>
      <c r="F680" s="178"/>
      <c r="G680" s="179"/>
      <c r="H680" s="179"/>
      <c r="I680" s="179"/>
      <c r="J680" s="181"/>
      <c r="K680" s="179"/>
      <c r="L680" s="204">
        <v>35659.22</v>
      </c>
      <c r="M680" s="197"/>
      <c r="N680" s="205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6" t="s">
        <v>400</v>
      </c>
      <c r="B681" s="177" t="s">
        <v>2567</v>
      </c>
      <c r="C681" s="388" t="s">
        <v>2568</v>
      </c>
      <c r="D681" s="388"/>
      <c r="E681" s="388"/>
      <c r="F681" s="178" t="s">
        <v>370</v>
      </c>
      <c r="G681" s="179">
        <v>2</v>
      </c>
      <c r="H681" s="180">
        <v>1</v>
      </c>
      <c r="I681" s="180">
        <v>2</v>
      </c>
      <c r="J681" s="181"/>
      <c r="K681" s="179"/>
      <c r="L681" s="181"/>
      <c r="M681" s="179"/>
      <c r="N681" s="182"/>
      <c r="AF681" s="133"/>
      <c r="AG681" s="140"/>
      <c r="AH681" s="140" t="s">
        <v>2568</v>
      </c>
      <c r="AN681" s="140"/>
      <c r="AQ681" s="140"/>
      <c r="AS681" s="140"/>
    </row>
    <row r="682" spans="1:45" s="121" customFormat="1" ht="15" x14ac:dyDescent="0.25">
      <c r="A682" s="208"/>
      <c r="B682" s="209"/>
      <c r="C682" s="379" t="s">
        <v>2569</v>
      </c>
      <c r="D682" s="379"/>
      <c r="E682" s="379"/>
      <c r="F682" s="379"/>
      <c r="G682" s="379"/>
      <c r="H682" s="379"/>
      <c r="I682" s="379"/>
      <c r="J682" s="379"/>
      <c r="K682" s="379"/>
      <c r="L682" s="379"/>
      <c r="M682" s="379"/>
      <c r="N682" s="391"/>
      <c r="AF682" s="133"/>
      <c r="AG682" s="140"/>
      <c r="AH682" s="140"/>
      <c r="AI682" s="142" t="s">
        <v>2569</v>
      </c>
      <c r="AN682" s="140"/>
      <c r="AQ682" s="140"/>
      <c r="AS682" s="140"/>
    </row>
    <row r="683" spans="1:45" s="121" customFormat="1" ht="68.25" x14ac:dyDescent="0.25">
      <c r="A683" s="183"/>
      <c r="B683" s="184" t="s">
        <v>65</v>
      </c>
      <c r="C683" s="389" t="s">
        <v>66</v>
      </c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90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5"/>
      <c r="B684" s="184" t="s">
        <v>58</v>
      </c>
      <c r="C684" s="379" t="s">
        <v>67</v>
      </c>
      <c r="D684" s="379"/>
      <c r="E684" s="379"/>
      <c r="F684" s="186"/>
      <c r="G684" s="187"/>
      <c r="H684" s="187"/>
      <c r="I684" s="187"/>
      <c r="J684" s="188">
        <v>48.97</v>
      </c>
      <c r="K684" s="189">
        <v>1.1499999999999999</v>
      </c>
      <c r="L684" s="188">
        <v>112.63</v>
      </c>
      <c r="M684" s="189">
        <v>44.77</v>
      </c>
      <c r="N684" s="191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5"/>
      <c r="B685" s="184" t="s">
        <v>68</v>
      </c>
      <c r="C685" s="379" t="s">
        <v>69</v>
      </c>
      <c r="D685" s="379"/>
      <c r="E685" s="379"/>
      <c r="F685" s="186"/>
      <c r="G685" s="187"/>
      <c r="H685" s="187"/>
      <c r="I685" s="187"/>
      <c r="J685" s="188">
        <v>313.32</v>
      </c>
      <c r="K685" s="189">
        <v>1.1499999999999999</v>
      </c>
      <c r="L685" s="188">
        <v>720.64</v>
      </c>
      <c r="M685" s="189">
        <v>13.24</v>
      </c>
      <c r="N685" s="191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5"/>
      <c r="B686" s="184" t="s">
        <v>70</v>
      </c>
      <c r="C686" s="379" t="s">
        <v>71</v>
      </c>
      <c r="D686" s="379"/>
      <c r="E686" s="379"/>
      <c r="F686" s="186"/>
      <c r="G686" s="187"/>
      <c r="H686" s="187"/>
      <c r="I686" s="187"/>
      <c r="J686" s="188">
        <v>43.43</v>
      </c>
      <c r="K686" s="189">
        <v>1.1499999999999999</v>
      </c>
      <c r="L686" s="188">
        <v>99.89</v>
      </c>
      <c r="M686" s="189">
        <v>44.77</v>
      </c>
      <c r="N686" s="191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5"/>
      <c r="B687" s="184" t="s">
        <v>86</v>
      </c>
      <c r="C687" s="379" t="s">
        <v>87</v>
      </c>
      <c r="D687" s="379"/>
      <c r="E687" s="379"/>
      <c r="F687" s="186"/>
      <c r="G687" s="187"/>
      <c r="H687" s="187"/>
      <c r="I687" s="187"/>
      <c r="J687" s="188">
        <v>0.98</v>
      </c>
      <c r="K687" s="187"/>
      <c r="L687" s="188">
        <v>1.96</v>
      </c>
      <c r="M687" s="189">
        <v>8.16</v>
      </c>
      <c r="N687" s="218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2"/>
      <c r="B688" s="184"/>
      <c r="C688" s="379" t="s">
        <v>72</v>
      </c>
      <c r="D688" s="379"/>
      <c r="E688" s="379"/>
      <c r="F688" s="186" t="s">
        <v>73</v>
      </c>
      <c r="G688" s="189">
        <v>5.21</v>
      </c>
      <c r="H688" s="189">
        <v>1.1499999999999999</v>
      </c>
      <c r="I688" s="193">
        <v>11.983000000000001</v>
      </c>
      <c r="J688" s="194"/>
      <c r="K688" s="187"/>
      <c r="L688" s="194"/>
      <c r="M688" s="187"/>
      <c r="N688" s="195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2"/>
      <c r="B689" s="184"/>
      <c r="C689" s="379" t="s">
        <v>74</v>
      </c>
      <c r="D689" s="379"/>
      <c r="E689" s="379"/>
      <c r="F689" s="186" t="s">
        <v>73</v>
      </c>
      <c r="G689" s="189">
        <v>3.46</v>
      </c>
      <c r="H689" s="189">
        <v>1.1499999999999999</v>
      </c>
      <c r="I689" s="193">
        <v>7.9580000000000002</v>
      </c>
      <c r="J689" s="194"/>
      <c r="K689" s="187"/>
      <c r="L689" s="194"/>
      <c r="M689" s="187"/>
      <c r="N689" s="195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5"/>
      <c r="B690" s="184"/>
      <c r="C690" s="380" t="s">
        <v>75</v>
      </c>
      <c r="D690" s="380"/>
      <c r="E690" s="380"/>
      <c r="F690" s="196"/>
      <c r="G690" s="197"/>
      <c r="H690" s="197"/>
      <c r="I690" s="197"/>
      <c r="J690" s="198">
        <v>363.27</v>
      </c>
      <c r="K690" s="197"/>
      <c r="L690" s="198">
        <v>835.23</v>
      </c>
      <c r="M690" s="197"/>
      <c r="N690" s="200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2"/>
      <c r="B691" s="184"/>
      <c r="C691" s="379" t="s">
        <v>76</v>
      </c>
      <c r="D691" s="379"/>
      <c r="E691" s="379"/>
      <c r="F691" s="186"/>
      <c r="G691" s="187"/>
      <c r="H691" s="187"/>
      <c r="I691" s="187"/>
      <c r="J691" s="194"/>
      <c r="K691" s="187"/>
      <c r="L691" s="188">
        <v>212.52</v>
      </c>
      <c r="M691" s="187"/>
      <c r="N691" s="191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2"/>
      <c r="B692" s="184" t="s">
        <v>2495</v>
      </c>
      <c r="C692" s="379" t="s">
        <v>1331</v>
      </c>
      <c r="D692" s="379"/>
      <c r="E692" s="379"/>
      <c r="F692" s="186" t="s">
        <v>79</v>
      </c>
      <c r="G692" s="201">
        <v>97</v>
      </c>
      <c r="H692" s="187"/>
      <c r="I692" s="201">
        <v>97</v>
      </c>
      <c r="J692" s="194"/>
      <c r="K692" s="187"/>
      <c r="L692" s="188">
        <v>206.14</v>
      </c>
      <c r="M692" s="187"/>
      <c r="N692" s="191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2"/>
      <c r="B693" s="184" t="s">
        <v>2496</v>
      </c>
      <c r="C693" s="379" t="s">
        <v>1333</v>
      </c>
      <c r="D693" s="379"/>
      <c r="E693" s="379"/>
      <c r="F693" s="186" t="s">
        <v>79</v>
      </c>
      <c r="G693" s="201">
        <v>51</v>
      </c>
      <c r="H693" s="187"/>
      <c r="I693" s="201">
        <v>51</v>
      </c>
      <c r="J693" s="194"/>
      <c r="K693" s="187"/>
      <c r="L693" s="188">
        <v>108.39</v>
      </c>
      <c r="M693" s="187"/>
      <c r="N693" s="191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2"/>
      <c r="B694" s="203"/>
      <c r="C694" s="388" t="s">
        <v>82</v>
      </c>
      <c r="D694" s="388"/>
      <c r="E694" s="388"/>
      <c r="F694" s="178"/>
      <c r="G694" s="179"/>
      <c r="H694" s="179"/>
      <c r="I694" s="179"/>
      <c r="J694" s="181"/>
      <c r="K694" s="179"/>
      <c r="L694" s="204">
        <v>1149.76</v>
      </c>
      <c r="M694" s="197"/>
      <c r="N694" s="205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6" t="s">
        <v>404</v>
      </c>
      <c r="B695" s="177" t="s">
        <v>2570</v>
      </c>
      <c r="C695" s="388" t="s">
        <v>2571</v>
      </c>
      <c r="D695" s="388"/>
      <c r="E695" s="388"/>
      <c r="F695" s="178" t="s">
        <v>370</v>
      </c>
      <c r="G695" s="179">
        <v>2</v>
      </c>
      <c r="H695" s="180">
        <v>1</v>
      </c>
      <c r="I695" s="180">
        <v>2</v>
      </c>
      <c r="J695" s="181"/>
      <c r="K695" s="179"/>
      <c r="L695" s="181"/>
      <c r="M695" s="179"/>
      <c r="N695" s="182"/>
      <c r="AF695" s="133"/>
      <c r="AG695" s="140"/>
      <c r="AH695" s="140" t="s">
        <v>2571</v>
      </c>
      <c r="AN695" s="140"/>
      <c r="AQ695" s="140"/>
      <c r="AS695" s="140"/>
    </row>
    <row r="696" spans="1:45" s="121" customFormat="1" ht="15" x14ac:dyDescent="0.25">
      <c r="A696" s="208"/>
      <c r="B696" s="209"/>
      <c r="C696" s="379" t="s">
        <v>2569</v>
      </c>
      <c r="D696" s="379"/>
      <c r="E696" s="379"/>
      <c r="F696" s="379"/>
      <c r="G696" s="379"/>
      <c r="H696" s="379"/>
      <c r="I696" s="379"/>
      <c r="J696" s="379"/>
      <c r="K696" s="379"/>
      <c r="L696" s="379"/>
      <c r="M696" s="379"/>
      <c r="N696" s="391"/>
      <c r="AF696" s="133"/>
      <c r="AG696" s="140"/>
      <c r="AH696" s="140"/>
      <c r="AI696" s="142" t="s">
        <v>2569</v>
      </c>
      <c r="AN696" s="140"/>
      <c r="AQ696" s="140"/>
      <c r="AS696" s="140"/>
    </row>
    <row r="697" spans="1:45" s="121" customFormat="1" ht="68.25" x14ac:dyDescent="0.25">
      <c r="A697" s="183"/>
      <c r="B697" s="184" t="s">
        <v>65</v>
      </c>
      <c r="C697" s="389" t="s">
        <v>66</v>
      </c>
      <c r="D697" s="389"/>
      <c r="E697" s="389"/>
      <c r="F697" s="389"/>
      <c r="G697" s="389"/>
      <c r="H697" s="389"/>
      <c r="I697" s="389"/>
      <c r="J697" s="389"/>
      <c r="K697" s="389"/>
      <c r="L697" s="389"/>
      <c r="M697" s="389"/>
      <c r="N697" s="390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5"/>
      <c r="B698" s="184" t="s">
        <v>58</v>
      </c>
      <c r="C698" s="379" t="s">
        <v>67</v>
      </c>
      <c r="D698" s="379"/>
      <c r="E698" s="379"/>
      <c r="F698" s="186"/>
      <c r="G698" s="187"/>
      <c r="H698" s="187"/>
      <c r="I698" s="187"/>
      <c r="J698" s="188">
        <v>25.57</v>
      </c>
      <c r="K698" s="189">
        <v>1.1499999999999999</v>
      </c>
      <c r="L698" s="188">
        <v>58.81</v>
      </c>
      <c r="M698" s="189">
        <v>44.77</v>
      </c>
      <c r="N698" s="191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5"/>
      <c r="B699" s="184" t="s">
        <v>68</v>
      </c>
      <c r="C699" s="379" t="s">
        <v>69</v>
      </c>
      <c r="D699" s="379"/>
      <c r="E699" s="379"/>
      <c r="F699" s="186"/>
      <c r="G699" s="187"/>
      <c r="H699" s="187"/>
      <c r="I699" s="187"/>
      <c r="J699" s="188">
        <v>164.81</v>
      </c>
      <c r="K699" s="189">
        <v>1.1499999999999999</v>
      </c>
      <c r="L699" s="188">
        <v>379.06</v>
      </c>
      <c r="M699" s="189">
        <v>13.24</v>
      </c>
      <c r="N699" s="191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5"/>
      <c r="B700" s="184" t="s">
        <v>70</v>
      </c>
      <c r="C700" s="379" t="s">
        <v>71</v>
      </c>
      <c r="D700" s="379"/>
      <c r="E700" s="379"/>
      <c r="F700" s="186"/>
      <c r="G700" s="187"/>
      <c r="H700" s="187"/>
      <c r="I700" s="187"/>
      <c r="J700" s="188">
        <v>22.85</v>
      </c>
      <c r="K700" s="189">
        <v>1.1499999999999999</v>
      </c>
      <c r="L700" s="188">
        <v>52.56</v>
      </c>
      <c r="M700" s="189">
        <v>44.77</v>
      </c>
      <c r="N700" s="191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5"/>
      <c r="B701" s="184" t="s">
        <v>86</v>
      </c>
      <c r="C701" s="379" t="s">
        <v>87</v>
      </c>
      <c r="D701" s="379"/>
      <c r="E701" s="379"/>
      <c r="F701" s="186"/>
      <c r="G701" s="187"/>
      <c r="H701" s="187"/>
      <c r="I701" s="187"/>
      <c r="J701" s="188">
        <v>0.51</v>
      </c>
      <c r="K701" s="187"/>
      <c r="L701" s="188">
        <v>1.02</v>
      </c>
      <c r="M701" s="189">
        <v>8.16</v>
      </c>
      <c r="N701" s="218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2"/>
      <c r="B702" s="184"/>
      <c r="C702" s="379" t="s">
        <v>72</v>
      </c>
      <c r="D702" s="379"/>
      <c r="E702" s="379"/>
      <c r="F702" s="186" t="s">
        <v>73</v>
      </c>
      <c r="G702" s="189">
        <v>2.72</v>
      </c>
      <c r="H702" s="189">
        <v>1.1499999999999999</v>
      </c>
      <c r="I702" s="193">
        <v>6.2560000000000002</v>
      </c>
      <c r="J702" s="194"/>
      <c r="K702" s="187"/>
      <c r="L702" s="194"/>
      <c r="M702" s="187"/>
      <c r="N702" s="195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2"/>
      <c r="B703" s="184"/>
      <c r="C703" s="379" t="s">
        <v>74</v>
      </c>
      <c r="D703" s="379"/>
      <c r="E703" s="379"/>
      <c r="F703" s="186" t="s">
        <v>73</v>
      </c>
      <c r="G703" s="189">
        <v>1.82</v>
      </c>
      <c r="H703" s="189">
        <v>1.1499999999999999</v>
      </c>
      <c r="I703" s="193">
        <v>4.1859999999999999</v>
      </c>
      <c r="J703" s="194"/>
      <c r="K703" s="187"/>
      <c r="L703" s="194"/>
      <c r="M703" s="187"/>
      <c r="N703" s="195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5"/>
      <c r="B704" s="184"/>
      <c r="C704" s="380" t="s">
        <v>75</v>
      </c>
      <c r="D704" s="380"/>
      <c r="E704" s="380"/>
      <c r="F704" s="196"/>
      <c r="G704" s="197"/>
      <c r="H704" s="197"/>
      <c r="I704" s="197"/>
      <c r="J704" s="198">
        <v>190.89</v>
      </c>
      <c r="K704" s="197"/>
      <c r="L704" s="198">
        <v>438.89</v>
      </c>
      <c r="M704" s="197"/>
      <c r="N704" s="200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2"/>
      <c r="B705" s="184"/>
      <c r="C705" s="379" t="s">
        <v>76</v>
      </c>
      <c r="D705" s="379"/>
      <c r="E705" s="379"/>
      <c r="F705" s="186"/>
      <c r="G705" s="187"/>
      <c r="H705" s="187"/>
      <c r="I705" s="187"/>
      <c r="J705" s="194"/>
      <c r="K705" s="187"/>
      <c r="L705" s="188">
        <v>111.37</v>
      </c>
      <c r="M705" s="187"/>
      <c r="N705" s="191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2"/>
      <c r="B706" s="184" t="s">
        <v>2495</v>
      </c>
      <c r="C706" s="379" t="s">
        <v>1331</v>
      </c>
      <c r="D706" s="379"/>
      <c r="E706" s="379"/>
      <c r="F706" s="186" t="s">
        <v>79</v>
      </c>
      <c r="G706" s="201">
        <v>97</v>
      </c>
      <c r="H706" s="187"/>
      <c r="I706" s="201">
        <v>97</v>
      </c>
      <c r="J706" s="194"/>
      <c r="K706" s="187"/>
      <c r="L706" s="188">
        <v>108.03</v>
      </c>
      <c r="M706" s="187"/>
      <c r="N706" s="191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2"/>
      <c r="B707" s="184" t="s">
        <v>2496</v>
      </c>
      <c r="C707" s="379" t="s">
        <v>1333</v>
      </c>
      <c r="D707" s="379"/>
      <c r="E707" s="379"/>
      <c r="F707" s="186" t="s">
        <v>79</v>
      </c>
      <c r="G707" s="201">
        <v>51</v>
      </c>
      <c r="H707" s="187"/>
      <c r="I707" s="201">
        <v>51</v>
      </c>
      <c r="J707" s="194"/>
      <c r="K707" s="187"/>
      <c r="L707" s="188">
        <v>56.8</v>
      </c>
      <c r="M707" s="187"/>
      <c r="N707" s="191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2"/>
      <c r="B708" s="203"/>
      <c r="C708" s="388" t="s">
        <v>82</v>
      </c>
      <c r="D708" s="388"/>
      <c r="E708" s="388"/>
      <c r="F708" s="178"/>
      <c r="G708" s="179"/>
      <c r="H708" s="179"/>
      <c r="I708" s="179"/>
      <c r="J708" s="181"/>
      <c r="K708" s="179"/>
      <c r="L708" s="207">
        <v>603.72</v>
      </c>
      <c r="M708" s="197"/>
      <c r="N708" s="205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6" t="s">
        <v>408</v>
      </c>
      <c r="B709" s="177" t="s">
        <v>2572</v>
      </c>
      <c r="C709" s="388" t="s">
        <v>2573</v>
      </c>
      <c r="D709" s="388"/>
      <c r="E709" s="388"/>
      <c r="F709" s="178" t="s">
        <v>1008</v>
      </c>
      <c r="G709" s="179">
        <v>0.83399999999999996</v>
      </c>
      <c r="H709" s="180">
        <v>1</v>
      </c>
      <c r="I709" s="210">
        <v>0.83399999999999996</v>
      </c>
      <c r="J709" s="204">
        <v>2027</v>
      </c>
      <c r="K709" s="179"/>
      <c r="L709" s="204">
        <v>1690.52</v>
      </c>
      <c r="M709" s="206">
        <v>8.16</v>
      </c>
      <c r="N709" s="205">
        <v>13794.64</v>
      </c>
      <c r="AF709" s="133"/>
      <c r="AG709" s="140"/>
      <c r="AH709" s="140" t="s">
        <v>2573</v>
      </c>
      <c r="AN709" s="140"/>
      <c r="AQ709" s="140"/>
      <c r="AS709" s="140"/>
    </row>
    <row r="710" spans="1:45" s="121" customFormat="1" ht="15" x14ac:dyDescent="0.25">
      <c r="A710" s="202"/>
      <c r="B710" s="203"/>
      <c r="C710" s="379" t="s">
        <v>2440</v>
      </c>
      <c r="D710" s="379"/>
      <c r="E710" s="379"/>
      <c r="F710" s="379"/>
      <c r="G710" s="379"/>
      <c r="H710" s="379"/>
      <c r="I710" s="379"/>
      <c r="J710" s="379"/>
      <c r="K710" s="379"/>
      <c r="L710" s="379"/>
      <c r="M710" s="379"/>
      <c r="N710" s="391"/>
      <c r="AF710" s="133"/>
      <c r="AG710" s="140"/>
      <c r="AH710" s="140"/>
      <c r="AN710" s="140"/>
      <c r="AO710" s="142" t="s">
        <v>2440</v>
      </c>
      <c r="AQ710" s="140"/>
      <c r="AS710" s="140"/>
    </row>
    <row r="711" spans="1:45" s="121" customFormat="1" ht="15" x14ac:dyDescent="0.25">
      <c r="A711" s="208"/>
      <c r="B711" s="209"/>
      <c r="C711" s="379" t="s">
        <v>2574</v>
      </c>
      <c r="D711" s="379"/>
      <c r="E711" s="379"/>
      <c r="F711" s="379"/>
      <c r="G711" s="379"/>
      <c r="H711" s="379"/>
      <c r="I711" s="379"/>
      <c r="J711" s="379"/>
      <c r="K711" s="379"/>
      <c r="L711" s="379"/>
      <c r="M711" s="379"/>
      <c r="N711" s="391"/>
      <c r="AF711" s="133"/>
      <c r="AG711" s="140"/>
      <c r="AH711" s="140"/>
      <c r="AI711" s="142" t="s">
        <v>2574</v>
      </c>
      <c r="AN711" s="140"/>
      <c r="AQ711" s="140"/>
      <c r="AS711" s="140"/>
    </row>
    <row r="712" spans="1:45" s="121" customFormat="1" ht="15" x14ac:dyDescent="0.25">
      <c r="A712" s="202"/>
      <c r="B712" s="203"/>
      <c r="C712" s="388" t="s">
        <v>82</v>
      </c>
      <c r="D712" s="388"/>
      <c r="E712" s="388"/>
      <c r="F712" s="178"/>
      <c r="G712" s="179"/>
      <c r="H712" s="179"/>
      <c r="I712" s="179"/>
      <c r="J712" s="181"/>
      <c r="K712" s="179"/>
      <c r="L712" s="204">
        <v>1690.52</v>
      </c>
      <c r="M712" s="197"/>
      <c r="N712" s="205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6" t="s">
        <v>411</v>
      </c>
      <c r="B713" s="177" t="s">
        <v>2575</v>
      </c>
      <c r="C713" s="388" t="s">
        <v>2576</v>
      </c>
      <c r="D713" s="388"/>
      <c r="E713" s="388"/>
      <c r="F713" s="178" t="s">
        <v>370</v>
      </c>
      <c r="G713" s="179">
        <v>1.2</v>
      </c>
      <c r="H713" s="180">
        <v>1</v>
      </c>
      <c r="I713" s="214">
        <v>1.2</v>
      </c>
      <c r="J713" s="181"/>
      <c r="K713" s="179"/>
      <c r="L713" s="181"/>
      <c r="M713" s="179"/>
      <c r="N713" s="182"/>
      <c r="AF713" s="133"/>
      <c r="AG713" s="140"/>
      <c r="AH713" s="140" t="s">
        <v>2576</v>
      </c>
      <c r="AN713" s="140"/>
      <c r="AQ713" s="140"/>
      <c r="AS713" s="140"/>
    </row>
    <row r="714" spans="1:45" s="121" customFormat="1" ht="15" x14ac:dyDescent="0.25">
      <c r="A714" s="208"/>
      <c r="B714" s="209"/>
      <c r="C714" s="379" t="s">
        <v>2577</v>
      </c>
      <c r="D714" s="379"/>
      <c r="E714" s="379"/>
      <c r="F714" s="379"/>
      <c r="G714" s="379"/>
      <c r="H714" s="379"/>
      <c r="I714" s="379"/>
      <c r="J714" s="379"/>
      <c r="K714" s="379"/>
      <c r="L714" s="379"/>
      <c r="M714" s="379"/>
      <c r="N714" s="391"/>
      <c r="AF714" s="133"/>
      <c r="AG714" s="140"/>
      <c r="AH714" s="140"/>
      <c r="AI714" s="142" t="s">
        <v>2577</v>
      </c>
      <c r="AN714" s="140"/>
      <c r="AQ714" s="140"/>
      <c r="AS714" s="140"/>
    </row>
    <row r="715" spans="1:45" s="121" customFormat="1" ht="68.25" x14ac:dyDescent="0.25">
      <c r="A715" s="183"/>
      <c r="B715" s="184" t="s">
        <v>65</v>
      </c>
      <c r="C715" s="389" t="s">
        <v>66</v>
      </c>
      <c r="D715" s="389"/>
      <c r="E715" s="389"/>
      <c r="F715" s="389"/>
      <c r="G715" s="389"/>
      <c r="H715" s="389"/>
      <c r="I715" s="389"/>
      <c r="J715" s="389"/>
      <c r="K715" s="389"/>
      <c r="L715" s="389"/>
      <c r="M715" s="389"/>
      <c r="N715" s="390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5"/>
      <c r="B716" s="184" t="s">
        <v>58</v>
      </c>
      <c r="C716" s="379" t="s">
        <v>67</v>
      </c>
      <c r="D716" s="379"/>
      <c r="E716" s="379"/>
      <c r="F716" s="186"/>
      <c r="G716" s="187"/>
      <c r="H716" s="187"/>
      <c r="I716" s="187"/>
      <c r="J716" s="188">
        <v>269.22000000000003</v>
      </c>
      <c r="K716" s="189">
        <v>1.1499999999999999</v>
      </c>
      <c r="L716" s="188">
        <v>371.52</v>
      </c>
      <c r="M716" s="189">
        <v>44.77</v>
      </c>
      <c r="N716" s="191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5"/>
      <c r="B717" s="184" t="s">
        <v>68</v>
      </c>
      <c r="C717" s="379" t="s">
        <v>69</v>
      </c>
      <c r="D717" s="379"/>
      <c r="E717" s="379"/>
      <c r="F717" s="186"/>
      <c r="G717" s="187"/>
      <c r="H717" s="187"/>
      <c r="I717" s="187"/>
      <c r="J717" s="188">
        <v>163.07</v>
      </c>
      <c r="K717" s="189">
        <v>1.1499999999999999</v>
      </c>
      <c r="L717" s="188">
        <v>225.04</v>
      </c>
      <c r="M717" s="189">
        <v>13.24</v>
      </c>
      <c r="N717" s="191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5"/>
      <c r="B718" s="184" t="s">
        <v>70</v>
      </c>
      <c r="C718" s="379" t="s">
        <v>71</v>
      </c>
      <c r="D718" s="379"/>
      <c r="E718" s="379"/>
      <c r="F718" s="186"/>
      <c r="G718" s="187"/>
      <c r="H718" s="187"/>
      <c r="I718" s="187"/>
      <c r="J718" s="188">
        <v>6.53</v>
      </c>
      <c r="K718" s="189">
        <v>1.1499999999999999</v>
      </c>
      <c r="L718" s="188">
        <v>9.01</v>
      </c>
      <c r="M718" s="189">
        <v>44.77</v>
      </c>
      <c r="N718" s="218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5"/>
      <c r="B719" s="184" t="s">
        <v>86</v>
      </c>
      <c r="C719" s="379" t="s">
        <v>87</v>
      </c>
      <c r="D719" s="379"/>
      <c r="E719" s="379"/>
      <c r="F719" s="186"/>
      <c r="G719" s="187"/>
      <c r="H719" s="187"/>
      <c r="I719" s="187"/>
      <c r="J719" s="188">
        <v>600.78</v>
      </c>
      <c r="K719" s="187"/>
      <c r="L719" s="188">
        <v>720.94</v>
      </c>
      <c r="M719" s="189">
        <v>8.16</v>
      </c>
      <c r="N719" s="191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2"/>
      <c r="B720" s="184"/>
      <c r="C720" s="379" t="s">
        <v>72</v>
      </c>
      <c r="D720" s="379"/>
      <c r="E720" s="379"/>
      <c r="F720" s="186" t="s">
        <v>73</v>
      </c>
      <c r="G720" s="189">
        <v>28.64</v>
      </c>
      <c r="H720" s="189">
        <v>1.1499999999999999</v>
      </c>
      <c r="I720" s="211">
        <v>39.523200000000003</v>
      </c>
      <c r="J720" s="194"/>
      <c r="K720" s="187"/>
      <c r="L720" s="194"/>
      <c r="M720" s="187"/>
      <c r="N720" s="195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2"/>
      <c r="B721" s="184"/>
      <c r="C721" s="379" t="s">
        <v>74</v>
      </c>
      <c r="D721" s="379"/>
      <c r="E721" s="379"/>
      <c r="F721" s="186" t="s">
        <v>73</v>
      </c>
      <c r="G721" s="189">
        <v>0.52</v>
      </c>
      <c r="H721" s="189">
        <v>1.1499999999999999</v>
      </c>
      <c r="I721" s="211">
        <v>0.71760000000000002</v>
      </c>
      <c r="J721" s="194"/>
      <c r="K721" s="187"/>
      <c r="L721" s="194"/>
      <c r="M721" s="187"/>
      <c r="N721" s="195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5"/>
      <c r="B722" s="184"/>
      <c r="C722" s="380" t="s">
        <v>75</v>
      </c>
      <c r="D722" s="380"/>
      <c r="E722" s="380"/>
      <c r="F722" s="196"/>
      <c r="G722" s="197"/>
      <c r="H722" s="197"/>
      <c r="I722" s="197"/>
      <c r="J722" s="199">
        <v>1033.07</v>
      </c>
      <c r="K722" s="197"/>
      <c r="L722" s="199">
        <v>1317.5</v>
      </c>
      <c r="M722" s="197"/>
      <c r="N722" s="200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2"/>
      <c r="B723" s="184"/>
      <c r="C723" s="379" t="s">
        <v>76</v>
      </c>
      <c r="D723" s="379"/>
      <c r="E723" s="379"/>
      <c r="F723" s="186"/>
      <c r="G723" s="187"/>
      <c r="H723" s="187"/>
      <c r="I723" s="187"/>
      <c r="J723" s="194"/>
      <c r="K723" s="187"/>
      <c r="L723" s="188">
        <v>380.53</v>
      </c>
      <c r="M723" s="187"/>
      <c r="N723" s="191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2"/>
      <c r="B724" s="184" t="s">
        <v>2495</v>
      </c>
      <c r="C724" s="379" t="s">
        <v>1331</v>
      </c>
      <c r="D724" s="379"/>
      <c r="E724" s="379"/>
      <c r="F724" s="186" t="s">
        <v>79</v>
      </c>
      <c r="G724" s="201">
        <v>97</v>
      </c>
      <c r="H724" s="187"/>
      <c r="I724" s="201">
        <v>97</v>
      </c>
      <c r="J724" s="194"/>
      <c r="K724" s="187"/>
      <c r="L724" s="188">
        <v>369.11</v>
      </c>
      <c r="M724" s="187"/>
      <c r="N724" s="191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2"/>
      <c r="B725" s="184" t="s">
        <v>2496</v>
      </c>
      <c r="C725" s="379" t="s">
        <v>1333</v>
      </c>
      <c r="D725" s="379"/>
      <c r="E725" s="379"/>
      <c r="F725" s="186" t="s">
        <v>79</v>
      </c>
      <c r="G725" s="201">
        <v>51</v>
      </c>
      <c r="H725" s="187"/>
      <c r="I725" s="201">
        <v>51</v>
      </c>
      <c r="J725" s="194"/>
      <c r="K725" s="187"/>
      <c r="L725" s="188">
        <v>194.07</v>
      </c>
      <c r="M725" s="187"/>
      <c r="N725" s="191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2"/>
      <c r="B726" s="203"/>
      <c r="C726" s="388" t="s">
        <v>82</v>
      </c>
      <c r="D726" s="388"/>
      <c r="E726" s="388"/>
      <c r="F726" s="178"/>
      <c r="G726" s="179"/>
      <c r="H726" s="179"/>
      <c r="I726" s="179"/>
      <c r="J726" s="181"/>
      <c r="K726" s="179"/>
      <c r="L726" s="204">
        <v>1880.68</v>
      </c>
      <c r="M726" s="197"/>
      <c r="N726" s="205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6" t="s">
        <v>414</v>
      </c>
      <c r="B727" s="177" t="s">
        <v>2578</v>
      </c>
      <c r="C727" s="388" t="s">
        <v>2579</v>
      </c>
      <c r="D727" s="388"/>
      <c r="E727" s="388"/>
      <c r="F727" s="178" t="s">
        <v>178</v>
      </c>
      <c r="G727" s="179">
        <v>-2.6159999999999998E-3</v>
      </c>
      <c r="H727" s="180">
        <v>1</v>
      </c>
      <c r="I727" s="254">
        <v>-2.6159999999999998E-3</v>
      </c>
      <c r="J727" s="204">
        <v>12430</v>
      </c>
      <c r="K727" s="179"/>
      <c r="L727" s="207">
        <v>-32.520000000000003</v>
      </c>
      <c r="M727" s="206">
        <v>8.16</v>
      </c>
      <c r="N727" s="213">
        <v>-265.36</v>
      </c>
      <c r="AF727" s="133"/>
      <c r="AG727" s="140"/>
      <c r="AH727" s="140" t="s">
        <v>2579</v>
      </c>
      <c r="AN727" s="140"/>
      <c r="AQ727" s="140"/>
      <c r="AS727" s="140"/>
    </row>
    <row r="728" spans="1:45" s="121" customFormat="1" ht="15" x14ac:dyDescent="0.25">
      <c r="A728" s="202"/>
      <c r="B728" s="203"/>
      <c r="C728" s="379" t="s">
        <v>2440</v>
      </c>
      <c r="D728" s="379"/>
      <c r="E728" s="379"/>
      <c r="F728" s="379"/>
      <c r="G728" s="379"/>
      <c r="H728" s="379"/>
      <c r="I728" s="379"/>
      <c r="J728" s="379"/>
      <c r="K728" s="379"/>
      <c r="L728" s="379"/>
      <c r="M728" s="379"/>
      <c r="N728" s="391"/>
      <c r="AF728" s="133"/>
      <c r="AG728" s="140"/>
      <c r="AH728" s="140"/>
      <c r="AN728" s="140"/>
      <c r="AO728" s="142" t="s">
        <v>2440</v>
      </c>
      <c r="AQ728" s="140"/>
      <c r="AS728" s="140"/>
    </row>
    <row r="729" spans="1:45" s="121" customFormat="1" ht="15" x14ac:dyDescent="0.25">
      <c r="A729" s="202"/>
      <c r="B729" s="203"/>
      <c r="C729" s="388" t="s">
        <v>82</v>
      </c>
      <c r="D729" s="388"/>
      <c r="E729" s="388"/>
      <c r="F729" s="178"/>
      <c r="G729" s="179"/>
      <c r="H729" s="179"/>
      <c r="I729" s="179"/>
      <c r="J729" s="181"/>
      <c r="K729" s="179"/>
      <c r="L729" s="207">
        <v>-32.520000000000003</v>
      </c>
      <c r="M729" s="197"/>
      <c r="N729" s="213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6" t="s">
        <v>417</v>
      </c>
      <c r="B730" s="177" t="s">
        <v>2580</v>
      </c>
      <c r="C730" s="388" t="s">
        <v>2581</v>
      </c>
      <c r="D730" s="388"/>
      <c r="E730" s="388"/>
      <c r="F730" s="178" t="s">
        <v>337</v>
      </c>
      <c r="G730" s="179">
        <v>123.6</v>
      </c>
      <c r="H730" s="180">
        <v>1</v>
      </c>
      <c r="I730" s="214">
        <v>123.6</v>
      </c>
      <c r="J730" s="207">
        <v>15.54</v>
      </c>
      <c r="K730" s="179"/>
      <c r="L730" s="204">
        <v>1920.74</v>
      </c>
      <c r="M730" s="206">
        <v>8.16</v>
      </c>
      <c r="N730" s="205">
        <v>15673.24</v>
      </c>
      <c r="AF730" s="133"/>
      <c r="AG730" s="140"/>
      <c r="AH730" s="140" t="s">
        <v>2581</v>
      </c>
      <c r="AN730" s="140"/>
      <c r="AQ730" s="140"/>
      <c r="AS730" s="140"/>
    </row>
    <row r="731" spans="1:45" s="121" customFormat="1" ht="15" x14ac:dyDescent="0.25">
      <c r="A731" s="202"/>
      <c r="B731" s="203"/>
      <c r="C731" s="379" t="s">
        <v>2449</v>
      </c>
      <c r="D731" s="379"/>
      <c r="E731" s="379"/>
      <c r="F731" s="379"/>
      <c r="G731" s="379"/>
      <c r="H731" s="379"/>
      <c r="I731" s="379"/>
      <c r="J731" s="379"/>
      <c r="K731" s="379"/>
      <c r="L731" s="379"/>
      <c r="M731" s="379"/>
      <c r="N731" s="391"/>
      <c r="AF731" s="133"/>
      <c r="AG731" s="140"/>
      <c r="AH731" s="140"/>
      <c r="AN731" s="140"/>
      <c r="AO731" s="142" t="s">
        <v>2449</v>
      </c>
      <c r="AQ731" s="140"/>
      <c r="AS731" s="140"/>
    </row>
    <row r="732" spans="1:45" s="121" customFormat="1" ht="15" x14ac:dyDescent="0.25">
      <c r="A732" s="208"/>
      <c r="B732" s="209"/>
      <c r="C732" s="379" t="s">
        <v>2582</v>
      </c>
      <c r="D732" s="379"/>
      <c r="E732" s="379"/>
      <c r="F732" s="379"/>
      <c r="G732" s="379"/>
      <c r="H732" s="379"/>
      <c r="I732" s="379"/>
      <c r="J732" s="379"/>
      <c r="K732" s="379"/>
      <c r="L732" s="379"/>
      <c r="M732" s="379"/>
      <c r="N732" s="391"/>
      <c r="AF732" s="133"/>
      <c r="AG732" s="140"/>
      <c r="AH732" s="140"/>
      <c r="AI732" s="142" t="s">
        <v>2582</v>
      </c>
      <c r="AN732" s="140"/>
      <c r="AQ732" s="140"/>
      <c r="AS732" s="140"/>
    </row>
    <row r="733" spans="1:45" s="121" customFormat="1" ht="15" x14ac:dyDescent="0.25">
      <c r="A733" s="202"/>
      <c r="B733" s="203"/>
      <c r="C733" s="388" t="s">
        <v>82</v>
      </c>
      <c r="D733" s="388"/>
      <c r="E733" s="388"/>
      <c r="F733" s="178"/>
      <c r="G733" s="179"/>
      <c r="H733" s="179"/>
      <c r="I733" s="179"/>
      <c r="J733" s="181"/>
      <c r="K733" s="179"/>
      <c r="L733" s="204">
        <v>1920.74</v>
      </c>
      <c r="M733" s="197"/>
      <c r="N733" s="205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6" t="s">
        <v>421</v>
      </c>
      <c r="B734" s="177" t="s">
        <v>2583</v>
      </c>
      <c r="C734" s="388" t="s">
        <v>2584</v>
      </c>
      <c r="D734" s="388"/>
      <c r="E734" s="388"/>
      <c r="F734" s="178" t="s">
        <v>691</v>
      </c>
      <c r="G734" s="179">
        <v>12</v>
      </c>
      <c r="H734" s="180">
        <v>1</v>
      </c>
      <c r="I734" s="180">
        <v>12</v>
      </c>
      <c r="J734" s="207">
        <v>111</v>
      </c>
      <c r="K734" s="179"/>
      <c r="L734" s="204">
        <v>1332</v>
      </c>
      <c r="M734" s="206">
        <v>8.16</v>
      </c>
      <c r="N734" s="205">
        <v>10869.12</v>
      </c>
      <c r="AF734" s="133"/>
      <c r="AG734" s="140"/>
      <c r="AH734" s="140" t="s">
        <v>2584</v>
      </c>
      <c r="AN734" s="140"/>
      <c r="AQ734" s="140"/>
      <c r="AS734" s="140"/>
    </row>
    <row r="735" spans="1:45" s="121" customFormat="1" ht="15" x14ac:dyDescent="0.25">
      <c r="A735" s="202"/>
      <c r="B735" s="203"/>
      <c r="C735" s="379" t="s">
        <v>2449</v>
      </c>
      <c r="D735" s="379"/>
      <c r="E735" s="379"/>
      <c r="F735" s="379"/>
      <c r="G735" s="379"/>
      <c r="H735" s="379"/>
      <c r="I735" s="379"/>
      <c r="J735" s="379"/>
      <c r="K735" s="379"/>
      <c r="L735" s="379"/>
      <c r="M735" s="379"/>
      <c r="N735" s="391"/>
      <c r="AF735" s="133"/>
      <c r="AG735" s="140"/>
      <c r="AH735" s="140"/>
      <c r="AN735" s="140"/>
      <c r="AO735" s="142" t="s">
        <v>2449</v>
      </c>
      <c r="AQ735" s="140"/>
      <c r="AS735" s="140"/>
    </row>
    <row r="736" spans="1:45" s="121" customFormat="1" ht="15" x14ac:dyDescent="0.25">
      <c r="A736" s="208"/>
      <c r="B736" s="209"/>
      <c r="C736" s="379" t="s">
        <v>2585</v>
      </c>
      <c r="D736" s="379"/>
      <c r="E736" s="379"/>
      <c r="F736" s="379"/>
      <c r="G736" s="379"/>
      <c r="H736" s="379"/>
      <c r="I736" s="379"/>
      <c r="J736" s="379"/>
      <c r="K736" s="379"/>
      <c r="L736" s="379"/>
      <c r="M736" s="379"/>
      <c r="N736" s="391"/>
      <c r="AF736" s="133"/>
      <c r="AG736" s="140"/>
      <c r="AH736" s="140"/>
      <c r="AI736" s="142" t="s">
        <v>2585</v>
      </c>
      <c r="AN736" s="140"/>
      <c r="AQ736" s="140"/>
      <c r="AS736" s="140"/>
    </row>
    <row r="737" spans="1:45" s="121" customFormat="1" ht="15" x14ac:dyDescent="0.25">
      <c r="A737" s="202"/>
      <c r="B737" s="203"/>
      <c r="C737" s="388" t="s">
        <v>82</v>
      </c>
      <c r="D737" s="388"/>
      <c r="E737" s="388"/>
      <c r="F737" s="178"/>
      <c r="G737" s="179"/>
      <c r="H737" s="179"/>
      <c r="I737" s="179"/>
      <c r="J737" s="181"/>
      <c r="K737" s="179"/>
      <c r="L737" s="204">
        <v>1332</v>
      </c>
      <c r="M737" s="197"/>
      <c r="N737" s="205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6" t="s">
        <v>424</v>
      </c>
      <c r="B738" s="177" t="s">
        <v>2520</v>
      </c>
      <c r="C738" s="388" t="s">
        <v>2521</v>
      </c>
      <c r="D738" s="388"/>
      <c r="E738" s="388"/>
      <c r="F738" s="178" t="s">
        <v>291</v>
      </c>
      <c r="G738" s="179">
        <v>2</v>
      </c>
      <c r="H738" s="180">
        <v>1</v>
      </c>
      <c r="I738" s="180">
        <v>2</v>
      </c>
      <c r="J738" s="181"/>
      <c r="K738" s="179"/>
      <c r="L738" s="181"/>
      <c r="M738" s="179"/>
      <c r="N738" s="182"/>
      <c r="AF738" s="133"/>
      <c r="AG738" s="140"/>
      <c r="AH738" s="140" t="s">
        <v>2521</v>
      </c>
      <c r="AN738" s="140"/>
      <c r="AQ738" s="140"/>
      <c r="AS738" s="140"/>
    </row>
    <row r="739" spans="1:45" s="121" customFormat="1" ht="68.25" x14ac:dyDescent="0.25">
      <c r="A739" s="183"/>
      <c r="B739" s="184" t="s">
        <v>65</v>
      </c>
      <c r="C739" s="389" t="s">
        <v>66</v>
      </c>
      <c r="D739" s="389"/>
      <c r="E739" s="389"/>
      <c r="F739" s="389"/>
      <c r="G739" s="389"/>
      <c r="H739" s="389"/>
      <c r="I739" s="389"/>
      <c r="J739" s="389"/>
      <c r="K739" s="389"/>
      <c r="L739" s="389"/>
      <c r="M739" s="389"/>
      <c r="N739" s="390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5"/>
      <c r="B740" s="184" t="s">
        <v>58</v>
      </c>
      <c r="C740" s="379" t="s">
        <v>67</v>
      </c>
      <c r="D740" s="379"/>
      <c r="E740" s="379"/>
      <c r="F740" s="186"/>
      <c r="G740" s="187"/>
      <c r="H740" s="187"/>
      <c r="I740" s="187"/>
      <c r="J740" s="188">
        <v>61.48</v>
      </c>
      <c r="K740" s="189">
        <v>1.1499999999999999</v>
      </c>
      <c r="L740" s="188">
        <v>141.4</v>
      </c>
      <c r="M740" s="189">
        <v>44.77</v>
      </c>
      <c r="N740" s="191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5"/>
      <c r="B741" s="184" t="s">
        <v>68</v>
      </c>
      <c r="C741" s="379" t="s">
        <v>69</v>
      </c>
      <c r="D741" s="379"/>
      <c r="E741" s="379"/>
      <c r="F741" s="186"/>
      <c r="G741" s="187"/>
      <c r="H741" s="187"/>
      <c r="I741" s="187"/>
      <c r="J741" s="188">
        <v>1.81</v>
      </c>
      <c r="K741" s="189">
        <v>1.1499999999999999</v>
      </c>
      <c r="L741" s="188">
        <v>4.16</v>
      </c>
      <c r="M741" s="189">
        <v>13.24</v>
      </c>
      <c r="N741" s="218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5"/>
      <c r="B742" s="184" t="s">
        <v>70</v>
      </c>
      <c r="C742" s="379" t="s">
        <v>71</v>
      </c>
      <c r="D742" s="379"/>
      <c r="E742" s="379"/>
      <c r="F742" s="186"/>
      <c r="G742" s="187"/>
      <c r="H742" s="187"/>
      <c r="I742" s="187"/>
      <c r="J742" s="188">
        <v>0.26</v>
      </c>
      <c r="K742" s="189">
        <v>1.1499999999999999</v>
      </c>
      <c r="L742" s="188">
        <v>0.6</v>
      </c>
      <c r="M742" s="189">
        <v>44.77</v>
      </c>
      <c r="N742" s="218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5"/>
      <c r="B743" s="184" t="s">
        <v>86</v>
      </c>
      <c r="C743" s="379" t="s">
        <v>87</v>
      </c>
      <c r="D743" s="379"/>
      <c r="E743" s="379"/>
      <c r="F743" s="186"/>
      <c r="G743" s="187"/>
      <c r="H743" s="187"/>
      <c r="I743" s="187"/>
      <c r="J743" s="188">
        <v>20.37</v>
      </c>
      <c r="K743" s="187"/>
      <c r="L743" s="188">
        <v>40.74</v>
      </c>
      <c r="M743" s="189">
        <v>8.16</v>
      </c>
      <c r="N743" s="218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2"/>
      <c r="B744" s="184"/>
      <c r="C744" s="379" t="s">
        <v>72</v>
      </c>
      <c r="D744" s="379"/>
      <c r="E744" s="379"/>
      <c r="F744" s="186" t="s">
        <v>73</v>
      </c>
      <c r="G744" s="189">
        <v>6.54</v>
      </c>
      <c r="H744" s="189">
        <v>1.1499999999999999</v>
      </c>
      <c r="I744" s="193">
        <v>15.042</v>
      </c>
      <c r="J744" s="194"/>
      <c r="K744" s="187"/>
      <c r="L744" s="194"/>
      <c r="M744" s="187"/>
      <c r="N744" s="195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2"/>
      <c r="B745" s="184"/>
      <c r="C745" s="379" t="s">
        <v>74</v>
      </c>
      <c r="D745" s="379"/>
      <c r="E745" s="379"/>
      <c r="F745" s="186" t="s">
        <v>73</v>
      </c>
      <c r="G745" s="189">
        <v>0.02</v>
      </c>
      <c r="H745" s="189">
        <v>1.1499999999999999</v>
      </c>
      <c r="I745" s="193">
        <v>4.5999999999999999E-2</v>
      </c>
      <c r="J745" s="194"/>
      <c r="K745" s="187"/>
      <c r="L745" s="194"/>
      <c r="M745" s="187"/>
      <c r="N745" s="195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5"/>
      <c r="B746" s="184"/>
      <c r="C746" s="380" t="s">
        <v>75</v>
      </c>
      <c r="D746" s="380"/>
      <c r="E746" s="380"/>
      <c r="F746" s="196"/>
      <c r="G746" s="197"/>
      <c r="H746" s="197"/>
      <c r="I746" s="197"/>
      <c r="J746" s="198">
        <v>83.66</v>
      </c>
      <c r="K746" s="197"/>
      <c r="L746" s="198">
        <v>186.3</v>
      </c>
      <c r="M746" s="197"/>
      <c r="N746" s="200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2"/>
      <c r="B747" s="184"/>
      <c r="C747" s="379" t="s">
        <v>76</v>
      </c>
      <c r="D747" s="379"/>
      <c r="E747" s="379"/>
      <c r="F747" s="186"/>
      <c r="G747" s="187"/>
      <c r="H747" s="187"/>
      <c r="I747" s="187"/>
      <c r="J747" s="194"/>
      <c r="K747" s="187"/>
      <c r="L747" s="188">
        <v>142</v>
      </c>
      <c r="M747" s="187"/>
      <c r="N747" s="191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2"/>
      <c r="B748" s="184" t="s">
        <v>2495</v>
      </c>
      <c r="C748" s="379" t="s">
        <v>1331</v>
      </c>
      <c r="D748" s="379"/>
      <c r="E748" s="379"/>
      <c r="F748" s="186" t="s">
        <v>79</v>
      </c>
      <c r="G748" s="201">
        <v>97</v>
      </c>
      <c r="H748" s="187"/>
      <c r="I748" s="201">
        <v>97</v>
      </c>
      <c r="J748" s="194"/>
      <c r="K748" s="187"/>
      <c r="L748" s="188">
        <v>137.74</v>
      </c>
      <c r="M748" s="187"/>
      <c r="N748" s="191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2"/>
      <c r="B749" s="184" t="s">
        <v>2496</v>
      </c>
      <c r="C749" s="379" t="s">
        <v>1333</v>
      </c>
      <c r="D749" s="379"/>
      <c r="E749" s="379"/>
      <c r="F749" s="186" t="s">
        <v>79</v>
      </c>
      <c r="G749" s="201">
        <v>51</v>
      </c>
      <c r="H749" s="187"/>
      <c r="I749" s="201">
        <v>51</v>
      </c>
      <c r="J749" s="194"/>
      <c r="K749" s="187"/>
      <c r="L749" s="188">
        <v>72.42</v>
      </c>
      <c r="M749" s="187"/>
      <c r="N749" s="191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2"/>
      <c r="B750" s="203"/>
      <c r="C750" s="388" t="s">
        <v>82</v>
      </c>
      <c r="D750" s="388"/>
      <c r="E750" s="388"/>
      <c r="F750" s="178"/>
      <c r="G750" s="179"/>
      <c r="H750" s="179"/>
      <c r="I750" s="179"/>
      <c r="J750" s="181"/>
      <c r="K750" s="179"/>
      <c r="L750" s="207">
        <v>396.46</v>
      </c>
      <c r="M750" s="197"/>
      <c r="N750" s="205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6" t="s">
        <v>427</v>
      </c>
      <c r="B751" s="177" t="s">
        <v>2586</v>
      </c>
      <c r="C751" s="388" t="s">
        <v>2587</v>
      </c>
      <c r="D751" s="388"/>
      <c r="E751" s="388"/>
      <c r="F751" s="178"/>
      <c r="G751" s="179">
        <v>2</v>
      </c>
      <c r="H751" s="180">
        <v>1</v>
      </c>
      <c r="I751" s="180">
        <v>2</v>
      </c>
      <c r="J751" s="207">
        <v>245</v>
      </c>
      <c r="K751" s="252">
        <v>1.04236</v>
      </c>
      <c r="L751" s="207">
        <v>510.76</v>
      </c>
      <c r="M751" s="206">
        <v>8.16</v>
      </c>
      <c r="N751" s="205">
        <v>4167.8</v>
      </c>
      <c r="AF751" s="133"/>
      <c r="AG751" s="140"/>
      <c r="AH751" s="140" t="s">
        <v>2587</v>
      </c>
      <c r="AN751" s="140"/>
      <c r="AQ751" s="140"/>
      <c r="AS751" s="140"/>
    </row>
    <row r="752" spans="1:45" s="121" customFormat="1" ht="15" x14ac:dyDescent="0.25">
      <c r="A752" s="202"/>
      <c r="B752" s="203"/>
      <c r="C752" s="379" t="s">
        <v>2449</v>
      </c>
      <c r="D752" s="379"/>
      <c r="E752" s="379"/>
      <c r="F752" s="379"/>
      <c r="G752" s="379"/>
      <c r="H752" s="379"/>
      <c r="I752" s="379"/>
      <c r="J752" s="379"/>
      <c r="K752" s="379"/>
      <c r="L752" s="379"/>
      <c r="M752" s="379"/>
      <c r="N752" s="391"/>
      <c r="AF752" s="133"/>
      <c r="AG752" s="140"/>
      <c r="AH752" s="140"/>
      <c r="AN752" s="140"/>
      <c r="AO752" s="142" t="s">
        <v>2449</v>
      </c>
      <c r="AQ752" s="140"/>
      <c r="AS752" s="140"/>
    </row>
    <row r="753" spans="1:45" s="121" customFormat="1" ht="15" x14ac:dyDescent="0.25">
      <c r="A753" s="208"/>
      <c r="B753" s="209"/>
      <c r="C753" s="379" t="s">
        <v>2588</v>
      </c>
      <c r="D753" s="379"/>
      <c r="E753" s="379"/>
      <c r="F753" s="379"/>
      <c r="G753" s="379"/>
      <c r="H753" s="379"/>
      <c r="I753" s="379"/>
      <c r="J753" s="379"/>
      <c r="K753" s="379"/>
      <c r="L753" s="379"/>
      <c r="M753" s="379"/>
      <c r="N753" s="391"/>
      <c r="AF753" s="133"/>
      <c r="AG753" s="140"/>
      <c r="AH753" s="140"/>
      <c r="AN753" s="140"/>
      <c r="AP753" s="142" t="s">
        <v>2588</v>
      </c>
      <c r="AQ753" s="140"/>
      <c r="AS753" s="140"/>
    </row>
    <row r="754" spans="1:45" s="121" customFormat="1" ht="15" x14ac:dyDescent="0.25">
      <c r="A754" s="183"/>
      <c r="B754" s="184"/>
      <c r="C754" s="389" t="s">
        <v>2336</v>
      </c>
      <c r="D754" s="389"/>
      <c r="E754" s="389"/>
      <c r="F754" s="389"/>
      <c r="G754" s="389"/>
      <c r="H754" s="389"/>
      <c r="I754" s="389"/>
      <c r="J754" s="389"/>
      <c r="K754" s="389"/>
      <c r="L754" s="389"/>
      <c r="M754" s="389"/>
      <c r="N754" s="390"/>
      <c r="AF754" s="133"/>
      <c r="AG754" s="140"/>
      <c r="AH754" s="140"/>
      <c r="AJ754" s="142" t="s">
        <v>2336</v>
      </c>
      <c r="AN754" s="140"/>
      <c r="AQ754" s="140"/>
      <c r="AS754" s="140"/>
    </row>
    <row r="755" spans="1:45" s="121" customFormat="1" ht="15" x14ac:dyDescent="0.25">
      <c r="A755" s="183"/>
      <c r="B755" s="184"/>
      <c r="C755" s="389" t="s">
        <v>240</v>
      </c>
      <c r="D755" s="389"/>
      <c r="E755" s="389"/>
      <c r="F755" s="389"/>
      <c r="G755" s="389"/>
      <c r="H755" s="389"/>
      <c r="I755" s="389"/>
      <c r="J755" s="389"/>
      <c r="K755" s="389"/>
      <c r="L755" s="389"/>
      <c r="M755" s="389"/>
      <c r="N755" s="390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2"/>
      <c r="B756" s="203"/>
      <c r="C756" s="388" t="s">
        <v>82</v>
      </c>
      <c r="D756" s="388"/>
      <c r="E756" s="388"/>
      <c r="F756" s="178"/>
      <c r="G756" s="179"/>
      <c r="H756" s="179"/>
      <c r="I756" s="179"/>
      <c r="J756" s="181"/>
      <c r="K756" s="179"/>
      <c r="L756" s="207">
        <v>510.76</v>
      </c>
      <c r="M756" s="197"/>
      <c r="N756" s="205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6" t="s">
        <v>430</v>
      </c>
      <c r="B757" s="177" t="s">
        <v>2589</v>
      </c>
      <c r="C757" s="388" t="s">
        <v>2590</v>
      </c>
      <c r="D757" s="388"/>
      <c r="E757" s="388"/>
      <c r="F757" s="178" t="s">
        <v>291</v>
      </c>
      <c r="G757" s="179">
        <v>2</v>
      </c>
      <c r="H757" s="180">
        <v>1</v>
      </c>
      <c r="I757" s="180">
        <v>2</v>
      </c>
      <c r="J757" s="181"/>
      <c r="K757" s="179"/>
      <c r="L757" s="181"/>
      <c r="M757" s="179"/>
      <c r="N757" s="182"/>
      <c r="AF757" s="133"/>
      <c r="AG757" s="140"/>
      <c r="AH757" s="140" t="s">
        <v>2590</v>
      </c>
      <c r="AN757" s="140"/>
      <c r="AQ757" s="140"/>
      <c r="AS757" s="140"/>
    </row>
    <row r="758" spans="1:45" s="121" customFormat="1" ht="68.25" x14ac:dyDescent="0.25">
      <c r="A758" s="183"/>
      <c r="B758" s="184" t="s">
        <v>65</v>
      </c>
      <c r="C758" s="389" t="s">
        <v>66</v>
      </c>
      <c r="D758" s="389"/>
      <c r="E758" s="389"/>
      <c r="F758" s="389"/>
      <c r="G758" s="389"/>
      <c r="H758" s="389"/>
      <c r="I758" s="389"/>
      <c r="J758" s="389"/>
      <c r="K758" s="389"/>
      <c r="L758" s="389"/>
      <c r="M758" s="389"/>
      <c r="N758" s="390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5"/>
      <c r="B759" s="184" t="s">
        <v>58</v>
      </c>
      <c r="C759" s="379" t="s">
        <v>67</v>
      </c>
      <c r="D759" s="379"/>
      <c r="E759" s="379"/>
      <c r="F759" s="186"/>
      <c r="G759" s="187"/>
      <c r="H759" s="187"/>
      <c r="I759" s="187"/>
      <c r="J759" s="188">
        <v>79.27</v>
      </c>
      <c r="K759" s="189">
        <v>1.1499999999999999</v>
      </c>
      <c r="L759" s="188">
        <v>182.32</v>
      </c>
      <c r="M759" s="189">
        <v>44.77</v>
      </c>
      <c r="N759" s="191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5"/>
      <c r="B760" s="184" t="s">
        <v>86</v>
      </c>
      <c r="C760" s="379" t="s">
        <v>87</v>
      </c>
      <c r="D760" s="379"/>
      <c r="E760" s="379"/>
      <c r="F760" s="186"/>
      <c r="G760" s="187"/>
      <c r="H760" s="187"/>
      <c r="I760" s="187"/>
      <c r="J760" s="188">
        <v>133.41</v>
      </c>
      <c r="K760" s="187"/>
      <c r="L760" s="188">
        <v>266.82</v>
      </c>
      <c r="M760" s="189">
        <v>8.16</v>
      </c>
      <c r="N760" s="191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2"/>
      <c r="B761" s="184"/>
      <c r="C761" s="379" t="s">
        <v>72</v>
      </c>
      <c r="D761" s="379"/>
      <c r="E761" s="379"/>
      <c r="F761" s="186" t="s">
        <v>73</v>
      </c>
      <c r="G761" s="189">
        <v>8.24</v>
      </c>
      <c r="H761" s="189">
        <v>1.1499999999999999</v>
      </c>
      <c r="I761" s="193">
        <v>18.952000000000002</v>
      </c>
      <c r="J761" s="194"/>
      <c r="K761" s="187"/>
      <c r="L761" s="194"/>
      <c r="M761" s="187"/>
      <c r="N761" s="195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5"/>
      <c r="B762" s="184"/>
      <c r="C762" s="380" t="s">
        <v>75</v>
      </c>
      <c r="D762" s="380"/>
      <c r="E762" s="380"/>
      <c r="F762" s="196"/>
      <c r="G762" s="197"/>
      <c r="H762" s="197"/>
      <c r="I762" s="197"/>
      <c r="J762" s="198">
        <v>212.68</v>
      </c>
      <c r="K762" s="197"/>
      <c r="L762" s="198">
        <v>449.14</v>
      </c>
      <c r="M762" s="197"/>
      <c r="N762" s="200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2"/>
      <c r="B763" s="184"/>
      <c r="C763" s="379" t="s">
        <v>76</v>
      </c>
      <c r="D763" s="379"/>
      <c r="E763" s="379"/>
      <c r="F763" s="186"/>
      <c r="G763" s="187"/>
      <c r="H763" s="187"/>
      <c r="I763" s="187"/>
      <c r="J763" s="194"/>
      <c r="K763" s="187"/>
      <c r="L763" s="188">
        <v>182.32</v>
      </c>
      <c r="M763" s="187"/>
      <c r="N763" s="191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2"/>
      <c r="B764" s="184" t="s">
        <v>2591</v>
      </c>
      <c r="C764" s="379" t="s">
        <v>2592</v>
      </c>
      <c r="D764" s="379"/>
      <c r="E764" s="379"/>
      <c r="F764" s="186" t="s">
        <v>79</v>
      </c>
      <c r="G764" s="201">
        <v>126</v>
      </c>
      <c r="H764" s="187"/>
      <c r="I764" s="201">
        <v>126</v>
      </c>
      <c r="J764" s="194"/>
      <c r="K764" s="187"/>
      <c r="L764" s="188">
        <v>229.72</v>
      </c>
      <c r="M764" s="187"/>
      <c r="N764" s="191">
        <v>10284.709999999999</v>
      </c>
      <c r="AF764" s="133"/>
      <c r="AG764" s="140"/>
      <c r="AH764" s="140"/>
      <c r="AL764" s="142" t="s">
        <v>2592</v>
      </c>
      <c r="AN764" s="140"/>
      <c r="AQ764" s="140"/>
      <c r="AS764" s="140"/>
    </row>
    <row r="765" spans="1:45" s="121" customFormat="1" ht="23.25" x14ac:dyDescent="0.25">
      <c r="A765" s="192"/>
      <c r="B765" s="184" t="s">
        <v>2593</v>
      </c>
      <c r="C765" s="379" t="s">
        <v>2594</v>
      </c>
      <c r="D765" s="379"/>
      <c r="E765" s="379"/>
      <c r="F765" s="186" t="s">
        <v>79</v>
      </c>
      <c r="G765" s="201">
        <v>68</v>
      </c>
      <c r="H765" s="187"/>
      <c r="I765" s="201">
        <v>68</v>
      </c>
      <c r="J765" s="194"/>
      <c r="K765" s="187"/>
      <c r="L765" s="188">
        <v>123.98</v>
      </c>
      <c r="M765" s="187"/>
      <c r="N765" s="191">
        <v>5550.48</v>
      </c>
      <c r="AF765" s="133"/>
      <c r="AG765" s="140"/>
      <c r="AH765" s="140"/>
      <c r="AL765" s="142" t="s">
        <v>2594</v>
      </c>
      <c r="AN765" s="140"/>
      <c r="AQ765" s="140"/>
      <c r="AS765" s="140"/>
    </row>
    <row r="766" spans="1:45" s="121" customFormat="1" ht="15" x14ac:dyDescent="0.25">
      <c r="A766" s="202"/>
      <c r="B766" s="203"/>
      <c r="C766" s="388" t="s">
        <v>82</v>
      </c>
      <c r="D766" s="388"/>
      <c r="E766" s="388"/>
      <c r="F766" s="178"/>
      <c r="G766" s="179"/>
      <c r="H766" s="179"/>
      <c r="I766" s="179"/>
      <c r="J766" s="181"/>
      <c r="K766" s="179"/>
      <c r="L766" s="207">
        <v>802.84</v>
      </c>
      <c r="M766" s="197"/>
      <c r="N766" s="205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6" t="s">
        <v>434</v>
      </c>
      <c r="B767" s="177" t="s">
        <v>2595</v>
      </c>
      <c r="C767" s="388" t="s">
        <v>2596</v>
      </c>
      <c r="D767" s="388"/>
      <c r="E767" s="388"/>
      <c r="F767" s="178" t="s">
        <v>291</v>
      </c>
      <c r="G767" s="179">
        <v>2</v>
      </c>
      <c r="H767" s="180">
        <v>1</v>
      </c>
      <c r="I767" s="180">
        <v>2</v>
      </c>
      <c r="J767" s="207">
        <v>148.35</v>
      </c>
      <c r="K767" s="252">
        <v>1.04236</v>
      </c>
      <c r="L767" s="207">
        <v>309.27</v>
      </c>
      <c r="M767" s="206">
        <v>8.16</v>
      </c>
      <c r="N767" s="205">
        <v>2523.64</v>
      </c>
      <c r="AF767" s="133"/>
      <c r="AG767" s="140"/>
      <c r="AH767" s="140" t="s">
        <v>2596</v>
      </c>
      <c r="AN767" s="140"/>
      <c r="AQ767" s="140"/>
      <c r="AS767" s="140"/>
    </row>
    <row r="768" spans="1:45" s="121" customFormat="1" ht="15" x14ac:dyDescent="0.25">
      <c r="A768" s="202"/>
      <c r="B768" s="203"/>
      <c r="C768" s="379" t="s">
        <v>2449</v>
      </c>
      <c r="D768" s="379"/>
      <c r="E768" s="379"/>
      <c r="F768" s="379"/>
      <c r="G768" s="379"/>
      <c r="H768" s="379"/>
      <c r="I768" s="379"/>
      <c r="J768" s="379"/>
      <c r="K768" s="379"/>
      <c r="L768" s="379"/>
      <c r="M768" s="379"/>
      <c r="N768" s="391"/>
      <c r="AF768" s="133"/>
      <c r="AG768" s="140"/>
      <c r="AH768" s="140"/>
      <c r="AN768" s="140"/>
      <c r="AO768" s="142" t="s">
        <v>2449</v>
      </c>
      <c r="AQ768" s="140"/>
      <c r="AS768" s="140"/>
    </row>
    <row r="769" spans="1:45" s="121" customFormat="1" ht="15" x14ac:dyDescent="0.25">
      <c r="A769" s="208"/>
      <c r="B769" s="209"/>
      <c r="C769" s="379" t="s">
        <v>2597</v>
      </c>
      <c r="D769" s="379"/>
      <c r="E769" s="379"/>
      <c r="F769" s="379"/>
      <c r="G769" s="379"/>
      <c r="H769" s="379"/>
      <c r="I769" s="379"/>
      <c r="J769" s="379"/>
      <c r="K769" s="379"/>
      <c r="L769" s="379"/>
      <c r="M769" s="379"/>
      <c r="N769" s="391"/>
      <c r="AF769" s="133"/>
      <c r="AG769" s="140"/>
      <c r="AH769" s="140"/>
      <c r="AN769" s="140"/>
      <c r="AP769" s="142" t="s">
        <v>2597</v>
      </c>
      <c r="AQ769" s="140"/>
      <c r="AS769" s="140"/>
    </row>
    <row r="770" spans="1:45" s="121" customFormat="1" ht="15" x14ac:dyDescent="0.25">
      <c r="A770" s="183"/>
      <c r="B770" s="184"/>
      <c r="C770" s="389" t="s">
        <v>2336</v>
      </c>
      <c r="D770" s="389"/>
      <c r="E770" s="389"/>
      <c r="F770" s="389"/>
      <c r="G770" s="389"/>
      <c r="H770" s="389"/>
      <c r="I770" s="389"/>
      <c r="J770" s="389"/>
      <c r="K770" s="389"/>
      <c r="L770" s="389"/>
      <c r="M770" s="389"/>
      <c r="N770" s="390"/>
      <c r="AF770" s="133"/>
      <c r="AG770" s="140"/>
      <c r="AH770" s="140"/>
      <c r="AJ770" s="142" t="s">
        <v>2336</v>
      </c>
      <c r="AN770" s="140"/>
      <c r="AQ770" s="140"/>
      <c r="AS770" s="140"/>
    </row>
    <row r="771" spans="1:45" s="121" customFormat="1" ht="15" x14ac:dyDescent="0.25">
      <c r="A771" s="183"/>
      <c r="B771" s="184"/>
      <c r="C771" s="389" t="s">
        <v>2598</v>
      </c>
      <c r="D771" s="389"/>
      <c r="E771" s="389"/>
      <c r="F771" s="389"/>
      <c r="G771" s="389"/>
      <c r="H771" s="389"/>
      <c r="I771" s="389"/>
      <c r="J771" s="389"/>
      <c r="K771" s="389"/>
      <c r="L771" s="389"/>
      <c r="M771" s="389"/>
      <c r="N771" s="390"/>
      <c r="AF771" s="133"/>
      <c r="AG771" s="140"/>
      <c r="AH771" s="140"/>
      <c r="AJ771" s="142" t="s">
        <v>2598</v>
      </c>
      <c r="AN771" s="140"/>
      <c r="AQ771" s="140"/>
      <c r="AS771" s="140"/>
    </row>
    <row r="772" spans="1:45" s="121" customFormat="1" ht="15" x14ac:dyDescent="0.25">
      <c r="A772" s="202"/>
      <c r="B772" s="203"/>
      <c r="C772" s="388" t="s">
        <v>82</v>
      </c>
      <c r="D772" s="388"/>
      <c r="E772" s="388"/>
      <c r="F772" s="178"/>
      <c r="G772" s="179"/>
      <c r="H772" s="179"/>
      <c r="I772" s="179"/>
      <c r="J772" s="181"/>
      <c r="K772" s="179"/>
      <c r="L772" s="207">
        <v>309.27</v>
      </c>
      <c r="M772" s="197"/>
      <c r="N772" s="205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6" t="s">
        <v>440</v>
      </c>
      <c r="B773" s="177" t="s">
        <v>2527</v>
      </c>
      <c r="C773" s="388" t="s">
        <v>2528</v>
      </c>
      <c r="D773" s="388"/>
      <c r="E773" s="388"/>
      <c r="F773" s="178" t="s">
        <v>291</v>
      </c>
      <c r="G773" s="179">
        <v>4</v>
      </c>
      <c r="H773" s="180">
        <v>1</v>
      </c>
      <c r="I773" s="180">
        <v>4</v>
      </c>
      <c r="J773" s="207">
        <v>95.38</v>
      </c>
      <c r="K773" s="252">
        <v>1.04236</v>
      </c>
      <c r="L773" s="207">
        <v>397.68</v>
      </c>
      <c r="M773" s="206">
        <v>8.16</v>
      </c>
      <c r="N773" s="205">
        <v>3245.07</v>
      </c>
      <c r="AF773" s="133"/>
      <c r="AG773" s="140"/>
      <c r="AH773" s="140" t="s">
        <v>2528</v>
      </c>
      <c r="AN773" s="140"/>
      <c r="AQ773" s="140"/>
      <c r="AS773" s="140"/>
    </row>
    <row r="774" spans="1:45" s="121" customFormat="1" ht="15" x14ac:dyDescent="0.25">
      <c r="A774" s="202"/>
      <c r="B774" s="203"/>
      <c r="C774" s="379" t="s">
        <v>2440</v>
      </c>
      <c r="D774" s="379"/>
      <c r="E774" s="379"/>
      <c r="F774" s="379"/>
      <c r="G774" s="379"/>
      <c r="H774" s="379"/>
      <c r="I774" s="379"/>
      <c r="J774" s="379"/>
      <c r="K774" s="379"/>
      <c r="L774" s="379"/>
      <c r="M774" s="379"/>
      <c r="N774" s="391"/>
      <c r="AF774" s="133"/>
      <c r="AG774" s="140"/>
      <c r="AH774" s="140"/>
      <c r="AN774" s="140"/>
      <c r="AO774" s="142" t="s">
        <v>2440</v>
      </c>
      <c r="AQ774" s="140"/>
      <c r="AS774" s="140"/>
    </row>
    <row r="775" spans="1:45" s="121" customFormat="1" ht="15" x14ac:dyDescent="0.25">
      <c r="A775" s="208"/>
      <c r="B775" s="209"/>
      <c r="C775" s="379" t="s">
        <v>2529</v>
      </c>
      <c r="D775" s="379"/>
      <c r="E775" s="379"/>
      <c r="F775" s="379"/>
      <c r="G775" s="379"/>
      <c r="H775" s="379"/>
      <c r="I775" s="379"/>
      <c r="J775" s="379"/>
      <c r="K775" s="379"/>
      <c r="L775" s="379"/>
      <c r="M775" s="379"/>
      <c r="N775" s="391"/>
      <c r="AF775" s="133"/>
      <c r="AG775" s="140"/>
      <c r="AH775" s="140"/>
      <c r="AN775" s="140"/>
      <c r="AP775" s="142" t="s">
        <v>2529</v>
      </c>
      <c r="AQ775" s="140"/>
      <c r="AS775" s="140"/>
    </row>
    <row r="776" spans="1:45" s="121" customFormat="1" ht="15" x14ac:dyDescent="0.25">
      <c r="A776" s="183"/>
      <c r="B776" s="184"/>
      <c r="C776" s="389" t="s">
        <v>2336</v>
      </c>
      <c r="D776" s="389"/>
      <c r="E776" s="389"/>
      <c r="F776" s="389"/>
      <c r="G776" s="389"/>
      <c r="H776" s="389"/>
      <c r="I776" s="389"/>
      <c r="J776" s="389"/>
      <c r="K776" s="389"/>
      <c r="L776" s="389"/>
      <c r="M776" s="389"/>
      <c r="N776" s="390"/>
      <c r="AF776" s="133"/>
      <c r="AG776" s="140"/>
      <c r="AH776" s="140"/>
      <c r="AJ776" s="142" t="s">
        <v>2336</v>
      </c>
      <c r="AN776" s="140"/>
      <c r="AQ776" s="140"/>
      <c r="AS776" s="140"/>
    </row>
    <row r="777" spans="1:45" s="121" customFormat="1" ht="15" x14ac:dyDescent="0.25">
      <c r="A777" s="183"/>
      <c r="B777" s="184"/>
      <c r="C777" s="389" t="s">
        <v>240</v>
      </c>
      <c r="D777" s="389"/>
      <c r="E777" s="389"/>
      <c r="F777" s="389"/>
      <c r="G777" s="389"/>
      <c r="H777" s="389"/>
      <c r="I777" s="389"/>
      <c r="J777" s="389"/>
      <c r="K777" s="389"/>
      <c r="L777" s="389"/>
      <c r="M777" s="389"/>
      <c r="N777" s="390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2"/>
      <c r="B778" s="203"/>
      <c r="C778" s="388" t="s">
        <v>82</v>
      </c>
      <c r="D778" s="388"/>
      <c r="E778" s="388"/>
      <c r="F778" s="178"/>
      <c r="G778" s="179"/>
      <c r="H778" s="179"/>
      <c r="I778" s="179"/>
      <c r="J778" s="181"/>
      <c r="K778" s="179"/>
      <c r="L778" s="207">
        <v>397.68</v>
      </c>
      <c r="M778" s="197"/>
      <c r="N778" s="205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6" t="s">
        <v>443</v>
      </c>
      <c r="B779" s="177" t="s">
        <v>2456</v>
      </c>
      <c r="C779" s="388" t="s">
        <v>2530</v>
      </c>
      <c r="D779" s="388"/>
      <c r="E779" s="388"/>
      <c r="F779" s="178" t="s">
        <v>291</v>
      </c>
      <c r="G779" s="179">
        <v>4</v>
      </c>
      <c r="H779" s="180">
        <v>1</v>
      </c>
      <c r="I779" s="180">
        <v>4</v>
      </c>
      <c r="J779" s="181"/>
      <c r="K779" s="179"/>
      <c r="L779" s="181"/>
      <c r="M779" s="179"/>
      <c r="N779" s="182"/>
      <c r="AF779" s="133"/>
      <c r="AG779" s="140"/>
      <c r="AH779" s="140" t="s">
        <v>2530</v>
      </c>
      <c r="AN779" s="140"/>
      <c r="AQ779" s="140"/>
      <c r="AS779" s="140"/>
    </row>
    <row r="780" spans="1:45" s="121" customFormat="1" ht="68.25" x14ac:dyDescent="0.25">
      <c r="A780" s="183"/>
      <c r="B780" s="184" t="s">
        <v>65</v>
      </c>
      <c r="C780" s="389" t="s">
        <v>66</v>
      </c>
      <c r="D780" s="389"/>
      <c r="E780" s="389"/>
      <c r="F780" s="389"/>
      <c r="G780" s="389"/>
      <c r="H780" s="389"/>
      <c r="I780" s="389"/>
      <c r="J780" s="389"/>
      <c r="K780" s="389"/>
      <c r="L780" s="389"/>
      <c r="M780" s="389"/>
      <c r="N780" s="390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5"/>
      <c r="B781" s="184" t="s">
        <v>58</v>
      </c>
      <c r="C781" s="379" t="s">
        <v>67</v>
      </c>
      <c r="D781" s="379"/>
      <c r="E781" s="379"/>
      <c r="F781" s="186"/>
      <c r="G781" s="187"/>
      <c r="H781" s="187"/>
      <c r="I781" s="187"/>
      <c r="J781" s="188">
        <v>3.57</v>
      </c>
      <c r="K781" s="189">
        <v>1.1499999999999999</v>
      </c>
      <c r="L781" s="188">
        <v>16.420000000000002</v>
      </c>
      <c r="M781" s="189">
        <v>44.77</v>
      </c>
      <c r="N781" s="218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5"/>
      <c r="B782" s="184" t="s">
        <v>86</v>
      </c>
      <c r="C782" s="379" t="s">
        <v>87</v>
      </c>
      <c r="D782" s="379"/>
      <c r="E782" s="379"/>
      <c r="F782" s="186"/>
      <c r="G782" s="187"/>
      <c r="H782" s="187"/>
      <c r="I782" s="187"/>
      <c r="J782" s="188">
        <v>15.07</v>
      </c>
      <c r="K782" s="187"/>
      <c r="L782" s="188">
        <v>60.28</v>
      </c>
      <c r="M782" s="189">
        <v>8.16</v>
      </c>
      <c r="N782" s="218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2"/>
      <c r="B783" s="184"/>
      <c r="C783" s="379" t="s">
        <v>72</v>
      </c>
      <c r="D783" s="379"/>
      <c r="E783" s="379"/>
      <c r="F783" s="186" t="s">
        <v>73</v>
      </c>
      <c r="G783" s="189">
        <v>0.38</v>
      </c>
      <c r="H783" s="189">
        <v>1.1499999999999999</v>
      </c>
      <c r="I783" s="193">
        <v>1.748</v>
      </c>
      <c r="J783" s="194"/>
      <c r="K783" s="187"/>
      <c r="L783" s="194"/>
      <c r="M783" s="187"/>
      <c r="N783" s="195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5"/>
      <c r="B784" s="184"/>
      <c r="C784" s="380" t="s">
        <v>75</v>
      </c>
      <c r="D784" s="380"/>
      <c r="E784" s="380"/>
      <c r="F784" s="196"/>
      <c r="G784" s="197"/>
      <c r="H784" s="197"/>
      <c r="I784" s="197"/>
      <c r="J784" s="198">
        <v>18.64</v>
      </c>
      <c r="K784" s="197"/>
      <c r="L784" s="198">
        <v>76.7</v>
      </c>
      <c r="M784" s="197"/>
      <c r="N784" s="200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2"/>
      <c r="B785" s="184"/>
      <c r="C785" s="379" t="s">
        <v>76</v>
      </c>
      <c r="D785" s="379"/>
      <c r="E785" s="379"/>
      <c r="F785" s="186"/>
      <c r="G785" s="187"/>
      <c r="H785" s="187"/>
      <c r="I785" s="187"/>
      <c r="J785" s="194"/>
      <c r="K785" s="187"/>
      <c r="L785" s="188">
        <v>16.420000000000002</v>
      </c>
      <c r="M785" s="187"/>
      <c r="N785" s="218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2"/>
      <c r="B786" s="184" t="s">
        <v>2495</v>
      </c>
      <c r="C786" s="379" t="s">
        <v>1331</v>
      </c>
      <c r="D786" s="379"/>
      <c r="E786" s="379"/>
      <c r="F786" s="186" t="s">
        <v>79</v>
      </c>
      <c r="G786" s="201">
        <v>97</v>
      </c>
      <c r="H786" s="187"/>
      <c r="I786" s="201">
        <v>97</v>
      </c>
      <c r="J786" s="194"/>
      <c r="K786" s="187"/>
      <c r="L786" s="188">
        <v>15.93</v>
      </c>
      <c r="M786" s="187"/>
      <c r="N786" s="218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2"/>
      <c r="B787" s="184" t="s">
        <v>2496</v>
      </c>
      <c r="C787" s="379" t="s">
        <v>1333</v>
      </c>
      <c r="D787" s="379"/>
      <c r="E787" s="379"/>
      <c r="F787" s="186" t="s">
        <v>79</v>
      </c>
      <c r="G787" s="201">
        <v>51</v>
      </c>
      <c r="H787" s="187"/>
      <c r="I787" s="201">
        <v>51</v>
      </c>
      <c r="J787" s="194"/>
      <c r="K787" s="187"/>
      <c r="L787" s="188">
        <v>8.3699999999999992</v>
      </c>
      <c r="M787" s="187"/>
      <c r="N787" s="218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2"/>
      <c r="B788" s="203"/>
      <c r="C788" s="388" t="s">
        <v>82</v>
      </c>
      <c r="D788" s="388"/>
      <c r="E788" s="388"/>
      <c r="F788" s="178"/>
      <c r="G788" s="179"/>
      <c r="H788" s="179"/>
      <c r="I788" s="179"/>
      <c r="J788" s="181"/>
      <c r="K788" s="179"/>
      <c r="L788" s="207">
        <v>101</v>
      </c>
      <c r="M788" s="197"/>
      <c r="N788" s="205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6" t="s">
        <v>448</v>
      </c>
      <c r="B789" s="177" t="s">
        <v>2531</v>
      </c>
      <c r="C789" s="388" t="s">
        <v>2532</v>
      </c>
      <c r="D789" s="388"/>
      <c r="E789" s="388"/>
      <c r="F789" s="178" t="s">
        <v>291</v>
      </c>
      <c r="G789" s="179">
        <v>1</v>
      </c>
      <c r="H789" s="180">
        <v>1</v>
      </c>
      <c r="I789" s="180">
        <v>1</v>
      </c>
      <c r="J789" s="207">
        <v>357.6</v>
      </c>
      <c r="K789" s="179"/>
      <c r="L789" s="207">
        <v>357.6</v>
      </c>
      <c r="M789" s="206">
        <v>8.16</v>
      </c>
      <c r="N789" s="205">
        <v>2918.02</v>
      </c>
      <c r="AF789" s="133"/>
      <c r="AG789" s="140"/>
      <c r="AH789" s="140" t="s">
        <v>2532</v>
      </c>
      <c r="AN789" s="140"/>
      <c r="AQ789" s="140"/>
      <c r="AS789" s="140"/>
    </row>
    <row r="790" spans="1:45" s="121" customFormat="1" ht="15" x14ac:dyDescent="0.25">
      <c r="A790" s="202"/>
      <c r="B790" s="203"/>
      <c r="C790" s="379" t="s">
        <v>2449</v>
      </c>
      <c r="D790" s="379"/>
      <c r="E790" s="379"/>
      <c r="F790" s="379"/>
      <c r="G790" s="379"/>
      <c r="H790" s="379"/>
      <c r="I790" s="379"/>
      <c r="J790" s="379"/>
      <c r="K790" s="379"/>
      <c r="L790" s="379"/>
      <c r="M790" s="379"/>
      <c r="N790" s="391"/>
      <c r="AF790" s="133"/>
      <c r="AG790" s="140"/>
      <c r="AH790" s="140"/>
      <c r="AN790" s="140"/>
      <c r="AO790" s="142" t="s">
        <v>2449</v>
      </c>
      <c r="AQ790" s="140"/>
      <c r="AS790" s="140"/>
    </row>
    <row r="791" spans="1:45" s="121" customFormat="1" ht="15" x14ac:dyDescent="0.25">
      <c r="A791" s="202"/>
      <c r="B791" s="203"/>
      <c r="C791" s="388" t="s">
        <v>82</v>
      </c>
      <c r="D791" s="388"/>
      <c r="E791" s="388"/>
      <c r="F791" s="178"/>
      <c r="G791" s="179"/>
      <c r="H791" s="179"/>
      <c r="I791" s="179"/>
      <c r="J791" s="181"/>
      <c r="K791" s="179"/>
      <c r="L791" s="207">
        <v>357.6</v>
      </c>
      <c r="M791" s="197"/>
      <c r="N791" s="205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0"/>
      <c r="B792" s="221"/>
      <c r="C792" s="221"/>
      <c r="D792" s="221"/>
      <c r="E792" s="221"/>
      <c r="F792" s="222"/>
      <c r="G792" s="222"/>
      <c r="H792" s="222"/>
      <c r="I792" s="222"/>
      <c r="J792" s="223"/>
      <c r="K792" s="222"/>
      <c r="L792" s="223"/>
      <c r="M792" s="187"/>
      <c r="N792" s="223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7"/>
      <c r="B793" s="228"/>
      <c r="C793" s="388" t="s">
        <v>2599</v>
      </c>
      <c r="D793" s="388"/>
      <c r="E793" s="388"/>
      <c r="F793" s="388"/>
      <c r="G793" s="388"/>
      <c r="H793" s="388"/>
      <c r="I793" s="388"/>
      <c r="J793" s="388"/>
      <c r="K793" s="388"/>
      <c r="L793" s="229"/>
      <c r="M793" s="230"/>
      <c r="N793" s="231"/>
      <c r="AF793" s="133"/>
      <c r="AG793" s="140"/>
      <c r="AH793" s="140"/>
      <c r="AN793" s="140"/>
      <c r="AQ793" s="140" t="s">
        <v>2599</v>
      </c>
      <c r="AS793" s="140"/>
    </row>
    <row r="794" spans="1:45" s="121" customFormat="1" ht="15" x14ac:dyDescent="0.25">
      <c r="A794" s="232"/>
      <c r="B794" s="184"/>
      <c r="C794" s="379" t="s">
        <v>146</v>
      </c>
      <c r="D794" s="379"/>
      <c r="E794" s="379"/>
      <c r="F794" s="379"/>
      <c r="G794" s="379"/>
      <c r="H794" s="379"/>
      <c r="I794" s="379"/>
      <c r="J794" s="379"/>
      <c r="K794" s="379"/>
      <c r="L794" s="233">
        <v>148811.94</v>
      </c>
      <c r="M794" s="234"/>
      <c r="N794" s="237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2"/>
      <c r="B795" s="184"/>
      <c r="C795" s="379" t="s">
        <v>147</v>
      </c>
      <c r="D795" s="379"/>
      <c r="E795" s="379"/>
      <c r="F795" s="379"/>
      <c r="G795" s="379"/>
      <c r="H795" s="379"/>
      <c r="I795" s="379"/>
      <c r="J795" s="379"/>
      <c r="K795" s="379"/>
      <c r="L795" s="236"/>
      <c r="M795" s="234"/>
      <c r="N795" s="237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2"/>
      <c r="B796" s="184"/>
      <c r="C796" s="379" t="s">
        <v>148</v>
      </c>
      <c r="D796" s="379"/>
      <c r="E796" s="379"/>
      <c r="F796" s="379"/>
      <c r="G796" s="379"/>
      <c r="H796" s="379"/>
      <c r="I796" s="379"/>
      <c r="J796" s="379"/>
      <c r="K796" s="379"/>
      <c r="L796" s="233">
        <v>5567.85</v>
      </c>
      <c r="M796" s="234"/>
      <c r="N796" s="237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2"/>
      <c r="B797" s="184"/>
      <c r="C797" s="379" t="s">
        <v>149</v>
      </c>
      <c r="D797" s="379"/>
      <c r="E797" s="379"/>
      <c r="F797" s="379"/>
      <c r="G797" s="379"/>
      <c r="H797" s="379"/>
      <c r="I797" s="379"/>
      <c r="J797" s="379"/>
      <c r="K797" s="379"/>
      <c r="L797" s="233">
        <v>3287.73</v>
      </c>
      <c r="M797" s="234"/>
      <c r="N797" s="237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2"/>
      <c r="B798" s="184"/>
      <c r="C798" s="379" t="s">
        <v>150</v>
      </c>
      <c r="D798" s="379"/>
      <c r="E798" s="379"/>
      <c r="F798" s="379"/>
      <c r="G798" s="379"/>
      <c r="H798" s="379"/>
      <c r="I798" s="379"/>
      <c r="J798" s="379"/>
      <c r="K798" s="379"/>
      <c r="L798" s="249">
        <v>429.61</v>
      </c>
      <c r="M798" s="234"/>
      <c r="N798" s="237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2"/>
      <c r="B799" s="184"/>
      <c r="C799" s="379" t="s">
        <v>151</v>
      </c>
      <c r="D799" s="379"/>
      <c r="E799" s="379"/>
      <c r="F799" s="379"/>
      <c r="G799" s="379"/>
      <c r="H799" s="379"/>
      <c r="I799" s="379"/>
      <c r="J799" s="379"/>
      <c r="K799" s="379"/>
      <c r="L799" s="233">
        <v>139956.35999999999</v>
      </c>
      <c r="M799" s="234"/>
      <c r="N799" s="237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2"/>
      <c r="B800" s="184"/>
      <c r="C800" s="379" t="s">
        <v>153</v>
      </c>
      <c r="D800" s="379"/>
      <c r="E800" s="379"/>
      <c r="F800" s="379"/>
      <c r="G800" s="379"/>
      <c r="H800" s="379"/>
      <c r="I800" s="379"/>
      <c r="J800" s="379"/>
      <c r="K800" s="379"/>
      <c r="L800" s="233">
        <v>18937.34</v>
      </c>
      <c r="M800" s="234"/>
      <c r="N800" s="237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2"/>
      <c r="B801" s="184"/>
      <c r="C801" s="379" t="s">
        <v>147</v>
      </c>
      <c r="D801" s="379"/>
      <c r="E801" s="379"/>
      <c r="F801" s="379"/>
      <c r="G801" s="379"/>
      <c r="H801" s="379"/>
      <c r="I801" s="379"/>
      <c r="J801" s="379"/>
      <c r="K801" s="379"/>
      <c r="L801" s="236"/>
      <c r="M801" s="234"/>
      <c r="N801" s="237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2"/>
      <c r="B802" s="184"/>
      <c r="C802" s="379" t="s">
        <v>325</v>
      </c>
      <c r="D802" s="379"/>
      <c r="E802" s="379"/>
      <c r="F802" s="379"/>
      <c r="G802" s="379"/>
      <c r="H802" s="379"/>
      <c r="I802" s="379"/>
      <c r="J802" s="379"/>
      <c r="K802" s="379"/>
      <c r="L802" s="233">
        <v>18937.34</v>
      </c>
      <c r="M802" s="234"/>
      <c r="N802" s="237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2"/>
      <c r="B803" s="184"/>
      <c r="C803" s="379" t="s">
        <v>465</v>
      </c>
      <c r="D803" s="379"/>
      <c r="E803" s="379"/>
      <c r="F803" s="379"/>
      <c r="G803" s="379"/>
      <c r="H803" s="379"/>
      <c r="I803" s="379"/>
      <c r="J803" s="379"/>
      <c r="K803" s="379"/>
      <c r="L803" s="233">
        <v>138834.70000000001</v>
      </c>
      <c r="M803" s="234"/>
      <c r="N803" s="237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2"/>
      <c r="B804" s="184"/>
      <c r="C804" s="379" t="s">
        <v>147</v>
      </c>
      <c r="D804" s="379"/>
      <c r="E804" s="379"/>
      <c r="F804" s="379"/>
      <c r="G804" s="379"/>
      <c r="H804" s="379"/>
      <c r="I804" s="379"/>
      <c r="J804" s="379"/>
      <c r="K804" s="379"/>
      <c r="L804" s="236"/>
      <c r="M804" s="234"/>
      <c r="N804" s="237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2"/>
      <c r="B805" s="184"/>
      <c r="C805" s="379" t="s">
        <v>322</v>
      </c>
      <c r="D805" s="379"/>
      <c r="E805" s="379"/>
      <c r="F805" s="379"/>
      <c r="G805" s="379"/>
      <c r="H805" s="379"/>
      <c r="I805" s="379"/>
      <c r="J805" s="379"/>
      <c r="K805" s="379"/>
      <c r="L805" s="233">
        <v>5567.85</v>
      </c>
      <c r="M805" s="234"/>
      <c r="N805" s="237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2"/>
      <c r="B806" s="184"/>
      <c r="C806" s="379" t="s">
        <v>323</v>
      </c>
      <c r="D806" s="379"/>
      <c r="E806" s="379"/>
      <c r="F806" s="379"/>
      <c r="G806" s="379"/>
      <c r="H806" s="379"/>
      <c r="I806" s="379"/>
      <c r="J806" s="379"/>
      <c r="K806" s="379"/>
      <c r="L806" s="233">
        <v>3287.73</v>
      </c>
      <c r="M806" s="234"/>
      <c r="N806" s="237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2"/>
      <c r="B807" s="184"/>
      <c r="C807" s="379" t="s">
        <v>324</v>
      </c>
      <c r="D807" s="379"/>
      <c r="E807" s="379"/>
      <c r="F807" s="379"/>
      <c r="G807" s="379"/>
      <c r="H807" s="379"/>
      <c r="I807" s="379"/>
      <c r="J807" s="379"/>
      <c r="K807" s="379"/>
      <c r="L807" s="249">
        <v>429.61</v>
      </c>
      <c r="M807" s="234"/>
      <c r="N807" s="237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2"/>
      <c r="B808" s="184"/>
      <c r="C808" s="379" t="s">
        <v>325</v>
      </c>
      <c r="D808" s="379"/>
      <c r="E808" s="379"/>
      <c r="F808" s="379"/>
      <c r="G808" s="379"/>
      <c r="H808" s="379"/>
      <c r="I808" s="379"/>
      <c r="J808" s="379"/>
      <c r="K808" s="379"/>
      <c r="L808" s="233">
        <v>121019.02</v>
      </c>
      <c r="M808" s="234"/>
      <c r="N808" s="237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2"/>
      <c r="B809" s="184"/>
      <c r="C809" s="379" t="s">
        <v>326</v>
      </c>
      <c r="D809" s="379"/>
      <c r="E809" s="379"/>
      <c r="F809" s="379"/>
      <c r="G809" s="379"/>
      <c r="H809" s="379"/>
      <c r="I809" s="379"/>
      <c r="J809" s="379"/>
      <c r="K809" s="379"/>
      <c r="L809" s="233">
        <v>5870.41</v>
      </c>
      <c r="M809" s="234"/>
      <c r="N809" s="237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2"/>
      <c r="B810" s="184"/>
      <c r="C810" s="379" t="s">
        <v>327</v>
      </c>
      <c r="D810" s="379"/>
      <c r="E810" s="379"/>
      <c r="F810" s="379"/>
      <c r="G810" s="379"/>
      <c r="H810" s="379"/>
      <c r="I810" s="379"/>
      <c r="J810" s="379"/>
      <c r="K810" s="379"/>
      <c r="L810" s="233">
        <v>3089.69</v>
      </c>
      <c r="M810" s="234"/>
      <c r="N810" s="237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2"/>
      <c r="B811" s="184"/>
      <c r="C811" s="379" t="s">
        <v>163</v>
      </c>
      <c r="D811" s="379"/>
      <c r="E811" s="379"/>
      <c r="F811" s="379"/>
      <c r="G811" s="379"/>
      <c r="H811" s="379"/>
      <c r="I811" s="379"/>
      <c r="J811" s="379"/>
      <c r="K811" s="379"/>
      <c r="L811" s="233">
        <v>5997.46</v>
      </c>
      <c r="M811" s="234"/>
      <c r="N811" s="237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2"/>
      <c r="B812" s="184"/>
      <c r="C812" s="379" t="s">
        <v>164</v>
      </c>
      <c r="D812" s="379"/>
      <c r="E812" s="379"/>
      <c r="F812" s="379"/>
      <c r="G812" s="379"/>
      <c r="H812" s="379"/>
      <c r="I812" s="379"/>
      <c r="J812" s="379"/>
      <c r="K812" s="379"/>
      <c r="L812" s="233">
        <v>5870.41</v>
      </c>
      <c r="M812" s="234"/>
      <c r="N812" s="237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2"/>
      <c r="B813" s="184"/>
      <c r="C813" s="379" t="s">
        <v>165</v>
      </c>
      <c r="D813" s="379"/>
      <c r="E813" s="379"/>
      <c r="F813" s="379"/>
      <c r="G813" s="379"/>
      <c r="H813" s="379"/>
      <c r="I813" s="379"/>
      <c r="J813" s="379"/>
      <c r="K813" s="379"/>
      <c r="L813" s="233">
        <v>3089.69</v>
      </c>
      <c r="M813" s="234"/>
      <c r="N813" s="237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2"/>
      <c r="B814" s="238"/>
      <c r="C814" s="396" t="s">
        <v>2600</v>
      </c>
      <c r="D814" s="396"/>
      <c r="E814" s="396"/>
      <c r="F814" s="396"/>
      <c r="G814" s="396"/>
      <c r="H814" s="396"/>
      <c r="I814" s="396"/>
      <c r="J814" s="396"/>
      <c r="K814" s="396"/>
      <c r="L814" s="239">
        <v>157772.04</v>
      </c>
      <c r="M814" s="240"/>
      <c r="N814" s="251"/>
      <c r="AF814" s="133"/>
      <c r="AG814" s="140"/>
      <c r="AH814" s="140"/>
      <c r="AN814" s="140"/>
      <c r="AQ814" s="140"/>
      <c r="AS814" s="140" t="s">
        <v>2600</v>
      </c>
    </row>
    <row r="815" spans="1:46" s="121" customFormat="1" ht="11.25" hidden="1" customHeight="1" x14ac:dyDescent="0.25">
      <c r="A815" s="290"/>
      <c r="B815" s="224"/>
      <c r="C815" s="224"/>
      <c r="D815" s="224"/>
      <c r="E815" s="224"/>
      <c r="F815" s="224"/>
      <c r="G815" s="224"/>
      <c r="H815" s="224"/>
      <c r="I815" s="224"/>
      <c r="J815" s="224"/>
      <c r="K815" s="224"/>
      <c r="L815" s="225"/>
      <c r="M815" s="225"/>
      <c r="N815" s="291"/>
      <c r="R815" s="226"/>
    </row>
    <row r="816" spans="1:46" s="121" customFormat="1" ht="15" x14ac:dyDescent="0.25">
      <c r="A816" s="227"/>
      <c r="B816" s="228"/>
      <c r="C816" s="388" t="s">
        <v>789</v>
      </c>
      <c r="D816" s="388"/>
      <c r="E816" s="388"/>
      <c r="F816" s="388"/>
      <c r="G816" s="388"/>
      <c r="H816" s="388"/>
      <c r="I816" s="388"/>
      <c r="J816" s="388"/>
      <c r="K816" s="388"/>
      <c r="L816" s="229"/>
      <c r="M816" s="230"/>
      <c r="N816" s="231"/>
      <c r="AT816" s="140" t="s">
        <v>789</v>
      </c>
    </row>
    <row r="817" spans="1:47" s="121" customFormat="1" ht="15" x14ac:dyDescent="0.25">
      <c r="A817" s="232"/>
      <c r="B817" s="184"/>
      <c r="C817" s="379" t="s">
        <v>146</v>
      </c>
      <c r="D817" s="379"/>
      <c r="E817" s="379"/>
      <c r="F817" s="379"/>
      <c r="G817" s="379"/>
      <c r="H817" s="379"/>
      <c r="I817" s="379"/>
      <c r="J817" s="379"/>
      <c r="K817" s="379"/>
      <c r="L817" s="233">
        <v>162355.46</v>
      </c>
      <c r="M817" s="234"/>
      <c r="N817" s="235">
        <v>1677208.47</v>
      </c>
      <c r="AT817" s="140"/>
      <c r="AU817" s="142" t="s">
        <v>146</v>
      </c>
    </row>
    <row r="818" spans="1:47" s="121" customFormat="1" ht="15" x14ac:dyDescent="0.25">
      <c r="A818" s="232"/>
      <c r="B818" s="184"/>
      <c r="C818" s="379" t="s">
        <v>147</v>
      </c>
      <c r="D818" s="379"/>
      <c r="E818" s="379"/>
      <c r="F818" s="379"/>
      <c r="G818" s="379"/>
      <c r="H818" s="379"/>
      <c r="I818" s="379"/>
      <c r="J818" s="379"/>
      <c r="K818" s="379"/>
      <c r="L818" s="236"/>
      <c r="M818" s="234"/>
      <c r="N818" s="237"/>
      <c r="AT818" s="140"/>
      <c r="AU818" s="142" t="s">
        <v>147</v>
      </c>
    </row>
    <row r="819" spans="1:47" s="121" customFormat="1" ht="15" x14ac:dyDescent="0.25">
      <c r="A819" s="232"/>
      <c r="B819" s="184"/>
      <c r="C819" s="379" t="s">
        <v>148</v>
      </c>
      <c r="D819" s="379"/>
      <c r="E819" s="379"/>
      <c r="F819" s="379"/>
      <c r="G819" s="379"/>
      <c r="H819" s="379"/>
      <c r="I819" s="379"/>
      <c r="J819" s="379"/>
      <c r="K819" s="379"/>
      <c r="L819" s="233">
        <v>9169.25</v>
      </c>
      <c r="M819" s="234"/>
      <c r="N819" s="235">
        <v>410507.34</v>
      </c>
      <c r="AT819" s="140"/>
      <c r="AU819" s="142" t="s">
        <v>148</v>
      </c>
    </row>
    <row r="820" spans="1:47" s="121" customFormat="1" ht="15" x14ac:dyDescent="0.25">
      <c r="A820" s="232"/>
      <c r="B820" s="184"/>
      <c r="C820" s="379" t="s">
        <v>149</v>
      </c>
      <c r="D820" s="379"/>
      <c r="E820" s="379"/>
      <c r="F820" s="379"/>
      <c r="G820" s="379"/>
      <c r="H820" s="379"/>
      <c r="I820" s="379"/>
      <c r="J820" s="379"/>
      <c r="K820" s="379"/>
      <c r="L820" s="233">
        <v>3287.73</v>
      </c>
      <c r="M820" s="234"/>
      <c r="N820" s="235">
        <v>43529.5</v>
      </c>
      <c r="AT820" s="140"/>
      <c r="AU820" s="142" t="s">
        <v>149</v>
      </c>
    </row>
    <row r="821" spans="1:47" s="121" customFormat="1" ht="15" x14ac:dyDescent="0.25">
      <c r="A821" s="232"/>
      <c r="B821" s="184"/>
      <c r="C821" s="379" t="s">
        <v>150</v>
      </c>
      <c r="D821" s="379"/>
      <c r="E821" s="379"/>
      <c r="F821" s="379"/>
      <c r="G821" s="379"/>
      <c r="H821" s="379"/>
      <c r="I821" s="379"/>
      <c r="J821" s="379"/>
      <c r="K821" s="379"/>
      <c r="L821" s="249">
        <v>429.61</v>
      </c>
      <c r="M821" s="234"/>
      <c r="N821" s="235">
        <v>19233.63</v>
      </c>
      <c r="AT821" s="140"/>
      <c r="AU821" s="142" t="s">
        <v>150</v>
      </c>
    </row>
    <row r="822" spans="1:47" s="121" customFormat="1" ht="15" x14ac:dyDescent="0.25">
      <c r="A822" s="232"/>
      <c r="B822" s="184"/>
      <c r="C822" s="379" t="s">
        <v>151</v>
      </c>
      <c r="D822" s="379"/>
      <c r="E822" s="379"/>
      <c r="F822" s="379"/>
      <c r="G822" s="379"/>
      <c r="H822" s="379"/>
      <c r="I822" s="379"/>
      <c r="J822" s="379"/>
      <c r="K822" s="379"/>
      <c r="L822" s="233">
        <v>149898.48000000001</v>
      </c>
      <c r="M822" s="234"/>
      <c r="N822" s="235">
        <v>1223171.6299999999</v>
      </c>
      <c r="AT822" s="140"/>
      <c r="AU822" s="142" t="s">
        <v>151</v>
      </c>
    </row>
    <row r="823" spans="1:47" s="121" customFormat="1" ht="15" x14ac:dyDescent="0.25">
      <c r="A823" s="232"/>
      <c r="B823" s="184"/>
      <c r="C823" s="379" t="s">
        <v>153</v>
      </c>
      <c r="D823" s="379"/>
      <c r="E823" s="379"/>
      <c r="F823" s="379"/>
      <c r="G823" s="379"/>
      <c r="H823" s="379"/>
      <c r="I823" s="379"/>
      <c r="J823" s="379"/>
      <c r="K823" s="379"/>
      <c r="L823" s="233">
        <v>36910.58</v>
      </c>
      <c r="M823" s="234"/>
      <c r="N823" s="235">
        <v>595209.74</v>
      </c>
      <c r="AT823" s="140"/>
      <c r="AU823" s="142" t="s">
        <v>153</v>
      </c>
    </row>
    <row r="824" spans="1:47" s="121" customFormat="1" ht="15" x14ac:dyDescent="0.25">
      <c r="A824" s="232"/>
      <c r="B824" s="184"/>
      <c r="C824" s="379" t="s">
        <v>147</v>
      </c>
      <c r="D824" s="379"/>
      <c r="E824" s="379"/>
      <c r="F824" s="379"/>
      <c r="G824" s="379"/>
      <c r="H824" s="379"/>
      <c r="I824" s="379"/>
      <c r="J824" s="379"/>
      <c r="K824" s="379"/>
      <c r="L824" s="236"/>
      <c r="M824" s="234"/>
      <c r="N824" s="237"/>
      <c r="AT824" s="140"/>
      <c r="AU824" s="142" t="s">
        <v>147</v>
      </c>
    </row>
    <row r="825" spans="1:47" s="121" customFormat="1" ht="15" x14ac:dyDescent="0.25">
      <c r="A825" s="232"/>
      <c r="B825" s="184"/>
      <c r="C825" s="379" t="s">
        <v>322</v>
      </c>
      <c r="D825" s="379"/>
      <c r="E825" s="379"/>
      <c r="F825" s="379"/>
      <c r="G825" s="379"/>
      <c r="H825" s="379"/>
      <c r="I825" s="379"/>
      <c r="J825" s="379"/>
      <c r="K825" s="379"/>
      <c r="L825" s="233">
        <v>3601.4</v>
      </c>
      <c r="M825" s="234"/>
      <c r="N825" s="235">
        <v>161234.68</v>
      </c>
      <c r="AT825" s="140"/>
      <c r="AU825" s="142" t="s">
        <v>322</v>
      </c>
    </row>
    <row r="826" spans="1:47" s="121" customFormat="1" ht="15" x14ac:dyDescent="0.25">
      <c r="A826" s="232"/>
      <c r="B826" s="184"/>
      <c r="C826" s="379" t="s">
        <v>325</v>
      </c>
      <c r="D826" s="379"/>
      <c r="E826" s="379"/>
      <c r="F826" s="379"/>
      <c r="G826" s="379"/>
      <c r="H826" s="379"/>
      <c r="I826" s="379"/>
      <c r="J826" s="379"/>
      <c r="K826" s="379"/>
      <c r="L826" s="233">
        <v>28879.46</v>
      </c>
      <c r="M826" s="234"/>
      <c r="N826" s="235">
        <v>235656.41</v>
      </c>
      <c r="AT826" s="140"/>
      <c r="AU826" s="142" t="s">
        <v>325</v>
      </c>
    </row>
    <row r="827" spans="1:47" s="121" customFormat="1" ht="15" x14ac:dyDescent="0.25">
      <c r="A827" s="232"/>
      <c r="B827" s="184"/>
      <c r="C827" s="379" t="s">
        <v>326</v>
      </c>
      <c r="D827" s="379"/>
      <c r="E827" s="379"/>
      <c r="F827" s="379"/>
      <c r="G827" s="379"/>
      <c r="H827" s="379"/>
      <c r="I827" s="379"/>
      <c r="J827" s="379"/>
      <c r="K827" s="379"/>
      <c r="L827" s="233">
        <v>3205.25</v>
      </c>
      <c r="M827" s="234"/>
      <c r="N827" s="235">
        <v>143498.87</v>
      </c>
      <c r="AT827" s="140"/>
      <c r="AU827" s="142" t="s">
        <v>326</v>
      </c>
    </row>
    <row r="828" spans="1:47" s="121" customFormat="1" ht="15" x14ac:dyDescent="0.25">
      <c r="A828" s="232"/>
      <c r="B828" s="184"/>
      <c r="C828" s="379" t="s">
        <v>327</v>
      </c>
      <c r="D828" s="379"/>
      <c r="E828" s="379"/>
      <c r="F828" s="379"/>
      <c r="G828" s="379"/>
      <c r="H828" s="379"/>
      <c r="I828" s="379"/>
      <c r="J828" s="379"/>
      <c r="K828" s="379"/>
      <c r="L828" s="233">
        <v>1224.47</v>
      </c>
      <c r="M828" s="234"/>
      <c r="N828" s="235">
        <v>54819.78</v>
      </c>
      <c r="AT828" s="140"/>
      <c r="AU828" s="142" t="s">
        <v>327</v>
      </c>
    </row>
    <row r="829" spans="1:47" s="121" customFormat="1" ht="15" x14ac:dyDescent="0.25">
      <c r="A829" s="232"/>
      <c r="B829" s="184"/>
      <c r="C829" s="379" t="s">
        <v>465</v>
      </c>
      <c r="D829" s="379"/>
      <c r="E829" s="379"/>
      <c r="F829" s="379"/>
      <c r="G829" s="379"/>
      <c r="H829" s="379"/>
      <c r="I829" s="379"/>
      <c r="J829" s="379"/>
      <c r="K829" s="379"/>
      <c r="L829" s="233">
        <v>138834.70000000001</v>
      </c>
      <c r="M829" s="234"/>
      <c r="N829" s="235">
        <v>1681461.47</v>
      </c>
      <c r="AT829" s="140"/>
      <c r="AU829" s="142" t="s">
        <v>465</v>
      </c>
    </row>
    <row r="830" spans="1:47" s="121" customFormat="1" ht="15" x14ac:dyDescent="0.25">
      <c r="A830" s="232"/>
      <c r="B830" s="184"/>
      <c r="C830" s="379" t="s">
        <v>147</v>
      </c>
      <c r="D830" s="379"/>
      <c r="E830" s="379"/>
      <c r="F830" s="379"/>
      <c r="G830" s="379"/>
      <c r="H830" s="379"/>
      <c r="I830" s="379"/>
      <c r="J830" s="379"/>
      <c r="K830" s="379"/>
      <c r="L830" s="236"/>
      <c r="M830" s="234"/>
      <c r="N830" s="237"/>
      <c r="AT830" s="140"/>
      <c r="AU830" s="142" t="s">
        <v>147</v>
      </c>
    </row>
    <row r="831" spans="1:47" s="121" customFormat="1" ht="15" x14ac:dyDescent="0.25">
      <c r="A831" s="232"/>
      <c r="B831" s="184"/>
      <c r="C831" s="379" t="s">
        <v>322</v>
      </c>
      <c r="D831" s="379"/>
      <c r="E831" s="379"/>
      <c r="F831" s="379"/>
      <c r="G831" s="379"/>
      <c r="H831" s="379"/>
      <c r="I831" s="379"/>
      <c r="J831" s="379"/>
      <c r="K831" s="379"/>
      <c r="L831" s="233">
        <v>5567.85</v>
      </c>
      <c r="M831" s="234"/>
      <c r="N831" s="235">
        <v>249272.66</v>
      </c>
      <c r="AT831" s="140"/>
      <c r="AU831" s="142" t="s">
        <v>322</v>
      </c>
    </row>
    <row r="832" spans="1:47" s="121" customFormat="1" ht="15" x14ac:dyDescent="0.25">
      <c r="A832" s="232"/>
      <c r="B832" s="184"/>
      <c r="C832" s="379" t="s">
        <v>323</v>
      </c>
      <c r="D832" s="379"/>
      <c r="E832" s="379"/>
      <c r="F832" s="379"/>
      <c r="G832" s="379"/>
      <c r="H832" s="379"/>
      <c r="I832" s="379"/>
      <c r="J832" s="379"/>
      <c r="K832" s="379"/>
      <c r="L832" s="233">
        <v>3287.73</v>
      </c>
      <c r="M832" s="234"/>
      <c r="N832" s="235">
        <v>43529.5</v>
      </c>
      <c r="AT832" s="140"/>
      <c r="AU832" s="142" t="s">
        <v>323</v>
      </c>
    </row>
    <row r="833" spans="1:52" s="121" customFormat="1" ht="15" x14ac:dyDescent="0.25">
      <c r="A833" s="232"/>
      <c r="B833" s="184"/>
      <c r="C833" s="379" t="s">
        <v>324</v>
      </c>
      <c r="D833" s="379"/>
      <c r="E833" s="379"/>
      <c r="F833" s="379"/>
      <c r="G833" s="379"/>
      <c r="H833" s="379"/>
      <c r="I833" s="379"/>
      <c r="J833" s="379"/>
      <c r="K833" s="379"/>
      <c r="L833" s="249">
        <v>429.61</v>
      </c>
      <c r="M833" s="234"/>
      <c r="N833" s="235">
        <v>19233.63</v>
      </c>
      <c r="AT833" s="140"/>
      <c r="AU833" s="142" t="s">
        <v>324</v>
      </c>
    </row>
    <row r="834" spans="1:52" s="121" customFormat="1" ht="15" x14ac:dyDescent="0.25">
      <c r="A834" s="232"/>
      <c r="B834" s="184"/>
      <c r="C834" s="379" t="s">
        <v>325</v>
      </c>
      <c r="D834" s="379"/>
      <c r="E834" s="379"/>
      <c r="F834" s="379"/>
      <c r="G834" s="379"/>
      <c r="H834" s="379"/>
      <c r="I834" s="379"/>
      <c r="J834" s="379"/>
      <c r="K834" s="379"/>
      <c r="L834" s="233">
        <v>121019.02</v>
      </c>
      <c r="M834" s="234"/>
      <c r="N834" s="235">
        <v>987515.22</v>
      </c>
      <c r="AT834" s="140"/>
      <c r="AU834" s="142" t="s">
        <v>325</v>
      </c>
    </row>
    <row r="835" spans="1:52" s="121" customFormat="1" ht="15" x14ac:dyDescent="0.25">
      <c r="A835" s="232"/>
      <c r="B835" s="184"/>
      <c r="C835" s="379" t="s">
        <v>326</v>
      </c>
      <c r="D835" s="379"/>
      <c r="E835" s="379"/>
      <c r="F835" s="379"/>
      <c r="G835" s="379"/>
      <c r="H835" s="379"/>
      <c r="I835" s="379"/>
      <c r="J835" s="379"/>
      <c r="K835" s="379"/>
      <c r="L835" s="233">
        <v>5870.41</v>
      </c>
      <c r="M835" s="234"/>
      <c r="N835" s="235">
        <v>262818.26</v>
      </c>
      <c r="AT835" s="140"/>
      <c r="AU835" s="142" t="s">
        <v>326</v>
      </c>
    </row>
    <row r="836" spans="1:52" s="121" customFormat="1" ht="15" x14ac:dyDescent="0.25">
      <c r="A836" s="232"/>
      <c r="B836" s="184"/>
      <c r="C836" s="379" t="s">
        <v>327</v>
      </c>
      <c r="D836" s="379"/>
      <c r="E836" s="379"/>
      <c r="F836" s="379"/>
      <c r="G836" s="379"/>
      <c r="H836" s="379"/>
      <c r="I836" s="379"/>
      <c r="J836" s="379"/>
      <c r="K836" s="379"/>
      <c r="L836" s="233">
        <v>3089.69</v>
      </c>
      <c r="M836" s="234"/>
      <c r="N836" s="235">
        <v>138325.82999999999</v>
      </c>
      <c r="AT836" s="140"/>
      <c r="AU836" s="142" t="s">
        <v>327</v>
      </c>
    </row>
    <row r="837" spans="1:52" s="121" customFormat="1" ht="15" x14ac:dyDescent="0.25">
      <c r="A837" s="232"/>
      <c r="B837" s="184"/>
      <c r="C837" s="379" t="s">
        <v>163</v>
      </c>
      <c r="D837" s="379"/>
      <c r="E837" s="379"/>
      <c r="F837" s="379"/>
      <c r="G837" s="379"/>
      <c r="H837" s="379"/>
      <c r="I837" s="379"/>
      <c r="J837" s="379"/>
      <c r="K837" s="379"/>
      <c r="L837" s="233">
        <v>9598.86</v>
      </c>
      <c r="M837" s="234"/>
      <c r="N837" s="235">
        <v>429740.97</v>
      </c>
      <c r="AT837" s="140"/>
      <c r="AU837" s="142" t="s">
        <v>163</v>
      </c>
    </row>
    <row r="838" spans="1:52" s="121" customFormat="1" ht="15" x14ac:dyDescent="0.25">
      <c r="A838" s="232"/>
      <c r="B838" s="184"/>
      <c r="C838" s="379" t="s">
        <v>164</v>
      </c>
      <c r="D838" s="379"/>
      <c r="E838" s="379"/>
      <c r="F838" s="379"/>
      <c r="G838" s="379"/>
      <c r="H838" s="379"/>
      <c r="I838" s="379"/>
      <c r="J838" s="379"/>
      <c r="K838" s="379"/>
      <c r="L838" s="233">
        <v>9075.66</v>
      </c>
      <c r="M838" s="234"/>
      <c r="N838" s="235">
        <v>406317.13</v>
      </c>
      <c r="AT838" s="140"/>
      <c r="AU838" s="142" t="s">
        <v>164</v>
      </c>
    </row>
    <row r="839" spans="1:52" s="121" customFormat="1" ht="15" x14ac:dyDescent="0.25">
      <c r="A839" s="232"/>
      <c r="B839" s="184"/>
      <c r="C839" s="379" t="s">
        <v>165</v>
      </c>
      <c r="D839" s="379"/>
      <c r="E839" s="379"/>
      <c r="F839" s="379"/>
      <c r="G839" s="379"/>
      <c r="H839" s="379"/>
      <c r="I839" s="379"/>
      <c r="J839" s="379"/>
      <c r="K839" s="379"/>
      <c r="L839" s="233">
        <v>4314.16</v>
      </c>
      <c r="M839" s="234"/>
      <c r="N839" s="235">
        <v>193145.61</v>
      </c>
      <c r="AT839" s="140"/>
      <c r="AU839" s="142" t="s">
        <v>165</v>
      </c>
    </row>
    <row r="840" spans="1:52" s="121" customFormat="1" ht="15" x14ac:dyDescent="0.25">
      <c r="A840" s="232"/>
      <c r="B840" s="238"/>
      <c r="C840" s="433" t="s">
        <v>4009</v>
      </c>
      <c r="D840" s="396"/>
      <c r="E840" s="396"/>
      <c r="F840" s="396"/>
      <c r="G840" s="396"/>
      <c r="H840" s="396"/>
      <c r="I840" s="396"/>
      <c r="J840" s="396"/>
      <c r="K840" s="396"/>
      <c r="L840" s="239">
        <v>175745.28</v>
      </c>
      <c r="M840" s="240"/>
      <c r="N840" s="241">
        <v>2276671.21</v>
      </c>
      <c r="AT840" s="140"/>
      <c r="AV840" s="140" t="s">
        <v>790</v>
      </c>
    </row>
    <row r="841" spans="1:52" s="121" customFormat="1" ht="26.25" customHeight="1" x14ac:dyDescent="0.25">
      <c r="A841" s="242"/>
      <c r="B841" s="243"/>
      <c r="C841" s="243"/>
      <c r="D841" s="243"/>
      <c r="E841" s="243"/>
      <c r="F841" s="243"/>
      <c r="G841" s="243"/>
      <c r="H841" s="243"/>
      <c r="I841" s="243"/>
      <c r="J841" s="243"/>
      <c r="K841" s="243"/>
      <c r="L841" s="243"/>
      <c r="M841" s="243"/>
      <c r="N841" s="243"/>
    </row>
    <row r="842" spans="1:52" s="123" customFormat="1" ht="15" x14ac:dyDescent="0.25">
      <c r="A842" s="147"/>
      <c r="B842" s="244" t="s">
        <v>791</v>
      </c>
      <c r="C842" s="394"/>
      <c r="D842" s="394"/>
      <c r="E842" s="394"/>
      <c r="F842" s="394"/>
      <c r="G842" s="394"/>
      <c r="H842" s="395"/>
      <c r="I842" s="395"/>
      <c r="J842" s="395"/>
      <c r="K842" s="395"/>
      <c r="L842" s="395"/>
      <c r="M842" s="121"/>
      <c r="N842" s="121"/>
      <c r="O842" s="121"/>
      <c r="P842" s="121"/>
      <c r="Q842" s="121"/>
      <c r="R842" s="121"/>
      <c r="S842" s="121"/>
      <c r="T842" s="121"/>
      <c r="U842" s="121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 t="s">
        <v>10</v>
      </c>
      <c r="AX842" s="124" t="s">
        <v>792</v>
      </c>
      <c r="AY842" s="124"/>
      <c r="AZ842" s="124"/>
    </row>
    <row r="843" spans="1:52" s="245" customFormat="1" ht="16.5" customHeight="1" x14ac:dyDescent="0.25">
      <c r="A843" s="150"/>
      <c r="B843" s="244"/>
      <c r="C843" s="330" t="s">
        <v>793</v>
      </c>
      <c r="D843" s="330"/>
      <c r="E843" s="330"/>
      <c r="F843" s="330"/>
      <c r="G843" s="330"/>
      <c r="H843" s="330"/>
      <c r="I843" s="330"/>
      <c r="J843" s="330"/>
      <c r="K843" s="330"/>
      <c r="L843" s="330"/>
      <c r="V843" s="246"/>
      <c r="W843" s="246"/>
      <c r="X843" s="246"/>
      <c r="Y843" s="246"/>
      <c r="Z843" s="246"/>
      <c r="AA843" s="246"/>
      <c r="AB843" s="246"/>
      <c r="AC843" s="246"/>
      <c r="AD843" s="246"/>
      <c r="AE843" s="246"/>
      <c r="AF843" s="246"/>
      <c r="AG843" s="246"/>
      <c r="AH843" s="246"/>
      <c r="AI843" s="246"/>
      <c r="AJ843" s="246"/>
      <c r="AK843" s="246"/>
      <c r="AL843" s="246"/>
      <c r="AM843" s="246"/>
      <c r="AN843" s="246"/>
      <c r="AO843" s="246"/>
      <c r="AP843" s="246"/>
      <c r="AQ843" s="246"/>
      <c r="AR843" s="246"/>
      <c r="AS843" s="246"/>
      <c r="AT843" s="246"/>
      <c r="AU843" s="246"/>
      <c r="AV843" s="246"/>
      <c r="AW843" s="246"/>
      <c r="AX843" s="246"/>
      <c r="AY843" s="246"/>
      <c r="AZ843" s="246"/>
    </row>
    <row r="844" spans="1:52" s="123" customFormat="1" ht="15" x14ac:dyDescent="0.25">
      <c r="A844" s="147"/>
      <c r="B844" s="244" t="s">
        <v>794</v>
      </c>
      <c r="C844" s="394"/>
      <c r="D844" s="394"/>
      <c r="E844" s="394"/>
      <c r="F844" s="394"/>
      <c r="G844" s="394"/>
      <c r="H844" s="395"/>
      <c r="I844" s="395"/>
      <c r="J844" s="395"/>
      <c r="K844" s="395"/>
      <c r="L844" s="395"/>
      <c r="M844" s="121"/>
      <c r="N844" s="121"/>
      <c r="O844" s="121"/>
      <c r="P844" s="121"/>
      <c r="Q844" s="121"/>
      <c r="R844" s="121"/>
      <c r="S844" s="121"/>
      <c r="T844" s="121"/>
      <c r="U844" s="121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 t="s">
        <v>10</v>
      </c>
      <c r="AZ844" s="124" t="s">
        <v>10</v>
      </c>
    </row>
    <row r="845" spans="1:52" s="245" customFormat="1" ht="16.5" customHeight="1" x14ac:dyDescent="0.25">
      <c r="A845" s="150"/>
      <c r="C845" s="330" t="s">
        <v>793</v>
      </c>
      <c r="D845" s="330"/>
      <c r="E845" s="330"/>
      <c r="F845" s="330"/>
      <c r="G845" s="330"/>
      <c r="H845" s="330"/>
      <c r="I845" s="330"/>
      <c r="J845" s="330"/>
      <c r="K845" s="330"/>
      <c r="L845" s="330"/>
      <c r="V845" s="246"/>
      <c r="W845" s="246"/>
      <c r="X845" s="246"/>
      <c r="Y845" s="246"/>
      <c r="Z845" s="246"/>
      <c r="AA845" s="246"/>
      <c r="AB845" s="246"/>
      <c r="AC845" s="246"/>
      <c r="AD845" s="246"/>
      <c r="AE845" s="246"/>
      <c r="AF845" s="246"/>
      <c r="AG845" s="246"/>
      <c r="AH845" s="246"/>
      <c r="AI845" s="246"/>
      <c r="AJ845" s="246"/>
      <c r="AK845" s="246"/>
      <c r="AL845" s="246"/>
      <c r="AM845" s="246"/>
      <c r="AN845" s="246"/>
      <c r="AO845" s="246"/>
      <c r="AP845" s="246"/>
      <c r="AQ845" s="246"/>
      <c r="AR845" s="246"/>
      <c r="AS845" s="246"/>
      <c r="AT845" s="246"/>
      <c r="AU845" s="246"/>
      <c r="AV845" s="246"/>
      <c r="AW845" s="246"/>
      <c r="AX845" s="246"/>
      <c r="AY845" s="246"/>
      <c r="AZ845" s="246"/>
    </row>
    <row r="846" spans="1:52" s="123" customFormat="1" ht="19.5" customHeight="1" x14ac:dyDescent="0.2">
      <c r="A846" s="147"/>
      <c r="C846" s="247"/>
      <c r="D846" s="247"/>
      <c r="E846" s="247"/>
      <c r="F846" s="247"/>
      <c r="G846" s="247"/>
      <c r="H846" s="247"/>
      <c r="I846" s="247"/>
      <c r="J846" s="247"/>
      <c r="K846" s="247"/>
      <c r="L846" s="247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</row>
    <row r="847" spans="1:52" s="121" customFormat="1" ht="22.5" customHeight="1" x14ac:dyDescent="0.25">
      <c r="A847" s="389" t="s">
        <v>795</v>
      </c>
      <c r="B847" s="389"/>
      <c r="C847" s="389"/>
      <c r="D847" s="389"/>
      <c r="E847" s="389"/>
      <c r="F847" s="389"/>
      <c r="G847" s="389"/>
      <c r="H847" s="389"/>
      <c r="I847" s="389"/>
      <c r="J847" s="389"/>
      <c r="K847" s="389"/>
      <c r="L847" s="389"/>
      <c r="M847" s="389"/>
      <c r="N847" s="389"/>
      <c r="O847" s="224"/>
      <c r="P847" s="224"/>
    </row>
    <row r="848" spans="1:52" s="121" customFormat="1" ht="12.75" customHeight="1" x14ac:dyDescent="0.25">
      <c r="A848" s="389" t="s">
        <v>796</v>
      </c>
      <c r="B848" s="389"/>
      <c r="C848" s="389"/>
      <c r="D848" s="389"/>
      <c r="E848" s="389"/>
      <c r="F848" s="389"/>
      <c r="G848" s="389"/>
      <c r="H848" s="389"/>
      <c r="I848" s="389"/>
      <c r="J848" s="389"/>
      <c r="K848" s="389"/>
      <c r="L848" s="389"/>
      <c r="M848" s="389"/>
      <c r="N848" s="389"/>
      <c r="O848" s="224"/>
      <c r="P848" s="224"/>
    </row>
    <row r="849" spans="1:16" s="121" customFormat="1" ht="12.75" customHeight="1" x14ac:dyDescent="0.25">
      <c r="A849" s="389" t="s">
        <v>797</v>
      </c>
      <c r="B849" s="389"/>
      <c r="C849" s="389"/>
      <c r="D849" s="389"/>
      <c r="E849" s="389"/>
      <c r="F849" s="389"/>
      <c r="G849" s="389"/>
      <c r="H849" s="389"/>
      <c r="I849" s="389"/>
      <c r="J849" s="389"/>
      <c r="K849" s="389"/>
      <c r="L849" s="389"/>
      <c r="M849" s="389"/>
      <c r="N849" s="389"/>
      <c r="O849" s="224"/>
      <c r="P849" s="224"/>
    </row>
    <row r="850" spans="1:16" s="121" customFormat="1" ht="19.5" customHeight="1" x14ac:dyDescent="0.25"/>
    <row r="851" spans="1:16" s="121" customFormat="1" ht="15" x14ac:dyDescent="0.25">
      <c r="B851" s="248"/>
      <c r="D851" s="248"/>
      <c r="F851" s="248"/>
    </row>
  </sheetData>
  <mergeCells count="842">
    <mergeCell ref="C844:G844"/>
    <mergeCell ref="H844:L844"/>
    <mergeCell ref="C845:L845"/>
    <mergeCell ref="A847:N847"/>
    <mergeCell ref="A848:N848"/>
    <mergeCell ref="A849:N849"/>
    <mergeCell ref="C838:K838"/>
    <mergeCell ref="C839:K839"/>
    <mergeCell ref="C840:K840"/>
    <mergeCell ref="C842:G842"/>
    <mergeCell ref="H842:L842"/>
    <mergeCell ref="C843:L843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13"/>
  <sheetViews>
    <sheetView topLeftCell="A699" workbookViewId="0">
      <selection activeCell="K713" sqref="K713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2601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2036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2036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3971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760.02</v>
      </c>
      <c r="D28" s="165" t="s">
        <v>2602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760.02</v>
      </c>
      <c r="D30" s="165" t="s">
        <v>2602</v>
      </c>
      <c r="E30" s="166" t="s">
        <v>29</v>
      </c>
      <c r="G30" s="123" t="s">
        <v>33</v>
      </c>
      <c r="I30" s="123"/>
      <c r="J30" s="123"/>
      <c r="K30" s="123"/>
      <c r="L30" s="164">
        <v>162.52000000000001</v>
      </c>
      <c r="M30" s="170" t="s">
        <v>2603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0</v>
      </c>
      <c r="D31" s="171" t="s">
        <v>40</v>
      </c>
      <c r="E31" s="166" t="s">
        <v>29</v>
      </c>
      <c r="G31" s="123" t="s">
        <v>37</v>
      </c>
      <c r="I31" s="123"/>
      <c r="J31" s="123"/>
      <c r="K31" s="123"/>
      <c r="L31" s="378">
        <v>422.32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129.31</v>
      </c>
      <c r="M32" s="378"/>
      <c r="N32" s="166" t="s">
        <v>38</v>
      </c>
    </row>
    <row r="33" spans="1:38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8" s="121" customFormat="1" ht="7.5" customHeight="1" x14ac:dyDescent="0.25">
      <c r="A34" s="172"/>
    </row>
    <row r="35" spans="1:38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8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8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8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8" s="121" customFormat="1" ht="15" x14ac:dyDescent="0.25">
      <c r="A39" s="382" t="s">
        <v>2604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2604</v>
      </c>
    </row>
    <row r="40" spans="1:38" s="121" customFormat="1" ht="15" x14ac:dyDescent="0.25">
      <c r="A40" s="385" t="s">
        <v>1592</v>
      </c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7"/>
      <c r="AF40" s="133"/>
      <c r="AG40" s="140" t="s">
        <v>1592</v>
      </c>
    </row>
    <row r="41" spans="1:38" s="121" customFormat="1" ht="34.5" x14ac:dyDescent="0.25">
      <c r="A41" s="176" t="s">
        <v>58</v>
      </c>
      <c r="B41" s="177" t="s">
        <v>2605</v>
      </c>
      <c r="C41" s="388" t="s">
        <v>2606</v>
      </c>
      <c r="D41" s="388"/>
      <c r="E41" s="388"/>
      <c r="F41" s="178" t="s">
        <v>61</v>
      </c>
      <c r="G41" s="179">
        <v>0.14599999999999999</v>
      </c>
      <c r="H41" s="180">
        <v>1</v>
      </c>
      <c r="I41" s="210">
        <v>0.14599999999999999</v>
      </c>
      <c r="J41" s="181"/>
      <c r="K41" s="179"/>
      <c r="L41" s="181"/>
      <c r="M41" s="179"/>
      <c r="N41" s="182"/>
      <c r="AF41" s="133"/>
      <c r="AG41" s="140"/>
      <c r="AH41" s="140" t="s">
        <v>2606</v>
      </c>
    </row>
    <row r="42" spans="1:38" s="121" customFormat="1" ht="15" x14ac:dyDescent="0.25">
      <c r="A42" s="208"/>
      <c r="B42" s="209"/>
      <c r="C42" s="379" t="s">
        <v>2607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1"/>
      <c r="AF42" s="133"/>
      <c r="AG42" s="140"/>
      <c r="AH42" s="140"/>
      <c r="AI42" s="142" t="s">
        <v>2607</v>
      </c>
    </row>
    <row r="43" spans="1:38" s="121" customFormat="1" ht="34.5" x14ac:dyDescent="0.25">
      <c r="A43" s="183"/>
      <c r="B43" s="184" t="s">
        <v>1258</v>
      </c>
      <c r="C43" s="389" t="s">
        <v>1259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H43" s="140"/>
      <c r="AJ43" s="142" t="s">
        <v>1259</v>
      </c>
    </row>
    <row r="44" spans="1:38" s="121" customFormat="1" ht="23.25" x14ac:dyDescent="0.25">
      <c r="A44" s="183"/>
      <c r="B44" s="184" t="s">
        <v>63</v>
      </c>
      <c r="C44" s="389" t="s">
        <v>64</v>
      </c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90"/>
      <c r="AF44" s="133"/>
      <c r="AG44" s="140"/>
      <c r="AH44" s="140"/>
      <c r="AJ44" s="142" t="s">
        <v>64</v>
      </c>
    </row>
    <row r="45" spans="1:38" s="121" customFormat="1" ht="68.25" x14ac:dyDescent="0.25">
      <c r="A45" s="183"/>
      <c r="B45" s="184" t="s">
        <v>65</v>
      </c>
      <c r="C45" s="389" t="s">
        <v>66</v>
      </c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90"/>
      <c r="AF45" s="133"/>
      <c r="AG45" s="140"/>
      <c r="AH45" s="140"/>
      <c r="AJ45" s="142" t="s">
        <v>66</v>
      </c>
    </row>
    <row r="46" spans="1:38" s="121" customFormat="1" ht="15" x14ac:dyDescent="0.25">
      <c r="A46" s="185"/>
      <c r="B46" s="184" t="s">
        <v>68</v>
      </c>
      <c r="C46" s="379" t="s">
        <v>69</v>
      </c>
      <c r="D46" s="379"/>
      <c r="E46" s="379"/>
      <c r="F46" s="186"/>
      <c r="G46" s="187"/>
      <c r="H46" s="187"/>
      <c r="I46" s="187"/>
      <c r="J46" s="190">
        <v>2730.75</v>
      </c>
      <c r="K46" s="193">
        <v>1.7250000000000001</v>
      </c>
      <c r="L46" s="188">
        <v>687.74</v>
      </c>
      <c r="M46" s="189">
        <v>13.24</v>
      </c>
      <c r="N46" s="191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5"/>
      <c r="B47" s="184" t="s">
        <v>70</v>
      </c>
      <c r="C47" s="379" t="s">
        <v>71</v>
      </c>
      <c r="D47" s="379"/>
      <c r="E47" s="379"/>
      <c r="F47" s="186"/>
      <c r="G47" s="187"/>
      <c r="H47" s="187"/>
      <c r="I47" s="187"/>
      <c r="J47" s="188">
        <v>319.82</v>
      </c>
      <c r="K47" s="193">
        <v>1.7250000000000001</v>
      </c>
      <c r="L47" s="188">
        <v>80.55</v>
      </c>
      <c r="M47" s="189">
        <v>44.77</v>
      </c>
      <c r="N47" s="191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2"/>
      <c r="B48" s="184"/>
      <c r="C48" s="379" t="s">
        <v>74</v>
      </c>
      <c r="D48" s="379"/>
      <c r="E48" s="379"/>
      <c r="F48" s="186" t="s">
        <v>73</v>
      </c>
      <c r="G48" s="189">
        <v>23.69</v>
      </c>
      <c r="H48" s="193">
        <v>1.7250000000000001</v>
      </c>
      <c r="I48" s="212">
        <v>5.9663265000000001</v>
      </c>
      <c r="J48" s="194"/>
      <c r="K48" s="187"/>
      <c r="L48" s="194"/>
      <c r="M48" s="187"/>
      <c r="N48" s="195"/>
      <c r="AF48" s="133"/>
      <c r="AG48" s="140"/>
      <c r="AH48" s="140"/>
      <c r="AL48" s="142" t="s">
        <v>74</v>
      </c>
    </row>
    <row r="49" spans="1:40" s="121" customFormat="1" ht="15" x14ac:dyDescent="0.25">
      <c r="A49" s="185"/>
      <c r="B49" s="184"/>
      <c r="C49" s="380" t="s">
        <v>75</v>
      </c>
      <c r="D49" s="380"/>
      <c r="E49" s="380"/>
      <c r="F49" s="196"/>
      <c r="G49" s="197"/>
      <c r="H49" s="197"/>
      <c r="I49" s="197"/>
      <c r="J49" s="199">
        <v>2730.75</v>
      </c>
      <c r="K49" s="197"/>
      <c r="L49" s="198">
        <v>687.74</v>
      </c>
      <c r="M49" s="197"/>
      <c r="N49" s="200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2"/>
      <c r="B50" s="184"/>
      <c r="C50" s="379" t="s">
        <v>76</v>
      </c>
      <c r="D50" s="379"/>
      <c r="E50" s="379"/>
      <c r="F50" s="186"/>
      <c r="G50" s="187"/>
      <c r="H50" s="187"/>
      <c r="I50" s="187"/>
      <c r="J50" s="194"/>
      <c r="K50" s="187"/>
      <c r="L50" s="188">
        <v>80.55</v>
      </c>
      <c r="M50" s="187"/>
      <c r="N50" s="191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2"/>
      <c r="B51" s="184" t="s">
        <v>77</v>
      </c>
      <c r="C51" s="379" t="s">
        <v>78</v>
      </c>
      <c r="D51" s="379"/>
      <c r="E51" s="379"/>
      <c r="F51" s="186" t="s">
        <v>79</v>
      </c>
      <c r="G51" s="201">
        <v>92</v>
      </c>
      <c r="H51" s="187"/>
      <c r="I51" s="201">
        <v>92</v>
      </c>
      <c r="J51" s="194"/>
      <c r="K51" s="187"/>
      <c r="L51" s="188">
        <v>74.11</v>
      </c>
      <c r="M51" s="187"/>
      <c r="N51" s="191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2"/>
      <c r="B52" s="184" t="s">
        <v>80</v>
      </c>
      <c r="C52" s="379" t="s">
        <v>81</v>
      </c>
      <c r="D52" s="379"/>
      <c r="E52" s="379"/>
      <c r="F52" s="186" t="s">
        <v>79</v>
      </c>
      <c r="G52" s="201">
        <v>46</v>
      </c>
      <c r="H52" s="189">
        <v>0.85</v>
      </c>
      <c r="I52" s="216">
        <v>39.1</v>
      </c>
      <c r="J52" s="194"/>
      <c r="K52" s="187"/>
      <c r="L52" s="188">
        <v>31.5</v>
      </c>
      <c r="M52" s="187"/>
      <c r="N52" s="191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2"/>
      <c r="B53" s="203"/>
      <c r="C53" s="388" t="s">
        <v>82</v>
      </c>
      <c r="D53" s="388"/>
      <c r="E53" s="388"/>
      <c r="F53" s="178"/>
      <c r="G53" s="179"/>
      <c r="H53" s="179"/>
      <c r="I53" s="179"/>
      <c r="J53" s="181"/>
      <c r="K53" s="179"/>
      <c r="L53" s="207">
        <v>793.35</v>
      </c>
      <c r="M53" s="197"/>
      <c r="N53" s="205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6" t="s">
        <v>68</v>
      </c>
      <c r="B54" s="177" t="s">
        <v>83</v>
      </c>
      <c r="C54" s="388" t="s">
        <v>84</v>
      </c>
      <c r="D54" s="388"/>
      <c r="E54" s="388"/>
      <c r="F54" s="178" t="s">
        <v>61</v>
      </c>
      <c r="G54" s="179">
        <v>1.4E-2</v>
      </c>
      <c r="H54" s="180">
        <v>1</v>
      </c>
      <c r="I54" s="210">
        <v>1.4E-2</v>
      </c>
      <c r="J54" s="181"/>
      <c r="K54" s="179"/>
      <c r="L54" s="181"/>
      <c r="M54" s="179"/>
      <c r="N54" s="182"/>
      <c r="AF54" s="133"/>
      <c r="AG54" s="140"/>
      <c r="AH54" s="140" t="s">
        <v>84</v>
      </c>
      <c r="AN54" s="140"/>
    </row>
    <row r="55" spans="1:40" s="121" customFormat="1" ht="15" x14ac:dyDescent="0.25">
      <c r="A55" s="208"/>
      <c r="B55" s="209"/>
      <c r="C55" s="379" t="s">
        <v>2608</v>
      </c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91"/>
      <c r="AF55" s="133"/>
      <c r="AG55" s="140"/>
      <c r="AH55" s="140"/>
      <c r="AI55" s="142" t="s">
        <v>2608</v>
      </c>
      <c r="AN55" s="140"/>
    </row>
    <row r="56" spans="1:40" s="121" customFormat="1" ht="23.25" x14ac:dyDescent="0.25">
      <c r="A56" s="183"/>
      <c r="B56" s="184" t="s">
        <v>63</v>
      </c>
      <c r="C56" s="389" t="s">
        <v>64</v>
      </c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9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3"/>
      <c r="B57" s="184" t="s">
        <v>65</v>
      </c>
      <c r="C57" s="389" t="s">
        <v>66</v>
      </c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9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5"/>
      <c r="B58" s="184" t="s">
        <v>58</v>
      </c>
      <c r="C58" s="379" t="s">
        <v>67</v>
      </c>
      <c r="D58" s="379"/>
      <c r="E58" s="379"/>
      <c r="F58" s="186"/>
      <c r="G58" s="187"/>
      <c r="H58" s="187"/>
      <c r="I58" s="187"/>
      <c r="J58" s="188">
        <v>76.75</v>
      </c>
      <c r="K58" s="211">
        <v>1.3225</v>
      </c>
      <c r="L58" s="188">
        <v>1.42</v>
      </c>
      <c r="M58" s="189">
        <v>44.77</v>
      </c>
      <c r="N58" s="218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5"/>
      <c r="B59" s="184" t="s">
        <v>68</v>
      </c>
      <c r="C59" s="379" t="s">
        <v>69</v>
      </c>
      <c r="D59" s="379"/>
      <c r="E59" s="379"/>
      <c r="F59" s="186"/>
      <c r="G59" s="187"/>
      <c r="H59" s="187"/>
      <c r="I59" s="187"/>
      <c r="J59" s="190">
        <v>3030.55</v>
      </c>
      <c r="K59" s="211">
        <v>1.4375</v>
      </c>
      <c r="L59" s="188">
        <v>60.99</v>
      </c>
      <c r="M59" s="189">
        <v>13.24</v>
      </c>
      <c r="N59" s="218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5"/>
      <c r="B60" s="184" t="s">
        <v>70</v>
      </c>
      <c r="C60" s="379" t="s">
        <v>71</v>
      </c>
      <c r="D60" s="379"/>
      <c r="E60" s="379"/>
      <c r="F60" s="186"/>
      <c r="G60" s="187"/>
      <c r="H60" s="187"/>
      <c r="I60" s="187"/>
      <c r="J60" s="188">
        <v>385.16</v>
      </c>
      <c r="K60" s="211">
        <v>1.4375</v>
      </c>
      <c r="L60" s="188">
        <v>7.75</v>
      </c>
      <c r="M60" s="189">
        <v>44.77</v>
      </c>
      <c r="N60" s="218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5"/>
      <c r="B61" s="184" t="s">
        <v>86</v>
      </c>
      <c r="C61" s="379" t="s">
        <v>87</v>
      </c>
      <c r="D61" s="379"/>
      <c r="E61" s="379"/>
      <c r="F61" s="186"/>
      <c r="G61" s="187"/>
      <c r="H61" s="187"/>
      <c r="I61" s="187"/>
      <c r="J61" s="188">
        <v>4.34</v>
      </c>
      <c r="K61" s="187"/>
      <c r="L61" s="188">
        <v>0.06</v>
      </c>
      <c r="M61" s="189">
        <v>8.16</v>
      </c>
      <c r="N61" s="218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2"/>
      <c r="B62" s="184"/>
      <c r="C62" s="379" t="s">
        <v>72</v>
      </c>
      <c r="D62" s="379"/>
      <c r="E62" s="379"/>
      <c r="F62" s="186" t="s">
        <v>73</v>
      </c>
      <c r="G62" s="189">
        <v>9.84</v>
      </c>
      <c r="H62" s="211">
        <v>1.3225</v>
      </c>
      <c r="I62" s="212">
        <v>0.18218760000000001</v>
      </c>
      <c r="J62" s="194"/>
      <c r="K62" s="187"/>
      <c r="L62" s="194"/>
      <c r="M62" s="187"/>
      <c r="N62" s="195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2"/>
      <c r="B63" s="184"/>
      <c r="C63" s="379" t="s">
        <v>74</v>
      </c>
      <c r="D63" s="379"/>
      <c r="E63" s="379"/>
      <c r="F63" s="186" t="s">
        <v>73</v>
      </c>
      <c r="G63" s="189">
        <v>28.53</v>
      </c>
      <c r="H63" s="211">
        <v>1.4375</v>
      </c>
      <c r="I63" s="212">
        <v>0.57416630000000002</v>
      </c>
      <c r="J63" s="194"/>
      <c r="K63" s="187"/>
      <c r="L63" s="194"/>
      <c r="M63" s="187"/>
      <c r="N63" s="195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5"/>
      <c r="B64" s="184"/>
      <c r="C64" s="380" t="s">
        <v>75</v>
      </c>
      <c r="D64" s="380"/>
      <c r="E64" s="380"/>
      <c r="F64" s="196"/>
      <c r="G64" s="197"/>
      <c r="H64" s="197"/>
      <c r="I64" s="197"/>
      <c r="J64" s="199">
        <v>3111.64</v>
      </c>
      <c r="K64" s="197"/>
      <c r="L64" s="198">
        <v>62.47</v>
      </c>
      <c r="M64" s="197"/>
      <c r="N64" s="219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2"/>
      <c r="B65" s="184"/>
      <c r="C65" s="379" t="s">
        <v>76</v>
      </c>
      <c r="D65" s="379"/>
      <c r="E65" s="379"/>
      <c r="F65" s="186"/>
      <c r="G65" s="187"/>
      <c r="H65" s="187"/>
      <c r="I65" s="187"/>
      <c r="J65" s="194"/>
      <c r="K65" s="187"/>
      <c r="L65" s="188">
        <v>9.17</v>
      </c>
      <c r="M65" s="187"/>
      <c r="N65" s="218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2"/>
      <c r="B66" s="184" t="s">
        <v>77</v>
      </c>
      <c r="C66" s="379" t="s">
        <v>78</v>
      </c>
      <c r="D66" s="379"/>
      <c r="E66" s="379"/>
      <c r="F66" s="186" t="s">
        <v>79</v>
      </c>
      <c r="G66" s="201">
        <v>92</v>
      </c>
      <c r="H66" s="187"/>
      <c r="I66" s="201">
        <v>92</v>
      </c>
      <c r="J66" s="194"/>
      <c r="K66" s="187"/>
      <c r="L66" s="188">
        <v>8.44</v>
      </c>
      <c r="M66" s="187"/>
      <c r="N66" s="218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2"/>
      <c r="B67" s="184" t="s">
        <v>80</v>
      </c>
      <c r="C67" s="379" t="s">
        <v>81</v>
      </c>
      <c r="D67" s="379"/>
      <c r="E67" s="379"/>
      <c r="F67" s="186" t="s">
        <v>79</v>
      </c>
      <c r="G67" s="201">
        <v>46</v>
      </c>
      <c r="H67" s="189">
        <v>0.85</v>
      </c>
      <c r="I67" s="216">
        <v>39.1</v>
      </c>
      <c r="J67" s="194"/>
      <c r="K67" s="187"/>
      <c r="L67" s="188">
        <v>3.59</v>
      </c>
      <c r="M67" s="187"/>
      <c r="N67" s="218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2"/>
      <c r="B68" s="203"/>
      <c r="C68" s="388" t="s">
        <v>82</v>
      </c>
      <c r="D68" s="388"/>
      <c r="E68" s="388"/>
      <c r="F68" s="178"/>
      <c r="G68" s="179"/>
      <c r="H68" s="179"/>
      <c r="I68" s="179"/>
      <c r="J68" s="181"/>
      <c r="K68" s="179"/>
      <c r="L68" s="207">
        <v>74.5</v>
      </c>
      <c r="M68" s="197"/>
      <c r="N68" s="205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6" t="s">
        <v>70</v>
      </c>
      <c r="B69" s="177" t="s">
        <v>2609</v>
      </c>
      <c r="C69" s="388" t="s">
        <v>2610</v>
      </c>
      <c r="D69" s="388"/>
      <c r="E69" s="388"/>
      <c r="F69" s="178" t="s">
        <v>90</v>
      </c>
      <c r="G69" s="179">
        <v>0.92</v>
      </c>
      <c r="H69" s="180">
        <v>1</v>
      </c>
      <c r="I69" s="206">
        <v>0.92</v>
      </c>
      <c r="J69" s="181"/>
      <c r="K69" s="179"/>
      <c r="L69" s="181"/>
      <c r="M69" s="179"/>
      <c r="N69" s="182"/>
      <c r="AF69" s="133"/>
      <c r="AG69" s="140"/>
      <c r="AH69" s="140" t="s">
        <v>2610</v>
      </c>
      <c r="AN69" s="140"/>
    </row>
    <row r="70" spans="1:40" s="121" customFormat="1" ht="15" x14ac:dyDescent="0.25">
      <c r="A70" s="208"/>
      <c r="B70" s="209"/>
      <c r="C70" s="379" t="s">
        <v>2611</v>
      </c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91"/>
      <c r="AF70" s="133"/>
      <c r="AG70" s="140"/>
      <c r="AH70" s="140"/>
      <c r="AI70" s="142" t="s">
        <v>2611</v>
      </c>
      <c r="AN70" s="140"/>
    </row>
    <row r="71" spans="1:40" s="121" customFormat="1" ht="23.25" x14ac:dyDescent="0.25">
      <c r="A71" s="183"/>
      <c r="B71" s="184" t="s">
        <v>63</v>
      </c>
      <c r="C71" s="389" t="s">
        <v>64</v>
      </c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90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3"/>
      <c r="B72" s="184" t="s">
        <v>65</v>
      </c>
      <c r="C72" s="389" t="s">
        <v>66</v>
      </c>
      <c r="D72" s="389"/>
      <c r="E72" s="389"/>
      <c r="F72" s="389"/>
      <c r="G72" s="389"/>
      <c r="H72" s="389"/>
      <c r="I72" s="389"/>
      <c r="J72" s="389"/>
      <c r="K72" s="389"/>
      <c r="L72" s="389"/>
      <c r="M72" s="389"/>
      <c r="N72" s="390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5"/>
      <c r="B73" s="184" t="s">
        <v>58</v>
      </c>
      <c r="C73" s="379" t="s">
        <v>67</v>
      </c>
      <c r="D73" s="379"/>
      <c r="E73" s="379"/>
      <c r="F73" s="186"/>
      <c r="G73" s="187"/>
      <c r="H73" s="187"/>
      <c r="I73" s="187"/>
      <c r="J73" s="190">
        <v>2106.91</v>
      </c>
      <c r="K73" s="211">
        <v>1.3225</v>
      </c>
      <c r="L73" s="190">
        <v>2563.48</v>
      </c>
      <c r="M73" s="189">
        <v>44.77</v>
      </c>
      <c r="N73" s="191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5"/>
      <c r="B74" s="184" t="s">
        <v>68</v>
      </c>
      <c r="C74" s="379" t="s">
        <v>69</v>
      </c>
      <c r="D74" s="379"/>
      <c r="E74" s="379"/>
      <c r="F74" s="186"/>
      <c r="G74" s="187"/>
      <c r="H74" s="187"/>
      <c r="I74" s="187"/>
      <c r="J74" s="190">
        <v>2176</v>
      </c>
      <c r="K74" s="211">
        <v>1.4375</v>
      </c>
      <c r="L74" s="190">
        <v>2877.76</v>
      </c>
      <c r="M74" s="189">
        <v>13.24</v>
      </c>
      <c r="N74" s="191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5"/>
      <c r="B75" s="184" t="s">
        <v>70</v>
      </c>
      <c r="C75" s="379" t="s">
        <v>71</v>
      </c>
      <c r="D75" s="379"/>
      <c r="E75" s="379"/>
      <c r="F75" s="186"/>
      <c r="G75" s="187"/>
      <c r="H75" s="187"/>
      <c r="I75" s="187"/>
      <c r="J75" s="188">
        <v>804.8</v>
      </c>
      <c r="K75" s="211">
        <v>1.4375</v>
      </c>
      <c r="L75" s="190">
        <v>1064.3499999999999</v>
      </c>
      <c r="M75" s="189">
        <v>44.77</v>
      </c>
      <c r="N75" s="191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2"/>
      <c r="B76" s="184"/>
      <c r="C76" s="379" t="s">
        <v>72</v>
      </c>
      <c r="D76" s="379"/>
      <c r="E76" s="379"/>
      <c r="F76" s="186" t="s">
        <v>73</v>
      </c>
      <c r="G76" s="201">
        <v>247</v>
      </c>
      <c r="H76" s="211">
        <v>1.3225</v>
      </c>
      <c r="I76" s="211">
        <v>300.5249</v>
      </c>
      <c r="J76" s="194"/>
      <c r="K76" s="187"/>
      <c r="L76" s="194"/>
      <c r="M76" s="187"/>
      <c r="N76" s="195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2"/>
      <c r="B77" s="184"/>
      <c r="C77" s="379" t="s">
        <v>74</v>
      </c>
      <c r="D77" s="379"/>
      <c r="E77" s="379"/>
      <c r="F77" s="186" t="s">
        <v>73</v>
      </c>
      <c r="G77" s="201">
        <v>80</v>
      </c>
      <c r="H77" s="211">
        <v>1.4375</v>
      </c>
      <c r="I77" s="216">
        <v>105.8</v>
      </c>
      <c r="J77" s="194"/>
      <c r="K77" s="187"/>
      <c r="L77" s="194"/>
      <c r="M77" s="187"/>
      <c r="N77" s="195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5"/>
      <c r="B78" s="184"/>
      <c r="C78" s="380" t="s">
        <v>75</v>
      </c>
      <c r="D78" s="380"/>
      <c r="E78" s="380"/>
      <c r="F78" s="196"/>
      <c r="G78" s="197"/>
      <c r="H78" s="197"/>
      <c r="I78" s="197"/>
      <c r="J78" s="199">
        <v>4282.91</v>
      </c>
      <c r="K78" s="197"/>
      <c r="L78" s="199">
        <v>5441.24</v>
      </c>
      <c r="M78" s="197"/>
      <c r="N78" s="200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2"/>
      <c r="B79" s="184"/>
      <c r="C79" s="379" t="s">
        <v>76</v>
      </c>
      <c r="D79" s="379"/>
      <c r="E79" s="379"/>
      <c r="F79" s="186"/>
      <c r="G79" s="187"/>
      <c r="H79" s="187"/>
      <c r="I79" s="187"/>
      <c r="J79" s="194"/>
      <c r="K79" s="187"/>
      <c r="L79" s="190">
        <v>3627.83</v>
      </c>
      <c r="M79" s="187"/>
      <c r="N79" s="191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2"/>
      <c r="B80" s="184" t="s">
        <v>92</v>
      </c>
      <c r="C80" s="379" t="s">
        <v>93</v>
      </c>
      <c r="D80" s="379"/>
      <c r="E80" s="379"/>
      <c r="F80" s="186" t="s">
        <v>79</v>
      </c>
      <c r="G80" s="201">
        <v>89</v>
      </c>
      <c r="H80" s="187"/>
      <c r="I80" s="201">
        <v>89</v>
      </c>
      <c r="J80" s="194"/>
      <c r="K80" s="187"/>
      <c r="L80" s="190">
        <v>3228.77</v>
      </c>
      <c r="M80" s="187"/>
      <c r="N80" s="191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2"/>
      <c r="B81" s="184" t="s">
        <v>94</v>
      </c>
      <c r="C81" s="379" t="s">
        <v>95</v>
      </c>
      <c r="D81" s="379"/>
      <c r="E81" s="379"/>
      <c r="F81" s="186" t="s">
        <v>79</v>
      </c>
      <c r="G81" s="201">
        <v>40</v>
      </c>
      <c r="H81" s="189">
        <v>0.85</v>
      </c>
      <c r="I81" s="201">
        <v>34</v>
      </c>
      <c r="J81" s="194"/>
      <c r="K81" s="187"/>
      <c r="L81" s="190">
        <v>1233.46</v>
      </c>
      <c r="M81" s="187"/>
      <c r="N81" s="191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2"/>
      <c r="B82" s="203"/>
      <c r="C82" s="388" t="s">
        <v>82</v>
      </c>
      <c r="D82" s="388"/>
      <c r="E82" s="388"/>
      <c r="F82" s="178"/>
      <c r="G82" s="179"/>
      <c r="H82" s="179"/>
      <c r="I82" s="179"/>
      <c r="J82" s="181"/>
      <c r="K82" s="179"/>
      <c r="L82" s="204">
        <v>9903.4699999999993</v>
      </c>
      <c r="M82" s="197"/>
      <c r="N82" s="205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6" t="s">
        <v>86</v>
      </c>
      <c r="B83" s="177" t="s">
        <v>2171</v>
      </c>
      <c r="C83" s="388" t="s">
        <v>2612</v>
      </c>
      <c r="D83" s="388"/>
      <c r="E83" s="388"/>
      <c r="F83" s="178" t="s">
        <v>90</v>
      </c>
      <c r="G83" s="179">
        <v>0.05</v>
      </c>
      <c r="H83" s="180">
        <v>1</v>
      </c>
      <c r="I83" s="206">
        <v>0.05</v>
      </c>
      <c r="J83" s="181"/>
      <c r="K83" s="179"/>
      <c r="L83" s="181"/>
      <c r="M83" s="179"/>
      <c r="N83" s="182"/>
      <c r="AF83" s="133"/>
      <c r="AG83" s="140"/>
      <c r="AH83" s="140" t="s">
        <v>2612</v>
      </c>
      <c r="AN83" s="140"/>
    </row>
    <row r="84" spans="1:40" s="121" customFormat="1" ht="15" x14ac:dyDescent="0.25">
      <c r="A84" s="208"/>
      <c r="B84" s="209"/>
      <c r="C84" s="379" t="s">
        <v>2613</v>
      </c>
      <c r="D84" s="379"/>
      <c r="E84" s="379"/>
      <c r="F84" s="379"/>
      <c r="G84" s="379"/>
      <c r="H84" s="379"/>
      <c r="I84" s="379"/>
      <c r="J84" s="379"/>
      <c r="K84" s="379"/>
      <c r="L84" s="379"/>
      <c r="M84" s="379"/>
      <c r="N84" s="391"/>
      <c r="AF84" s="133"/>
      <c r="AG84" s="140"/>
      <c r="AH84" s="140"/>
      <c r="AI84" s="142" t="s">
        <v>2613</v>
      </c>
      <c r="AN84" s="140"/>
    </row>
    <row r="85" spans="1:40" s="121" customFormat="1" ht="15" x14ac:dyDescent="0.25">
      <c r="A85" s="183"/>
      <c r="B85" s="184" t="s">
        <v>1361</v>
      </c>
      <c r="C85" s="389" t="s">
        <v>1362</v>
      </c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90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3"/>
      <c r="B86" s="184" t="s">
        <v>63</v>
      </c>
      <c r="C86" s="389" t="s">
        <v>64</v>
      </c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90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3"/>
      <c r="B87" s="184" t="s">
        <v>65</v>
      </c>
      <c r="C87" s="389" t="s">
        <v>66</v>
      </c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90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5"/>
      <c r="B88" s="184" t="s">
        <v>58</v>
      </c>
      <c r="C88" s="379" t="s">
        <v>67</v>
      </c>
      <c r="D88" s="379"/>
      <c r="E88" s="379"/>
      <c r="F88" s="186"/>
      <c r="G88" s="187"/>
      <c r="H88" s="187"/>
      <c r="I88" s="187"/>
      <c r="J88" s="190">
        <v>1201.2</v>
      </c>
      <c r="K88" s="193">
        <v>1.587</v>
      </c>
      <c r="L88" s="188">
        <v>95.32</v>
      </c>
      <c r="M88" s="189">
        <v>44.77</v>
      </c>
      <c r="N88" s="191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2"/>
      <c r="B89" s="184"/>
      <c r="C89" s="379" t="s">
        <v>72</v>
      </c>
      <c r="D89" s="379"/>
      <c r="E89" s="379"/>
      <c r="F89" s="186" t="s">
        <v>73</v>
      </c>
      <c r="G89" s="201">
        <v>154</v>
      </c>
      <c r="H89" s="193">
        <v>1.587</v>
      </c>
      <c r="I89" s="211">
        <v>12.219900000000001</v>
      </c>
      <c r="J89" s="194"/>
      <c r="K89" s="187"/>
      <c r="L89" s="194"/>
      <c r="M89" s="187"/>
      <c r="N89" s="195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5"/>
      <c r="B90" s="184"/>
      <c r="C90" s="380" t="s">
        <v>75</v>
      </c>
      <c r="D90" s="380"/>
      <c r="E90" s="380"/>
      <c r="F90" s="196"/>
      <c r="G90" s="197"/>
      <c r="H90" s="197"/>
      <c r="I90" s="197"/>
      <c r="J90" s="199">
        <v>1201.2</v>
      </c>
      <c r="K90" s="197"/>
      <c r="L90" s="198">
        <v>95.32</v>
      </c>
      <c r="M90" s="197"/>
      <c r="N90" s="200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2"/>
      <c r="B91" s="184"/>
      <c r="C91" s="379" t="s">
        <v>76</v>
      </c>
      <c r="D91" s="379"/>
      <c r="E91" s="379"/>
      <c r="F91" s="186"/>
      <c r="G91" s="187"/>
      <c r="H91" s="187"/>
      <c r="I91" s="187"/>
      <c r="J91" s="194"/>
      <c r="K91" s="187"/>
      <c r="L91" s="188">
        <v>95.32</v>
      </c>
      <c r="M91" s="187"/>
      <c r="N91" s="191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2"/>
      <c r="B92" s="184" t="s">
        <v>92</v>
      </c>
      <c r="C92" s="379" t="s">
        <v>93</v>
      </c>
      <c r="D92" s="379"/>
      <c r="E92" s="379"/>
      <c r="F92" s="186" t="s">
        <v>79</v>
      </c>
      <c r="G92" s="201">
        <v>89</v>
      </c>
      <c r="H92" s="187"/>
      <c r="I92" s="201">
        <v>89</v>
      </c>
      <c r="J92" s="194"/>
      <c r="K92" s="187"/>
      <c r="L92" s="188">
        <v>84.83</v>
      </c>
      <c r="M92" s="187"/>
      <c r="N92" s="191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2"/>
      <c r="B93" s="184" t="s">
        <v>94</v>
      </c>
      <c r="C93" s="379" t="s">
        <v>95</v>
      </c>
      <c r="D93" s="379"/>
      <c r="E93" s="379"/>
      <c r="F93" s="186" t="s">
        <v>79</v>
      </c>
      <c r="G93" s="201">
        <v>40</v>
      </c>
      <c r="H93" s="189">
        <v>0.85</v>
      </c>
      <c r="I93" s="201">
        <v>34</v>
      </c>
      <c r="J93" s="194"/>
      <c r="K93" s="187"/>
      <c r="L93" s="188">
        <v>32.409999999999997</v>
      </c>
      <c r="M93" s="187"/>
      <c r="N93" s="191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2"/>
      <c r="B94" s="203"/>
      <c r="C94" s="388" t="s">
        <v>82</v>
      </c>
      <c r="D94" s="388"/>
      <c r="E94" s="388"/>
      <c r="F94" s="178"/>
      <c r="G94" s="179"/>
      <c r="H94" s="179"/>
      <c r="I94" s="179"/>
      <c r="J94" s="181"/>
      <c r="K94" s="179"/>
      <c r="L94" s="207">
        <v>212.56</v>
      </c>
      <c r="M94" s="197"/>
      <c r="N94" s="205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6" t="s">
        <v>101</v>
      </c>
      <c r="B95" s="177" t="s">
        <v>1272</v>
      </c>
      <c r="C95" s="388" t="s">
        <v>1273</v>
      </c>
      <c r="D95" s="388"/>
      <c r="E95" s="388"/>
      <c r="F95" s="178" t="s">
        <v>61</v>
      </c>
      <c r="G95" s="179">
        <v>0.23100000000000001</v>
      </c>
      <c r="H95" s="180">
        <v>1</v>
      </c>
      <c r="I95" s="210">
        <v>0.23100000000000001</v>
      </c>
      <c r="J95" s="181"/>
      <c r="K95" s="179"/>
      <c r="L95" s="181"/>
      <c r="M95" s="179"/>
      <c r="N95" s="182"/>
      <c r="AF95" s="133"/>
      <c r="AG95" s="140"/>
      <c r="AH95" s="140" t="s">
        <v>1273</v>
      </c>
      <c r="AN95" s="140"/>
    </row>
    <row r="96" spans="1:40" s="121" customFormat="1" ht="15" x14ac:dyDescent="0.25">
      <c r="A96" s="208"/>
      <c r="B96" s="209"/>
      <c r="C96" s="379" t="s">
        <v>2614</v>
      </c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91"/>
      <c r="AF96" s="133"/>
      <c r="AG96" s="140"/>
      <c r="AH96" s="140"/>
      <c r="AI96" s="142" t="s">
        <v>2614</v>
      </c>
      <c r="AN96" s="140"/>
    </row>
    <row r="97" spans="1:42" s="121" customFormat="1" ht="23.25" x14ac:dyDescent="0.25">
      <c r="A97" s="183"/>
      <c r="B97" s="184" t="s">
        <v>63</v>
      </c>
      <c r="C97" s="389" t="s">
        <v>64</v>
      </c>
      <c r="D97" s="389"/>
      <c r="E97" s="389"/>
      <c r="F97" s="389"/>
      <c r="G97" s="389"/>
      <c r="H97" s="389"/>
      <c r="I97" s="389"/>
      <c r="J97" s="389"/>
      <c r="K97" s="389"/>
      <c r="L97" s="389"/>
      <c r="M97" s="389"/>
      <c r="N97" s="390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3"/>
      <c r="B98" s="184" t="s">
        <v>65</v>
      </c>
      <c r="C98" s="389" t="s">
        <v>66</v>
      </c>
      <c r="D98" s="389"/>
      <c r="E98" s="389"/>
      <c r="F98" s="389"/>
      <c r="G98" s="389"/>
      <c r="H98" s="389"/>
      <c r="I98" s="389"/>
      <c r="J98" s="389"/>
      <c r="K98" s="389"/>
      <c r="L98" s="389"/>
      <c r="M98" s="389"/>
      <c r="N98" s="390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5"/>
      <c r="B99" s="184" t="s">
        <v>68</v>
      </c>
      <c r="C99" s="379" t="s">
        <v>69</v>
      </c>
      <c r="D99" s="379"/>
      <c r="E99" s="379"/>
      <c r="F99" s="186"/>
      <c r="G99" s="187"/>
      <c r="H99" s="187"/>
      <c r="I99" s="187"/>
      <c r="J99" s="188">
        <v>479.33</v>
      </c>
      <c r="K99" s="211">
        <v>1.4375</v>
      </c>
      <c r="L99" s="188">
        <v>159.16999999999999</v>
      </c>
      <c r="M99" s="189">
        <v>13.24</v>
      </c>
      <c r="N99" s="191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5"/>
      <c r="B100" s="184" t="s">
        <v>70</v>
      </c>
      <c r="C100" s="379" t="s">
        <v>71</v>
      </c>
      <c r="D100" s="379"/>
      <c r="E100" s="379"/>
      <c r="F100" s="186"/>
      <c r="G100" s="187"/>
      <c r="H100" s="187"/>
      <c r="I100" s="187"/>
      <c r="J100" s="188">
        <v>93.5</v>
      </c>
      <c r="K100" s="211">
        <v>1.4375</v>
      </c>
      <c r="L100" s="188">
        <v>31.05</v>
      </c>
      <c r="M100" s="189">
        <v>44.77</v>
      </c>
      <c r="N100" s="191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2"/>
      <c r="B101" s="184"/>
      <c r="C101" s="379" t="s">
        <v>74</v>
      </c>
      <c r="D101" s="379"/>
      <c r="E101" s="379"/>
      <c r="F101" s="186" t="s">
        <v>73</v>
      </c>
      <c r="G101" s="189">
        <v>8.06</v>
      </c>
      <c r="H101" s="211">
        <v>1.4375</v>
      </c>
      <c r="I101" s="212">
        <v>2.6764237999999998</v>
      </c>
      <c r="J101" s="194"/>
      <c r="K101" s="187"/>
      <c r="L101" s="194"/>
      <c r="M101" s="187"/>
      <c r="N101" s="195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5"/>
      <c r="B102" s="184"/>
      <c r="C102" s="380" t="s">
        <v>75</v>
      </c>
      <c r="D102" s="380"/>
      <c r="E102" s="380"/>
      <c r="F102" s="196"/>
      <c r="G102" s="197"/>
      <c r="H102" s="197"/>
      <c r="I102" s="197"/>
      <c r="J102" s="198">
        <v>479.33</v>
      </c>
      <c r="K102" s="197"/>
      <c r="L102" s="198">
        <v>159.16999999999999</v>
      </c>
      <c r="M102" s="197"/>
      <c r="N102" s="200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2"/>
      <c r="B103" s="184"/>
      <c r="C103" s="379" t="s">
        <v>76</v>
      </c>
      <c r="D103" s="379"/>
      <c r="E103" s="379"/>
      <c r="F103" s="186"/>
      <c r="G103" s="187"/>
      <c r="H103" s="187"/>
      <c r="I103" s="187"/>
      <c r="J103" s="194"/>
      <c r="K103" s="187"/>
      <c r="L103" s="188">
        <v>31.05</v>
      </c>
      <c r="M103" s="187"/>
      <c r="N103" s="191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2"/>
      <c r="B104" s="184" t="s">
        <v>77</v>
      </c>
      <c r="C104" s="379" t="s">
        <v>78</v>
      </c>
      <c r="D104" s="379"/>
      <c r="E104" s="379"/>
      <c r="F104" s="186" t="s">
        <v>79</v>
      </c>
      <c r="G104" s="201">
        <v>92</v>
      </c>
      <c r="H104" s="187"/>
      <c r="I104" s="201">
        <v>92</v>
      </c>
      <c r="J104" s="194"/>
      <c r="K104" s="187"/>
      <c r="L104" s="188">
        <v>28.57</v>
      </c>
      <c r="M104" s="187"/>
      <c r="N104" s="191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2"/>
      <c r="B105" s="184" t="s">
        <v>80</v>
      </c>
      <c r="C105" s="379" t="s">
        <v>81</v>
      </c>
      <c r="D105" s="379"/>
      <c r="E105" s="379"/>
      <c r="F105" s="186" t="s">
        <v>79</v>
      </c>
      <c r="G105" s="201">
        <v>46</v>
      </c>
      <c r="H105" s="189">
        <v>0.85</v>
      </c>
      <c r="I105" s="216">
        <v>39.1</v>
      </c>
      <c r="J105" s="194"/>
      <c r="K105" s="187"/>
      <c r="L105" s="188">
        <v>12.14</v>
      </c>
      <c r="M105" s="187"/>
      <c r="N105" s="218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2"/>
      <c r="B106" s="203"/>
      <c r="C106" s="388" t="s">
        <v>82</v>
      </c>
      <c r="D106" s="388"/>
      <c r="E106" s="388"/>
      <c r="F106" s="178"/>
      <c r="G106" s="179"/>
      <c r="H106" s="179"/>
      <c r="I106" s="179"/>
      <c r="J106" s="181"/>
      <c r="K106" s="179"/>
      <c r="L106" s="207">
        <v>199.88</v>
      </c>
      <c r="M106" s="197"/>
      <c r="N106" s="205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6" t="s">
        <v>105</v>
      </c>
      <c r="B107" s="177" t="s">
        <v>96</v>
      </c>
      <c r="C107" s="388" t="s">
        <v>97</v>
      </c>
      <c r="D107" s="388"/>
      <c r="E107" s="388"/>
      <c r="F107" s="178" t="s">
        <v>98</v>
      </c>
      <c r="G107" s="179">
        <v>14</v>
      </c>
      <c r="H107" s="180">
        <v>1</v>
      </c>
      <c r="I107" s="180">
        <v>14</v>
      </c>
      <c r="J107" s="207">
        <v>162.38</v>
      </c>
      <c r="K107" s="179"/>
      <c r="L107" s="204">
        <v>2273.3200000000002</v>
      </c>
      <c r="M107" s="206">
        <v>8.16</v>
      </c>
      <c r="N107" s="205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2"/>
      <c r="B108" s="203"/>
      <c r="C108" s="379" t="s">
        <v>99</v>
      </c>
      <c r="D108" s="379"/>
      <c r="E108" s="379"/>
      <c r="F108" s="379"/>
      <c r="G108" s="379"/>
      <c r="H108" s="379"/>
      <c r="I108" s="379"/>
      <c r="J108" s="379"/>
      <c r="K108" s="379"/>
      <c r="L108" s="379"/>
      <c r="M108" s="379"/>
      <c r="N108" s="391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8"/>
      <c r="B109" s="209"/>
      <c r="C109" s="379" t="s">
        <v>100</v>
      </c>
      <c r="D109" s="379"/>
      <c r="E109" s="379"/>
      <c r="F109" s="379"/>
      <c r="G109" s="379"/>
      <c r="H109" s="379"/>
      <c r="I109" s="379"/>
      <c r="J109" s="379"/>
      <c r="K109" s="379"/>
      <c r="L109" s="379"/>
      <c r="M109" s="379"/>
      <c r="N109" s="391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2"/>
      <c r="B110" s="203"/>
      <c r="C110" s="388" t="s">
        <v>82</v>
      </c>
      <c r="D110" s="388"/>
      <c r="E110" s="388"/>
      <c r="F110" s="178"/>
      <c r="G110" s="179"/>
      <c r="H110" s="179"/>
      <c r="I110" s="179"/>
      <c r="J110" s="181"/>
      <c r="K110" s="179"/>
      <c r="L110" s="204">
        <v>2273.3200000000002</v>
      </c>
      <c r="M110" s="197"/>
      <c r="N110" s="205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6" t="s">
        <v>108</v>
      </c>
      <c r="B111" s="177" t="s">
        <v>2615</v>
      </c>
      <c r="C111" s="388" t="s">
        <v>2616</v>
      </c>
      <c r="D111" s="388"/>
      <c r="E111" s="388"/>
      <c r="F111" s="178" t="s">
        <v>471</v>
      </c>
      <c r="G111" s="179">
        <v>0.67</v>
      </c>
      <c r="H111" s="180">
        <v>1</v>
      </c>
      <c r="I111" s="206">
        <v>0.67</v>
      </c>
      <c r="J111" s="181"/>
      <c r="K111" s="179"/>
      <c r="L111" s="181"/>
      <c r="M111" s="179"/>
      <c r="N111" s="182"/>
      <c r="AF111" s="133"/>
      <c r="AG111" s="140"/>
      <c r="AH111" s="140" t="s">
        <v>2616</v>
      </c>
      <c r="AN111" s="140"/>
    </row>
    <row r="112" spans="1:42" s="121" customFormat="1" ht="15" x14ac:dyDescent="0.25">
      <c r="A112" s="208"/>
      <c r="B112" s="209"/>
      <c r="C112" s="379" t="s">
        <v>2617</v>
      </c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91"/>
      <c r="AF112" s="133"/>
      <c r="AG112" s="140"/>
      <c r="AH112" s="140"/>
      <c r="AI112" s="142" t="s">
        <v>2617</v>
      </c>
      <c r="AN112" s="140"/>
    </row>
    <row r="113" spans="1:42" s="121" customFormat="1" ht="23.25" x14ac:dyDescent="0.25">
      <c r="A113" s="183"/>
      <c r="B113" s="184" t="s">
        <v>63</v>
      </c>
      <c r="C113" s="389" t="s">
        <v>64</v>
      </c>
      <c r="D113" s="389"/>
      <c r="E113" s="389"/>
      <c r="F113" s="389"/>
      <c r="G113" s="389"/>
      <c r="H113" s="389"/>
      <c r="I113" s="389"/>
      <c r="J113" s="389"/>
      <c r="K113" s="389"/>
      <c r="L113" s="389"/>
      <c r="M113" s="389"/>
      <c r="N113" s="390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3"/>
      <c r="B114" s="184" t="s">
        <v>65</v>
      </c>
      <c r="C114" s="389" t="s">
        <v>66</v>
      </c>
      <c r="D114" s="389"/>
      <c r="E114" s="389"/>
      <c r="F114" s="389"/>
      <c r="G114" s="389"/>
      <c r="H114" s="389"/>
      <c r="I114" s="389"/>
      <c r="J114" s="389"/>
      <c r="K114" s="389"/>
      <c r="L114" s="389"/>
      <c r="M114" s="389"/>
      <c r="N114" s="390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5"/>
      <c r="B115" s="184" t="s">
        <v>58</v>
      </c>
      <c r="C115" s="379" t="s">
        <v>67</v>
      </c>
      <c r="D115" s="379"/>
      <c r="E115" s="379"/>
      <c r="F115" s="186"/>
      <c r="G115" s="187"/>
      <c r="H115" s="187"/>
      <c r="I115" s="187"/>
      <c r="J115" s="188">
        <v>96.56</v>
      </c>
      <c r="K115" s="211">
        <v>1.3225</v>
      </c>
      <c r="L115" s="188">
        <v>85.56</v>
      </c>
      <c r="M115" s="189">
        <v>44.77</v>
      </c>
      <c r="N115" s="191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5"/>
      <c r="B116" s="184" t="s">
        <v>68</v>
      </c>
      <c r="C116" s="379" t="s">
        <v>69</v>
      </c>
      <c r="D116" s="379"/>
      <c r="E116" s="379"/>
      <c r="F116" s="186"/>
      <c r="G116" s="187"/>
      <c r="H116" s="187"/>
      <c r="I116" s="187"/>
      <c r="J116" s="188">
        <v>82.19</v>
      </c>
      <c r="K116" s="211">
        <v>1.4375</v>
      </c>
      <c r="L116" s="188">
        <v>79.16</v>
      </c>
      <c r="M116" s="189">
        <v>13.24</v>
      </c>
      <c r="N116" s="191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5"/>
      <c r="B117" s="184" t="s">
        <v>70</v>
      </c>
      <c r="C117" s="379" t="s">
        <v>71</v>
      </c>
      <c r="D117" s="379"/>
      <c r="E117" s="379"/>
      <c r="F117" s="186"/>
      <c r="G117" s="187"/>
      <c r="H117" s="187"/>
      <c r="I117" s="187"/>
      <c r="J117" s="188">
        <v>10.08</v>
      </c>
      <c r="K117" s="211">
        <v>1.4375</v>
      </c>
      <c r="L117" s="188">
        <v>9.7100000000000009</v>
      </c>
      <c r="M117" s="189">
        <v>44.77</v>
      </c>
      <c r="N117" s="218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2"/>
      <c r="B118" s="184"/>
      <c r="C118" s="379" t="s">
        <v>72</v>
      </c>
      <c r="D118" s="379"/>
      <c r="E118" s="379"/>
      <c r="F118" s="186" t="s">
        <v>73</v>
      </c>
      <c r="G118" s="189">
        <v>13.43</v>
      </c>
      <c r="H118" s="211">
        <v>1.3225</v>
      </c>
      <c r="I118" s="212">
        <v>11.899987299999999</v>
      </c>
      <c r="J118" s="194"/>
      <c r="K118" s="187"/>
      <c r="L118" s="194"/>
      <c r="M118" s="187"/>
      <c r="N118" s="195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2"/>
      <c r="B119" s="184"/>
      <c r="C119" s="379" t="s">
        <v>74</v>
      </c>
      <c r="D119" s="379"/>
      <c r="E119" s="379"/>
      <c r="F119" s="186" t="s">
        <v>73</v>
      </c>
      <c r="G119" s="189">
        <v>0.93</v>
      </c>
      <c r="H119" s="211">
        <v>1.4375</v>
      </c>
      <c r="I119" s="212">
        <v>0.89570629999999996</v>
      </c>
      <c r="J119" s="194"/>
      <c r="K119" s="187"/>
      <c r="L119" s="194"/>
      <c r="M119" s="187"/>
      <c r="N119" s="195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5"/>
      <c r="B120" s="184"/>
      <c r="C120" s="380" t="s">
        <v>75</v>
      </c>
      <c r="D120" s="380"/>
      <c r="E120" s="380"/>
      <c r="F120" s="196"/>
      <c r="G120" s="197"/>
      <c r="H120" s="197"/>
      <c r="I120" s="197"/>
      <c r="J120" s="198">
        <v>178.75</v>
      </c>
      <c r="K120" s="197"/>
      <c r="L120" s="198">
        <v>164.72</v>
      </c>
      <c r="M120" s="197"/>
      <c r="N120" s="200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2"/>
      <c r="B121" s="184"/>
      <c r="C121" s="379" t="s">
        <v>76</v>
      </c>
      <c r="D121" s="379"/>
      <c r="E121" s="379"/>
      <c r="F121" s="186"/>
      <c r="G121" s="187"/>
      <c r="H121" s="187"/>
      <c r="I121" s="187"/>
      <c r="J121" s="194"/>
      <c r="K121" s="187"/>
      <c r="L121" s="188">
        <v>95.27</v>
      </c>
      <c r="M121" s="187"/>
      <c r="N121" s="191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2"/>
      <c r="B122" s="184" t="s">
        <v>2618</v>
      </c>
      <c r="C122" s="379" t="s">
        <v>2619</v>
      </c>
      <c r="D122" s="379"/>
      <c r="E122" s="379"/>
      <c r="F122" s="186" t="s">
        <v>79</v>
      </c>
      <c r="G122" s="201">
        <v>89</v>
      </c>
      <c r="H122" s="187"/>
      <c r="I122" s="201">
        <v>89</v>
      </c>
      <c r="J122" s="194"/>
      <c r="K122" s="187"/>
      <c r="L122" s="188">
        <v>84.79</v>
      </c>
      <c r="M122" s="187"/>
      <c r="N122" s="191">
        <v>3796.06</v>
      </c>
      <c r="AF122" s="133"/>
      <c r="AG122" s="140"/>
      <c r="AH122" s="140"/>
      <c r="AL122" s="142" t="s">
        <v>2619</v>
      </c>
      <c r="AN122" s="140"/>
    </row>
    <row r="123" spans="1:42" s="121" customFormat="1" ht="45" x14ac:dyDescent="0.25">
      <c r="A123" s="192"/>
      <c r="B123" s="184" t="s">
        <v>2620</v>
      </c>
      <c r="C123" s="379" t="s">
        <v>2621</v>
      </c>
      <c r="D123" s="379"/>
      <c r="E123" s="379"/>
      <c r="F123" s="186" t="s">
        <v>79</v>
      </c>
      <c r="G123" s="201">
        <v>41</v>
      </c>
      <c r="H123" s="189">
        <v>0.85</v>
      </c>
      <c r="I123" s="189">
        <v>34.85</v>
      </c>
      <c r="J123" s="194"/>
      <c r="K123" s="187"/>
      <c r="L123" s="188">
        <v>33.200000000000003</v>
      </c>
      <c r="M123" s="187"/>
      <c r="N123" s="191">
        <v>1486.44</v>
      </c>
      <c r="AF123" s="133"/>
      <c r="AG123" s="140"/>
      <c r="AH123" s="140"/>
      <c r="AL123" s="142" t="s">
        <v>2621</v>
      </c>
      <c r="AN123" s="140"/>
    </row>
    <row r="124" spans="1:42" s="121" customFormat="1" ht="15" x14ac:dyDescent="0.25">
      <c r="A124" s="202"/>
      <c r="B124" s="203"/>
      <c r="C124" s="388" t="s">
        <v>82</v>
      </c>
      <c r="D124" s="388"/>
      <c r="E124" s="388"/>
      <c r="F124" s="178"/>
      <c r="G124" s="179"/>
      <c r="H124" s="179"/>
      <c r="I124" s="179"/>
      <c r="J124" s="181"/>
      <c r="K124" s="179"/>
      <c r="L124" s="207">
        <v>282.70999999999998</v>
      </c>
      <c r="M124" s="197"/>
      <c r="N124" s="205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6" t="s">
        <v>113</v>
      </c>
      <c r="B125" s="177" t="s">
        <v>1054</v>
      </c>
      <c r="C125" s="388" t="s">
        <v>873</v>
      </c>
      <c r="D125" s="388"/>
      <c r="E125" s="388"/>
      <c r="F125" s="178" t="s">
        <v>98</v>
      </c>
      <c r="G125" s="179">
        <v>11</v>
      </c>
      <c r="H125" s="180">
        <v>1</v>
      </c>
      <c r="I125" s="180">
        <v>11</v>
      </c>
      <c r="J125" s="207">
        <v>99.98</v>
      </c>
      <c r="K125" s="210">
        <v>1.012</v>
      </c>
      <c r="L125" s="204">
        <v>1112.98</v>
      </c>
      <c r="M125" s="206">
        <v>8.16</v>
      </c>
      <c r="N125" s="205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2"/>
      <c r="B126" s="203"/>
      <c r="C126" s="379" t="s">
        <v>99</v>
      </c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91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8"/>
      <c r="B127" s="209"/>
      <c r="C127" s="379" t="s">
        <v>2622</v>
      </c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91"/>
      <c r="AF127" s="133"/>
      <c r="AG127" s="140"/>
      <c r="AH127" s="140"/>
      <c r="AI127" s="142" t="s">
        <v>2622</v>
      </c>
      <c r="AN127" s="140"/>
    </row>
    <row r="128" spans="1:42" s="121" customFormat="1" ht="15" x14ac:dyDescent="0.25">
      <c r="A128" s="208"/>
      <c r="B128" s="209"/>
      <c r="C128" s="379" t="s">
        <v>875</v>
      </c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91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3"/>
      <c r="B129" s="184"/>
      <c r="C129" s="389" t="s">
        <v>2191</v>
      </c>
      <c r="D129" s="389"/>
      <c r="E129" s="389"/>
      <c r="F129" s="389"/>
      <c r="G129" s="389"/>
      <c r="H129" s="389"/>
      <c r="I129" s="389"/>
      <c r="J129" s="389"/>
      <c r="K129" s="389"/>
      <c r="L129" s="389"/>
      <c r="M129" s="389"/>
      <c r="N129" s="390"/>
      <c r="AF129" s="133"/>
      <c r="AG129" s="140"/>
      <c r="AH129" s="140"/>
      <c r="AJ129" s="142" t="s">
        <v>2191</v>
      </c>
      <c r="AN129" s="140"/>
    </row>
    <row r="130" spans="1:40" s="121" customFormat="1" ht="15" x14ac:dyDescent="0.25">
      <c r="A130" s="202"/>
      <c r="B130" s="203"/>
      <c r="C130" s="388" t="s">
        <v>82</v>
      </c>
      <c r="D130" s="388"/>
      <c r="E130" s="388"/>
      <c r="F130" s="178"/>
      <c r="G130" s="179"/>
      <c r="H130" s="179"/>
      <c r="I130" s="179"/>
      <c r="J130" s="181"/>
      <c r="K130" s="179"/>
      <c r="L130" s="204">
        <v>1112.98</v>
      </c>
      <c r="M130" s="197"/>
      <c r="N130" s="205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6" t="s">
        <v>115</v>
      </c>
      <c r="B131" s="177" t="s">
        <v>109</v>
      </c>
      <c r="C131" s="388" t="s">
        <v>110</v>
      </c>
      <c r="D131" s="388"/>
      <c r="E131" s="388"/>
      <c r="F131" s="178" t="s">
        <v>90</v>
      </c>
      <c r="G131" s="179">
        <v>0.12</v>
      </c>
      <c r="H131" s="180">
        <v>1</v>
      </c>
      <c r="I131" s="206">
        <v>0.12</v>
      </c>
      <c r="J131" s="181"/>
      <c r="K131" s="179"/>
      <c r="L131" s="181"/>
      <c r="M131" s="179"/>
      <c r="N131" s="182"/>
      <c r="AF131" s="133"/>
      <c r="AG131" s="140"/>
      <c r="AH131" s="140" t="s">
        <v>110</v>
      </c>
      <c r="AN131" s="140"/>
    </row>
    <row r="132" spans="1:40" s="121" customFormat="1" ht="15" x14ac:dyDescent="0.25">
      <c r="A132" s="208"/>
      <c r="B132" s="209"/>
      <c r="C132" s="379" t="s">
        <v>2330</v>
      </c>
      <c r="D132" s="379"/>
      <c r="E132" s="379"/>
      <c r="F132" s="379"/>
      <c r="G132" s="379"/>
      <c r="H132" s="379"/>
      <c r="I132" s="379"/>
      <c r="J132" s="379"/>
      <c r="K132" s="379"/>
      <c r="L132" s="379"/>
      <c r="M132" s="379"/>
      <c r="N132" s="391"/>
      <c r="AF132" s="133"/>
      <c r="AG132" s="140"/>
      <c r="AH132" s="140"/>
      <c r="AI132" s="142" t="s">
        <v>2330</v>
      </c>
      <c r="AN132" s="140"/>
    </row>
    <row r="133" spans="1:40" s="121" customFormat="1" ht="23.25" x14ac:dyDescent="0.25">
      <c r="A133" s="183"/>
      <c r="B133" s="184" t="s">
        <v>63</v>
      </c>
      <c r="C133" s="389" t="s">
        <v>64</v>
      </c>
      <c r="D133" s="389"/>
      <c r="E133" s="389"/>
      <c r="F133" s="389"/>
      <c r="G133" s="389"/>
      <c r="H133" s="389"/>
      <c r="I133" s="389"/>
      <c r="J133" s="389"/>
      <c r="K133" s="389"/>
      <c r="L133" s="389"/>
      <c r="M133" s="389"/>
      <c r="N133" s="390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3"/>
      <c r="B134" s="184" t="s">
        <v>65</v>
      </c>
      <c r="C134" s="389" t="s">
        <v>66</v>
      </c>
      <c r="D134" s="389"/>
      <c r="E134" s="389"/>
      <c r="F134" s="389"/>
      <c r="G134" s="389"/>
      <c r="H134" s="389"/>
      <c r="I134" s="389"/>
      <c r="J134" s="389"/>
      <c r="K134" s="389"/>
      <c r="L134" s="389"/>
      <c r="M134" s="389"/>
      <c r="N134" s="390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5"/>
      <c r="B135" s="184" t="s">
        <v>58</v>
      </c>
      <c r="C135" s="379" t="s">
        <v>67</v>
      </c>
      <c r="D135" s="379"/>
      <c r="E135" s="379"/>
      <c r="F135" s="186"/>
      <c r="G135" s="187"/>
      <c r="H135" s="187"/>
      <c r="I135" s="187"/>
      <c r="J135" s="188">
        <v>663.75</v>
      </c>
      <c r="K135" s="211">
        <v>1.3225</v>
      </c>
      <c r="L135" s="188">
        <v>105.34</v>
      </c>
      <c r="M135" s="189">
        <v>44.77</v>
      </c>
      <c r="N135" s="191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2"/>
      <c r="B136" s="184"/>
      <c r="C136" s="379" t="s">
        <v>72</v>
      </c>
      <c r="D136" s="379"/>
      <c r="E136" s="379"/>
      <c r="F136" s="186" t="s">
        <v>73</v>
      </c>
      <c r="G136" s="216">
        <v>88.5</v>
      </c>
      <c r="H136" s="211">
        <v>1.3225</v>
      </c>
      <c r="I136" s="217">
        <v>14.04495</v>
      </c>
      <c r="J136" s="194"/>
      <c r="K136" s="187"/>
      <c r="L136" s="194"/>
      <c r="M136" s="187"/>
      <c r="N136" s="195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5"/>
      <c r="B137" s="184"/>
      <c r="C137" s="380" t="s">
        <v>75</v>
      </c>
      <c r="D137" s="380"/>
      <c r="E137" s="380"/>
      <c r="F137" s="196"/>
      <c r="G137" s="197"/>
      <c r="H137" s="197"/>
      <c r="I137" s="197"/>
      <c r="J137" s="198">
        <v>663.75</v>
      </c>
      <c r="K137" s="197"/>
      <c r="L137" s="198">
        <v>105.34</v>
      </c>
      <c r="M137" s="197"/>
      <c r="N137" s="200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2"/>
      <c r="B138" s="184"/>
      <c r="C138" s="379" t="s">
        <v>76</v>
      </c>
      <c r="D138" s="379"/>
      <c r="E138" s="379"/>
      <c r="F138" s="186"/>
      <c r="G138" s="187"/>
      <c r="H138" s="187"/>
      <c r="I138" s="187"/>
      <c r="J138" s="194"/>
      <c r="K138" s="187"/>
      <c r="L138" s="188">
        <v>105.34</v>
      </c>
      <c r="M138" s="187"/>
      <c r="N138" s="191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2"/>
      <c r="B139" s="184" t="s">
        <v>92</v>
      </c>
      <c r="C139" s="379" t="s">
        <v>93</v>
      </c>
      <c r="D139" s="379"/>
      <c r="E139" s="379"/>
      <c r="F139" s="186" t="s">
        <v>79</v>
      </c>
      <c r="G139" s="201">
        <v>89</v>
      </c>
      <c r="H139" s="187"/>
      <c r="I139" s="201">
        <v>89</v>
      </c>
      <c r="J139" s="194"/>
      <c r="K139" s="187"/>
      <c r="L139" s="188">
        <v>93.75</v>
      </c>
      <c r="M139" s="187"/>
      <c r="N139" s="191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2"/>
      <c r="B140" s="184" t="s">
        <v>94</v>
      </c>
      <c r="C140" s="379" t="s">
        <v>95</v>
      </c>
      <c r="D140" s="379"/>
      <c r="E140" s="379"/>
      <c r="F140" s="186" t="s">
        <v>79</v>
      </c>
      <c r="G140" s="201">
        <v>40</v>
      </c>
      <c r="H140" s="189">
        <v>0.85</v>
      </c>
      <c r="I140" s="201">
        <v>34</v>
      </c>
      <c r="J140" s="194"/>
      <c r="K140" s="187"/>
      <c r="L140" s="188">
        <v>35.82</v>
      </c>
      <c r="M140" s="187"/>
      <c r="N140" s="191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2"/>
      <c r="B141" s="203"/>
      <c r="C141" s="388" t="s">
        <v>82</v>
      </c>
      <c r="D141" s="388"/>
      <c r="E141" s="388"/>
      <c r="F141" s="178"/>
      <c r="G141" s="179"/>
      <c r="H141" s="179"/>
      <c r="I141" s="179"/>
      <c r="J141" s="181"/>
      <c r="K141" s="179"/>
      <c r="L141" s="207">
        <v>234.91</v>
      </c>
      <c r="M141" s="197"/>
      <c r="N141" s="205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385" t="s">
        <v>2623</v>
      </c>
      <c r="B142" s="386"/>
      <c r="C142" s="386"/>
      <c r="D142" s="386"/>
      <c r="E142" s="386"/>
      <c r="F142" s="386"/>
      <c r="G142" s="386"/>
      <c r="H142" s="386"/>
      <c r="I142" s="386"/>
      <c r="J142" s="386"/>
      <c r="K142" s="386"/>
      <c r="L142" s="386"/>
      <c r="M142" s="386"/>
      <c r="N142" s="387"/>
      <c r="AF142" s="133"/>
      <c r="AG142" s="140" t="s">
        <v>2623</v>
      </c>
      <c r="AH142" s="140"/>
      <c r="AN142" s="140"/>
    </row>
    <row r="143" spans="1:40" s="121" customFormat="1" ht="23.25" x14ac:dyDescent="0.25">
      <c r="A143" s="176" t="s">
        <v>117</v>
      </c>
      <c r="B143" s="177" t="s">
        <v>2624</v>
      </c>
      <c r="C143" s="388" t="s">
        <v>2625</v>
      </c>
      <c r="D143" s="388"/>
      <c r="E143" s="388"/>
      <c r="F143" s="178" t="s">
        <v>471</v>
      </c>
      <c r="G143" s="179">
        <v>0.3</v>
      </c>
      <c r="H143" s="180">
        <v>1</v>
      </c>
      <c r="I143" s="214">
        <v>0.3</v>
      </c>
      <c r="J143" s="181"/>
      <c r="K143" s="179"/>
      <c r="L143" s="181"/>
      <c r="M143" s="179"/>
      <c r="N143" s="182"/>
      <c r="AF143" s="133"/>
      <c r="AG143" s="140"/>
      <c r="AH143" s="140" t="s">
        <v>2625</v>
      </c>
      <c r="AN143" s="140"/>
    </row>
    <row r="144" spans="1:40" s="121" customFormat="1" ht="15" x14ac:dyDescent="0.25">
      <c r="A144" s="208"/>
      <c r="B144" s="209"/>
      <c r="C144" s="379" t="s">
        <v>2626</v>
      </c>
      <c r="D144" s="379"/>
      <c r="E144" s="379"/>
      <c r="F144" s="379"/>
      <c r="G144" s="379"/>
      <c r="H144" s="379"/>
      <c r="I144" s="379"/>
      <c r="J144" s="379"/>
      <c r="K144" s="379"/>
      <c r="L144" s="379"/>
      <c r="M144" s="379"/>
      <c r="N144" s="391"/>
      <c r="AF144" s="133"/>
      <c r="AG144" s="140"/>
      <c r="AH144" s="140"/>
      <c r="AI144" s="142" t="s">
        <v>2626</v>
      </c>
      <c r="AN144" s="140"/>
    </row>
    <row r="145" spans="1:42" s="121" customFormat="1" ht="23.25" x14ac:dyDescent="0.25">
      <c r="A145" s="183"/>
      <c r="B145" s="184" t="s">
        <v>63</v>
      </c>
      <c r="C145" s="389" t="s">
        <v>64</v>
      </c>
      <c r="D145" s="389"/>
      <c r="E145" s="389"/>
      <c r="F145" s="389"/>
      <c r="G145" s="389"/>
      <c r="H145" s="389"/>
      <c r="I145" s="389"/>
      <c r="J145" s="389"/>
      <c r="K145" s="389"/>
      <c r="L145" s="389"/>
      <c r="M145" s="389"/>
      <c r="N145" s="390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3"/>
      <c r="B146" s="184" t="s">
        <v>65</v>
      </c>
      <c r="C146" s="389" t="s">
        <v>66</v>
      </c>
      <c r="D146" s="389"/>
      <c r="E146" s="389"/>
      <c r="F146" s="389"/>
      <c r="G146" s="389"/>
      <c r="H146" s="389"/>
      <c r="I146" s="389"/>
      <c r="J146" s="389"/>
      <c r="K146" s="389"/>
      <c r="L146" s="389"/>
      <c r="M146" s="389"/>
      <c r="N146" s="390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5"/>
      <c r="B147" s="184" t="s">
        <v>58</v>
      </c>
      <c r="C147" s="379" t="s">
        <v>67</v>
      </c>
      <c r="D147" s="379"/>
      <c r="E147" s="379"/>
      <c r="F147" s="186"/>
      <c r="G147" s="187"/>
      <c r="H147" s="187"/>
      <c r="I147" s="187"/>
      <c r="J147" s="188">
        <v>83.33</v>
      </c>
      <c r="K147" s="211">
        <v>1.3225</v>
      </c>
      <c r="L147" s="188">
        <v>33.06</v>
      </c>
      <c r="M147" s="189">
        <v>44.77</v>
      </c>
      <c r="N147" s="191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5"/>
      <c r="B148" s="184" t="s">
        <v>68</v>
      </c>
      <c r="C148" s="379" t="s">
        <v>69</v>
      </c>
      <c r="D148" s="379"/>
      <c r="E148" s="379"/>
      <c r="F148" s="186"/>
      <c r="G148" s="187"/>
      <c r="H148" s="187"/>
      <c r="I148" s="187"/>
      <c r="J148" s="188">
        <v>28.8</v>
      </c>
      <c r="K148" s="211">
        <v>1.4375</v>
      </c>
      <c r="L148" s="188">
        <v>12.42</v>
      </c>
      <c r="M148" s="189">
        <v>13.24</v>
      </c>
      <c r="N148" s="218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5"/>
      <c r="B149" s="184" t="s">
        <v>70</v>
      </c>
      <c r="C149" s="379" t="s">
        <v>71</v>
      </c>
      <c r="D149" s="379"/>
      <c r="E149" s="379"/>
      <c r="F149" s="186"/>
      <c r="G149" s="187"/>
      <c r="H149" s="187"/>
      <c r="I149" s="187"/>
      <c r="J149" s="188">
        <v>3.22</v>
      </c>
      <c r="K149" s="211">
        <v>1.4375</v>
      </c>
      <c r="L149" s="188">
        <v>1.39</v>
      </c>
      <c r="M149" s="189">
        <v>44.77</v>
      </c>
      <c r="N149" s="218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2"/>
      <c r="B150" s="184"/>
      <c r="C150" s="379" t="s">
        <v>72</v>
      </c>
      <c r="D150" s="379"/>
      <c r="E150" s="379"/>
      <c r="F150" s="186" t="s">
        <v>73</v>
      </c>
      <c r="G150" s="216">
        <v>10.199999999999999</v>
      </c>
      <c r="H150" s="211">
        <v>1.3225</v>
      </c>
      <c r="I150" s="217">
        <v>4.0468500000000001</v>
      </c>
      <c r="J150" s="194"/>
      <c r="K150" s="187"/>
      <c r="L150" s="194"/>
      <c r="M150" s="187"/>
      <c r="N150" s="195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2"/>
      <c r="B151" s="184"/>
      <c r="C151" s="379" t="s">
        <v>74</v>
      </c>
      <c r="D151" s="379"/>
      <c r="E151" s="379"/>
      <c r="F151" s="186" t="s">
        <v>73</v>
      </c>
      <c r="G151" s="189">
        <v>0.32</v>
      </c>
      <c r="H151" s="211">
        <v>1.4375</v>
      </c>
      <c r="I151" s="193">
        <v>0.13800000000000001</v>
      </c>
      <c r="J151" s="194"/>
      <c r="K151" s="187"/>
      <c r="L151" s="194"/>
      <c r="M151" s="187"/>
      <c r="N151" s="195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5"/>
      <c r="B152" s="184"/>
      <c r="C152" s="380" t="s">
        <v>75</v>
      </c>
      <c r="D152" s="380"/>
      <c r="E152" s="380"/>
      <c r="F152" s="196"/>
      <c r="G152" s="197"/>
      <c r="H152" s="197"/>
      <c r="I152" s="197"/>
      <c r="J152" s="198">
        <v>112.13</v>
      </c>
      <c r="K152" s="197"/>
      <c r="L152" s="198">
        <v>45.48</v>
      </c>
      <c r="M152" s="197"/>
      <c r="N152" s="200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2"/>
      <c r="B153" s="184"/>
      <c r="C153" s="379" t="s">
        <v>76</v>
      </c>
      <c r="D153" s="379"/>
      <c r="E153" s="379"/>
      <c r="F153" s="186"/>
      <c r="G153" s="187"/>
      <c r="H153" s="187"/>
      <c r="I153" s="187"/>
      <c r="J153" s="194"/>
      <c r="K153" s="187"/>
      <c r="L153" s="188">
        <v>34.450000000000003</v>
      </c>
      <c r="M153" s="187"/>
      <c r="N153" s="191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2"/>
      <c r="B154" s="184" t="s">
        <v>192</v>
      </c>
      <c r="C154" s="379" t="s">
        <v>193</v>
      </c>
      <c r="D154" s="379"/>
      <c r="E154" s="379"/>
      <c r="F154" s="186" t="s">
        <v>79</v>
      </c>
      <c r="G154" s="201">
        <v>117</v>
      </c>
      <c r="H154" s="187"/>
      <c r="I154" s="201">
        <v>117</v>
      </c>
      <c r="J154" s="194"/>
      <c r="K154" s="187"/>
      <c r="L154" s="188">
        <v>40.31</v>
      </c>
      <c r="M154" s="187"/>
      <c r="N154" s="191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2"/>
      <c r="B155" s="184" t="s">
        <v>194</v>
      </c>
      <c r="C155" s="379" t="s">
        <v>195</v>
      </c>
      <c r="D155" s="379"/>
      <c r="E155" s="379"/>
      <c r="F155" s="186" t="s">
        <v>79</v>
      </c>
      <c r="G155" s="201">
        <v>74</v>
      </c>
      <c r="H155" s="189">
        <v>0.85</v>
      </c>
      <c r="I155" s="216">
        <v>62.9</v>
      </c>
      <c r="J155" s="194"/>
      <c r="K155" s="187"/>
      <c r="L155" s="188">
        <v>21.67</v>
      </c>
      <c r="M155" s="187"/>
      <c r="N155" s="218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2"/>
      <c r="B156" s="203"/>
      <c r="C156" s="388" t="s">
        <v>82</v>
      </c>
      <c r="D156" s="388"/>
      <c r="E156" s="388"/>
      <c r="F156" s="178"/>
      <c r="G156" s="179"/>
      <c r="H156" s="179"/>
      <c r="I156" s="179"/>
      <c r="J156" s="181"/>
      <c r="K156" s="179"/>
      <c r="L156" s="207">
        <v>107.46</v>
      </c>
      <c r="M156" s="197"/>
      <c r="N156" s="205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6" t="s">
        <v>119</v>
      </c>
      <c r="B157" s="177" t="s">
        <v>1054</v>
      </c>
      <c r="C157" s="388" t="s">
        <v>873</v>
      </c>
      <c r="D157" s="388"/>
      <c r="E157" s="388"/>
      <c r="F157" s="178" t="s">
        <v>98</v>
      </c>
      <c r="G157" s="179">
        <v>3.3</v>
      </c>
      <c r="H157" s="180">
        <v>1</v>
      </c>
      <c r="I157" s="214">
        <v>3.3</v>
      </c>
      <c r="J157" s="207">
        <v>99.98</v>
      </c>
      <c r="K157" s="210">
        <v>1.012</v>
      </c>
      <c r="L157" s="207">
        <v>333.89</v>
      </c>
      <c r="M157" s="206">
        <v>8.16</v>
      </c>
      <c r="N157" s="205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2"/>
      <c r="B158" s="203"/>
      <c r="C158" s="379" t="s">
        <v>99</v>
      </c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391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8"/>
      <c r="B159" s="209"/>
      <c r="C159" s="379" t="s">
        <v>875</v>
      </c>
      <c r="D159" s="379"/>
      <c r="E159" s="379"/>
      <c r="F159" s="379"/>
      <c r="G159" s="379"/>
      <c r="H159" s="379"/>
      <c r="I159" s="379"/>
      <c r="J159" s="379"/>
      <c r="K159" s="379"/>
      <c r="L159" s="379"/>
      <c r="M159" s="379"/>
      <c r="N159" s="391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3"/>
      <c r="B160" s="184"/>
      <c r="C160" s="389" t="s">
        <v>2191</v>
      </c>
      <c r="D160" s="389"/>
      <c r="E160" s="389"/>
      <c r="F160" s="389"/>
      <c r="G160" s="389"/>
      <c r="H160" s="389"/>
      <c r="I160" s="389"/>
      <c r="J160" s="389"/>
      <c r="K160" s="389"/>
      <c r="L160" s="389"/>
      <c r="M160" s="389"/>
      <c r="N160" s="390"/>
      <c r="AF160" s="133"/>
      <c r="AG160" s="140"/>
      <c r="AH160" s="140"/>
      <c r="AJ160" s="142" t="s">
        <v>2191</v>
      </c>
      <c r="AN160" s="140"/>
    </row>
    <row r="161" spans="1:40" s="121" customFormat="1" ht="15" x14ac:dyDescent="0.25">
      <c r="A161" s="202"/>
      <c r="B161" s="203"/>
      <c r="C161" s="388" t="s">
        <v>82</v>
      </c>
      <c r="D161" s="388"/>
      <c r="E161" s="388"/>
      <c r="F161" s="178"/>
      <c r="G161" s="179"/>
      <c r="H161" s="179"/>
      <c r="I161" s="179"/>
      <c r="J161" s="181"/>
      <c r="K161" s="179"/>
      <c r="L161" s="207">
        <v>333.89</v>
      </c>
      <c r="M161" s="197"/>
      <c r="N161" s="205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6" t="s">
        <v>120</v>
      </c>
      <c r="B162" s="177" t="s">
        <v>2627</v>
      </c>
      <c r="C162" s="388" t="s">
        <v>2628</v>
      </c>
      <c r="D162" s="388"/>
      <c r="E162" s="388"/>
      <c r="F162" s="178" t="s">
        <v>189</v>
      </c>
      <c r="G162" s="179">
        <v>3.7999999999999999E-2</v>
      </c>
      <c r="H162" s="180">
        <v>1</v>
      </c>
      <c r="I162" s="210">
        <v>3.7999999999999999E-2</v>
      </c>
      <c r="J162" s="181"/>
      <c r="K162" s="179"/>
      <c r="L162" s="181"/>
      <c r="M162" s="179"/>
      <c r="N162" s="182"/>
      <c r="AF162" s="133"/>
      <c r="AG162" s="140"/>
      <c r="AH162" s="140" t="s">
        <v>2628</v>
      </c>
      <c r="AN162" s="140"/>
    </row>
    <row r="163" spans="1:40" s="121" customFormat="1" ht="15" x14ac:dyDescent="0.25">
      <c r="A163" s="208"/>
      <c r="B163" s="209"/>
      <c r="C163" s="379" t="s">
        <v>2629</v>
      </c>
      <c r="D163" s="379"/>
      <c r="E163" s="379"/>
      <c r="F163" s="379"/>
      <c r="G163" s="379"/>
      <c r="H163" s="379"/>
      <c r="I163" s="379"/>
      <c r="J163" s="379"/>
      <c r="K163" s="379"/>
      <c r="L163" s="379"/>
      <c r="M163" s="379"/>
      <c r="N163" s="391"/>
      <c r="AF163" s="133"/>
      <c r="AG163" s="140"/>
      <c r="AH163" s="140"/>
      <c r="AI163" s="142" t="s">
        <v>2629</v>
      </c>
      <c r="AN163" s="140"/>
    </row>
    <row r="164" spans="1:40" s="121" customFormat="1" ht="23.25" x14ac:dyDescent="0.25">
      <c r="A164" s="183"/>
      <c r="B164" s="184" t="s">
        <v>63</v>
      </c>
      <c r="C164" s="389" t="s">
        <v>64</v>
      </c>
      <c r="D164" s="389"/>
      <c r="E164" s="389"/>
      <c r="F164" s="389"/>
      <c r="G164" s="389"/>
      <c r="H164" s="389"/>
      <c r="I164" s="389"/>
      <c r="J164" s="389"/>
      <c r="K164" s="389"/>
      <c r="L164" s="389"/>
      <c r="M164" s="389"/>
      <c r="N164" s="390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3"/>
      <c r="B165" s="184" t="s">
        <v>65</v>
      </c>
      <c r="C165" s="389" t="s">
        <v>66</v>
      </c>
      <c r="D165" s="389"/>
      <c r="E165" s="389"/>
      <c r="F165" s="389"/>
      <c r="G165" s="389"/>
      <c r="H165" s="389"/>
      <c r="I165" s="389"/>
      <c r="J165" s="389"/>
      <c r="K165" s="389"/>
      <c r="L165" s="389"/>
      <c r="M165" s="389"/>
      <c r="N165" s="390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5"/>
      <c r="B166" s="184" t="s">
        <v>58</v>
      </c>
      <c r="C166" s="379" t="s">
        <v>67</v>
      </c>
      <c r="D166" s="379"/>
      <c r="E166" s="379"/>
      <c r="F166" s="186"/>
      <c r="G166" s="187"/>
      <c r="H166" s="187"/>
      <c r="I166" s="187"/>
      <c r="J166" s="190">
        <v>2090.62</v>
      </c>
      <c r="K166" s="211">
        <v>1.3225</v>
      </c>
      <c r="L166" s="188">
        <v>105.06</v>
      </c>
      <c r="M166" s="189">
        <v>44.77</v>
      </c>
      <c r="N166" s="191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5"/>
      <c r="B167" s="184" t="s">
        <v>68</v>
      </c>
      <c r="C167" s="379" t="s">
        <v>69</v>
      </c>
      <c r="D167" s="379"/>
      <c r="E167" s="379"/>
      <c r="F167" s="186"/>
      <c r="G167" s="187"/>
      <c r="H167" s="187"/>
      <c r="I167" s="187"/>
      <c r="J167" s="190">
        <v>3282.3</v>
      </c>
      <c r="K167" s="211">
        <v>1.4375</v>
      </c>
      <c r="L167" s="188">
        <v>179.3</v>
      </c>
      <c r="M167" s="189">
        <v>13.24</v>
      </c>
      <c r="N167" s="191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5"/>
      <c r="B168" s="184" t="s">
        <v>70</v>
      </c>
      <c r="C168" s="379" t="s">
        <v>71</v>
      </c>
      <c r="D168" s="379"/>
      <c r="E168" s="379"/>
      <c r="F168" s="186"/>
      <c r="G168" s="187"/>
      <c r="H168" s="187"/>
      <c r="I168" s="187"/>
      <c r="J168" s="188">
        <v>411.71</v>
      </c>
      <c r="K168" s="211">
        <v>1.4375</v>
      </c>
      <c r="L168" s="188">
        <v>22.49</v>
      </c>
      <c r="M168" s="189">
        <v>44.77</v>
      </c>
      <c r="N168" s="191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5"/>
      <c r="B169" s="184" t="s">
        <v>86</v>
      </c>
      <c r="C169" s="379" t="s">
        <v>87</v>
      </c>
      <c r="D169" s="379"/>
      <c r="E169" s="379"/>
      <c r="F169" s="186"/>
      <c r="G169" s="187"/>
      <c r="H169" s="187"/>
      <c r="I169" s="187"/>
      <c r="J169" s="188">
        <v>26.46</v>
      </c>
      <c r="K169" s="187"/>
      <c r="L169" s="188">
        <v>1.01</v>
      </c>
      <c r="M169" s="189">
        <v>8.16</v>
      </c>
      <c r="N169" s="218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2"/>
      <c r="B170" s="184"/>
      <c r="C170" s="379" t="s">
        <v>72</v>
      </c>
      <c r="D170" s="379"/>
      <c r="E170" s="379"/>
      <c r="F170" s="186" t="s">
        <v>73</v>
      </c>
      <c r="G170" s="189">
        <v>225.04</v>
      </c>
      <c r="H170" s="211">
        <v>1.3225</v>
      </c>
      <c r="I170" s="212">
        <v>11.309385199999999</v>
      </c>
      <c r="J170" s="194"/>
      <c r="K170" s="187"/>
      <c r="L170" s="194"/>
      <c r="M170" s="187"/>
      <c r="N170" s="195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2"/>
      <c r="B171" s="184"/>
      <c r="C171" s="379" t="s">
        <v>74</v>
      </c>
      <c r="D171" s="379"/>
      <c r="E171" s="379"/>
      <c r="F171" s="186" t="s">
        <v>73</v>
      </c>
      <c r="G171" s="189">
        <v>30.76</v>
      </c>
      <c r="H171" s="211">
        <v>1.4375</v>
      </c>
      <c r="I171" s="215">
        <v>1.6802649999999999</v>
      </c>
      <c r="J171" s="194"/>
      <c r="K171" s="187"/>
      <c r="L171" s="194"/>
      <c r="M171" s="187"/>
      <c r="N171" s="195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5"/>
      <c r="B172" s="184"/>
      <c r="C172" s="380" t="s">
        <v>75</v>
      </c>
      <c r="D172" s="380"/>
      <c r="E172" s="380"/>
      <c r="F172" s="196"/>
      <c r="G172" s="197"/>
      <c r="H172" s="197"/>
      <c r="I172" s="197"/>
      <c r="J172" s="199">
        <v>5399.38</v>
      </c>
      <c r="K172" s="197"/>
      <c r="L172" s="198">
        <v>285.37</v>
      </c>
      <c r="M172" s="197"/>
      <c r="N172" s="200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2"/>
      <c r="B173" s="184"/>
      <c r="C173" s="379" t="s">
        <v>76</v>
      </c>
      <c r="D173" s="379"/>
      <c r="E173" s="379"/>
      <c r="F173" s="186"/>
      <c r="G173" s="187"/>
      <c r="H173" s="187"/>
      <c r="I173" s="187"/>
      <c r="J173" s="194"/>
      <c r="K173" s="187"/>
      <c r="L173" s="188">
        <v>127.55</v>
      </c>
      <c r="M173" s="187"/>
      <c r="N173" s="191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2"/>
      <c r="B174" s="184" t="s">
        <v>192</v>
      </c>
      <c r="C174" s="379" t="s">
        <v>193</v>
      </c>
      <c r="D174" s="379"/>
      <c r="E174" s="379"/>
      <c r="F174" s="186" t="s">
        <v>79</v>
      </c>
      <c r="G174" s="201">
        <v>117</v>
      </c>
      <c r="H174" s="187"/>
      <c r="I174" s="201">
        <v>117</v>
      </c>
      <c r="J174" s="194"/>
      <c r="K174" s="187"/>
      <c r="L174" s="188">
        <v>149.22999999999999</v>
      </c>
      <c r="M174" s="187"/>
      <c r="N174" s="191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2"/>
      <c r="B175" s="184" t="s">
        <v>194</v>
      </c>
      <c r="C175" s="379" t="s">
        <v>195</v>
      </c>
      <c r="D175" s="379"/>
      <c r="E175" s="379"/>
      <c r="F175" s="186" t="s">
        <v>79</v>
      </c>
      <c r="G175" s="201">
        <v>74</v>
      </c>
      <c r="H175" s="189">
        <v>0.85</v>
      </c>
      <c r="I175" s="216">
        <v>62.9</v>
      </c>
      <c r="J175" s="194"/>
      <c r="K175" s="187"/>
      <c r="L175" s="188">
        <v>80.23</v>
      </c>
      <c r="M175" s="187"/>
      <c r="N175" s="191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2"/>
      <c r="B176" s="203"/>
      <c r="C176" s="388" t="s">
        <v>82</v>
      </c>
      <c r="D176" s="388"/>
      <c r="E176" s="388"/>
      <c r="F176" s="178"/>
      <c r="G176" s="179"/>
      <c r="H176" s="179"/>
      <c r="I176" s="179"/>
      <c r="J176" s="181"/>
      <c r="K176" s="179"/>
      <c r="L176" s="207">
        <v>514.83000000000004</v>
      </c>
      <c r="M176" s="197"/>
      <c r="N176" s="205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6" t="s">
        <v>122</v>
      </c>
      <c r="B177" s="177" t="s">
        <v>2630</v>
      </c>
      <c r="C177" s="388" t="s">
        <v>2631</v>
      </c>
      <c r="D177" s="388"/>
      <c r="E177" s="388"/>
      <c r="F177" s="178" t="s">
        <v>337</v>
      </c>
      <c r="G177" s="179">
        <v>38.304000000000002</v>
      </c>
      <c r="H177" s="180">
        <v>1</v>
      </c>
      <c r="I177" s="210">
        <v>38.304000000000002</v>
      </c>
      <c r="J177" s="207">
        <v>124.92</v>
      </c>
      <c r="K177" s="179"/>
      <c r="L177" s="204">
        <v>4784.9399999999996</v>
      </c>
      <c r="M177" s="206">
        <v>8.16</v>
      </c>
      <c r="N177" s="205">
        <v>39045.11</v>
      </c>
      <c r="AF177" s="133"/>
      <c r="AG177" s="140"/>
      <c r="AH177" s="140" t="s">
        <v>2631</v>
      </c>
      <c r="AN177" s="140"/>
    </row>
    <row r="178" spans="1:41" s="121" customFormat="1" ht="15" x14ac:dyDescent="0.25">
      <c r="A178" s="202"/>
      <c r="B178" s="203"/>
      <c r="C178" s="379" t="s">
        <v>99</v>
      </c>
      <c r="D178" s="379"/>
      <c r="E178" s="379"/>
      <c r="F178" s="379"/>
      <c r="G178" s="379"/>
      <c r="H178" s="379"/>
      <c r="I178" s="379"/>
      <c r="J178" s="379"/>
      <c r="K178" s="379"/>
      <c r="L178" s="379"/>
      <c r="M178" s="379"/>
      <c r="N178" s="391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2"/>
      <c r="B179" s="203"/>
      <c r="C179" s="388" t="s">
        <v>82</v>
      </c>
      <c r="D179" s="388"/>
      <c r="E179" s="388"/>
      <c r="F179" s="178"/>
      <c r="G179" s="179"/>
      <c r="H179" s="179"/>
      <c r="I179" s="179"/>
      <c r="J179" s="181"/>
      <c r="K179" s="179"/>
      <c r="L179" s="204">
        <v>4784.9399999999996</v>
      </c>
      <c r="M179" s="197"/>
      <c r="N179" s="205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6" t="s">
        <v>123</v>
      </c>
      <c r="B180" s="177" t="s">
        <v>2632</v>
      </c>
      <c r="C180" s="388" t="s">
        <v>2633</v>
      </c>
      <c r="D180" s="388"/>
      <c r="E180" s="388"/>
      <c r="F180" s="178" t="s">
        <v>370</v>
      </c>
      <c r="G180" s="179">
        <v>0.14000000000000001</v>
      </c>
      <c r="H180" s="180">
        <v>1</v>
      </c>
      <c r="I180" s="206">
        <v>0.14000000000000001</v>
      </c>
      <c r="J180" s="181"/>
      <c r="K180" s="179"/>
      <c r="L180" s="181"/>
      <c r="M180" s="179"/>
      <c r="N180" s="182"/>
      <c r="AF180" s="133"/>
      <c r="AG180" s="140"/>
      <c r="AH180" s="140" t="s">
        <v>2633</v>
      </c>
      <c r="AN180" s="140"/>
    </row>
    <row r="181" spans="1:41" s="121" customFormat="1" ht="15" x14ac:dyDescent="0.25">
      <c r="A181" s="208"/>
      <c r="B181" s="209"/>
      <c r="C181" s="379" t="s">
        <v>2634</v>
      </c>
      <c r="D181" s="379"/>
      <c r="E181" s="379"/>
      <c r="F181" s="379"/>
      <c r="G181" s="379"/>
      <c r="H181" s="379"/>
      <c r="I181" s="379"/>
      <c r="J181" s="379"/>
      <c r="K181" s="379"/>
      <c r="L181" s="379"/>
      <c r="M181" s="379"/>
      <c r="N181" s="391"/>
      <c r="AF181" s="133"/>
      <c r="AG181" s="140"/>
      <c r="AH181" s="140"/>
      <c r="AI181" s="142" t="s">
        <v>2634</v>
      </c>
      <c r="AN181" s="140"/>
    </row>
    <row r="182" spans="1:41" s="121" customFormat="1" ht="23.25" x14ac:dyDescent="0.25">
      <c r="A182" s="183"/>
      <c r="B182" s="184" t="s">
        <v>63</v>
      </c>
      <c r="C182" s="389" t="s">
        <v>64</v>
      </c>
      <c r="D182" s="389"/>
      <c r="E182" s="389"/>
      <c r="F182" s="389"/>
      <c r="G182" s="389"/>
      <c r="H182" s="389"/>
      <c r="I182" s="389"/>
      <c r="J182" s="389"/>
      <c r="K182" s="389"/>
      <c r="L182" s="389"/>
      <c r="M182" s="389"/>
      <c r="N182" s="390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3"/>
      <c r="B183" s="184" t="s">
        <v>65</v>
      </c>
      <c r="C183" s="389" t="s">
        <v>66</v>
      </c>
      <c r="D183" s="389"/>
      <c r="E183" s="389"/>
      <c r="F183" s="389"/>
      <c r="G183" s="389"/>
      <c r="H183" s="389"/>
      <c r="I183" s="389"/>
      <c r="J183" s="389"/>
      <c r="K183" s="389"/>
      <c r="L183" s="389"/>
      <c r="M183" s="389"/>
      <c r="N183" s="390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5"/>
      <c r="B184" s="184" t="s">
        <v>58</v>
      </c>
      <c r="C184" s="379" t="s">
        <v>67</v>
      </c>
      <c r="D184" s="379"/>
      <c r="E184" s="379"/>
      <c r="F184" s="186"/>
      <c r="G184" s="187"/>
      <c r="H184" s="187"/>
      <c r="I184" s="187"/>
      <c r="J184" s="188">
        <v>348.82</v>
      </c>
      <c r="K184" s="211">
        <v>1.3225</v>
      </c>
      <c r="L184" s="188">
        <v>64.58</v>
      </c>
      <c r="M184" s="189">
        <v>44.77</v>
      </c>
      <c r="N184" s="191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5"/>
      <c r="B185" s="184" t="s">
        <v>68</v>
      </c>
      <c r="C185" s="379" t="s">
        <v>69</v>
      </c>
      <c r="D185" s="379"/>
      <c r="E185" s="379"/>
      <c r="F185" s="186"/>
      <c r="G185" s="187"/>
      <c r="H185" s="187"/>
      <c r="I185" s="187"/>
      <c r="J185" s="190">
        <v>1203.83</v>
      </c>
      <c r="K185" s="211">
        <v>1.4375</v>
      </c>
      <c r="L185" s="188">
        <v>242.27</v>
      </c>
      <c r="M185" s="189">
        <v>13.24</v>
      </c>
      <c r="N185" s="191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5"/>
      <c r="B186" s="184" t="s">
        <v>70</v>
      </c>
      <c r="C186" s="379" t="s">
        <v>71</v>
      </c>
      <c r="D186" s="379"/>
      <c r="E186" s="379"/>
      <c r="F186" s="186"/>
      <c r="G186" s="187"/>
      <c r="H186" s="187"/>
      <c r="I186" s="187"/>
      <c r="J186" s="188">
        <v>100.78</v>
      </c>
      <c r="K186" s="211">
        <v>1.4375</v>
      </c>
      <c r="L186" s="188">
        <v>20.28</v>
      </c>
      <c r="M186" s="189">
        <v>44.77</v>
      </c>
      <c r="N186" s="218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5"/>
      <c r="B187" s="184" t="s">
        <v>86</v>
      </c>
      <c r="C187" s="379" t="s">
        <v>87</v>
      </c>
      <c r="D187" s="379"/>
      <c r="E187" s="379"/>
      <c r="F187" s="186"/>
      <c r="G187" s="187"/>
      <c r="H187" s="187"/>
      <c r="I187" s="187"/>
      <c r="J187" s="188">
        <v>89.33</v>
      </c>
      <c r="K187" s="187"/>
      <c r="L187" s="188">
        <v>12.51</v>
      </c>
      <c r="M187" s="189">
        <v>8.16</v>
      </c>
      <c r="N187" s="218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2"/>
      <c r="B188" s="184"/>
      <c r="C188" s="379" t="s">
        <v>72</v>
      </c>
      <c r="D188" s="379"/>
      <c r="E188" s="379"/>
      <c r="F188" s="186" t="s">
        <v>73</v>
      </c>
      <c r="G188" s="189">
        <v>36.26</v>
      </c>
      <c r="H188" s="211">
        <v>1.3225</v>
      </c>
      <c r="I188" s="215">
        <v>6.7135389999999999</v>
      </c>
      <c r="J188" s="194"/>
      <c r="K188" s="187"/>
      <c r="L188" s="194"/>
      <c r="M188" s="187"/>
      <c r="N188" s="195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2"/>
      <c r="B189" s="184"/>
      <c r="C189" s="379" t="s">
        <v>74</v>
      </c>
      <c r="D189" s="379"/>
      <c r="E189" s="379"/>
      <c r="F189" s="186" t="s">
        <v>73</v>
      </c>
      <c r="G189" s="201">
        <v>7</v>
      </c>
      <c r="H189" s="211">
        <v>1.4375</v>
      </c>
      <c r="I189" s="217">
        <v>1.4087499999999999</v>
      </c>
      <c r="J189" s="194"/>
      <c r="K189" s="187"/>
      <c r="L189" s="194"/>
      <c r="M189" s="187"/>
      <c r="N189" s="195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5"/>
      <c r="B190" s="184"/>
      <c r="C190" s="380" t="s">
        <v>75</v>
      </c>
      <c r="D190" s="380"/>
      <c r="E190" s="380"/>
      <c r="F190" s="196"/>
      <c r="G190" s="197"/>
      <c r="H190" s="197"/>
      <c r="I190" s="197"/>
      <c r="J190" s="199">
        <v>1641.98</v>
      </c>
      <c r="K190" s="197"/>
      <c r="L190" s="198">
        <v>319.36</v>
      </c>
      <c r="M190" s="197"/>
      <c r="N190" s="200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2"/>
      <c r="B191" s="184"/>
      <c r="C191" s="379" t="s">
        <v>76</v>
      </c>
      <c r="D191" s="379"/>
      <c r="E191" s="379"/>
      <c r="F191" s="186"/>
      <c r="G191" s="187"/>
      <c r="H191" s="187"/>
      <c r="I191" s="187"/>
      <c r="J191" s="194"/>
      <c r="K191" s="187"/>
      <c r="L191" s="188">
        <v>84.86</v>
      </c>
      <c r="M191" s="187"/>
      <c r="N191" s="191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2"/>
      <c r="B192" s="184" t="s">
        <v>192</v>
      </c>
      <c r="C192" s="379" t="s">
        <v>193</v>
      </c>
      <c r="D192" s="379"/>
      <c r="E192" s="379"/>
      <c r="F192" s="186" t="s">
        <v>79</v>
      </c>
      <c r="G192" s="201">
        <v>117</v>
      </c>
      <c r="H192" s="187"/>
      <c r="I192" s="201">
        <v>117</v>
      </c>
      <c r="J192" s="194"/>
      <c r="K192" s="187"/>
      <c r="L192" s="188">
        <v>99.29</v>
      </c>
      <c r="M192" s="187"/>
      <c r="N192" s="191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2"/>
      <c r="B193" s="184" t="s">
        <v>194</v>
      </c>
      <c r="C193" s="379" t="s">
        <v>195</v>
      </c>
      <c r="D193" s="379"/>
      <c r="E193" s="379"/>
      <c r="F193" s="186" t="s">
        <v>79</v>
      </c>
      <c r="G193" s="201">
        <v>74</v>
      </c>
      <c r="H193" s="189">
        <v>0.85</v>
      </c>
      <c r="I193" s="216">
        <v>62.9</v>
      </c>
      <c r="J193" s="194"/>
      <c r="K193" s="187"/>
      <c r="L193" s="188">
        <v>53.38</v>
      </c>
      <c r="M193" s="187"/>
      <c r="N193" s="191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2"/>
      <c r="B194" s="203"/>
      <c r="C194" s="388" t="s">
        <v>82</v>
      </c>
      <c r="D194" s="388"/>
      <c r="E194" s="388"/>
      <c r="F194" s="178"/>
      <c r="G194" s="179"/>
      <c r="H194" s="179"/>
      <c r="I194" s="179"/>
      <c r="J194" s="181"/>
      <c r="K194" s="179"/>
      <c r="L194" s="207">
        <v>472.03</v>
      </c>
      <c r="M194" s="197"/>
      <c r="N194" s="205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6" t="s">
        <v>126</v>
      </c>
      <c r="B195" s="177" t="s">
        <v>2635</v>
      </c>
      <c r="C195" s="388" t="s">
        <v>2636</v>
      </c>
      <c r="D195" s="388"/>
      <c r="E195" s="388"/>
      <c r="F195" s="178" t="s">
        <v>337</v>
      </c>
      <c r="G195" s="179">
        <v>14.14</v>
      </c>
      <c r="H195" s="180">
        <v>1</v>
      </c>
      <c r="I195" s="206">
        <v>14.14</v>
      </c>
      <c r="J195" s="207">
        <v>372.56</v>
      </c>
      <c r="K195" s="179"/>
      <c r="L195" s="204">
        <v>5268</v>
      </c>
      <c r="M195" s="206">
        <v>8.16</v>
      </c>
      <c r="N195" s="205">
        <v>42986.879999999997</v>
      </c>
      <c r="AF195" s="133"/>
      <c r="AG195" s="140"/>
      <c r="AH195" s="140" t="s">
        <v>2636</v>
      </c>
      <c r="AN195" s="140"/>
    </row>
    <row r="196" spans="1:41" s="121" customFormat="1" ht="15" x14ac:dyDescent="0.25">
      <c r="A196" s="202"/>
      <c r="B196" s="203"/>
      <c r="C196" s="379" t="s">
        <v>99</v>
      </c>
      <c r="D196" s="379"/>
      <c r="E196" s="379"/>
      <c r="F196" s="379"/>
      <c r="G196" s="379"/>
      <c r="H196" s="379"/>
      <c r="I196" s="379"/>
      <c r="J196" s="379"/>
      <c r="K196" s="379"/>
      <c r="L196" s="379"/>
      <c r="M196" s="379"/>
      <c r="N196" s="391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2"/>
      <c r="B197" s="203"/>
      <c r="C197" s="388" t="s">
        <v>82</v>
      </c>
      <c r="D197" s="388"/>
      <c r="E197" s="388"/>
      <c r="F197" s="178"/>
      <c r="G197" s="179"/>
      <c r="H197" s="179"/>
      <c r="I197" s="179"/>
      <c r="J197" s="181"/>
      <c r="K197" s="179"/>
      <c r="L197" s="204">
        <v>5268</v>
      </c>
      <c r="M197" s="197"/>
      <c r="N197" s="205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6" t="s">
        <v>128</v>
      </c>
      <c r="B198" s="177" t="s">
        <v>2637</v>
      </c>
      <c r="C198" s="388" t="s">
        <v>2638</v>
      </c>
      <c r="D198" s="388"/>
      <c r="E198" s="388"/>
      <c r="F198" s="178" t="s">
        <v>189</v>
      </c>
      <c r="G198" s="179">
        <v>1.4E-2</v>
      </c>
      <c r="H198" s="180">
        <v>1</v>
      </c>
      <c r="I198" s="210">
        <v>1.4E-2</v>
      </c>
      <c r="J198" s="181"/>
      <c r="K198" s="179"/>
      <c r="L198" s="181"/>
      <c r="M198" s="179"/>
      <c r="N198" s="182"/>
      <c r="AF198" s="133"/>
      <c r="AG198" s="140"/>
      <c r="AH198" s="140" t="s">
        <v>2638</v>
      </c>
      <c r="AN198" s="140"/>
    </row>
    <row r="199" spans="1:41" s="121" customFormat="1" ht="15" x14ac:dyDescent="0.25">
      <c r="A199" s="208"/>
      <c r="B199" s="209"/>
      <c r="C199" s="379" t="s">
        <v>2639</v>
      </c>
      <c r="D199" s="379"/>
      <c r="E199" s="379"/>
      <c r="F199" s="379"/>
      <c r="G199" s="379"/>
      <c r="H199" s="379"/>
      <c r="I199" s="379"/>
      <c r="J199" s="379"/>
      <c r="K199" s="379"/>
      <c r="L199" s="379"/>
      <c r="M199" s="379"/>
      <c r="N199" s="391"/>
      <c r="AF199" s="133"/>
      <c r="AG199" s="140"/>
      <c r="AH199" s="140"/>
      <c r="AI199" s="142" t="s">
        <v>2639</v>
      </c>
      <c r="AN199" s="140"/>
    </row>
    <row r="200" spans="1:41" s="121" customFormat="1" ht="23.25" x14ac:dyDescent="0.25">
      <c r="A200" s="183"/>
      <c r="B200" s="184" t="s">
        <v>63</v>
      </c>
      <c r="C200" s="389" t="s">
        <v>64</v>
      </c>
      <c r="D200" s="389"/>
      <c r="E200" s="389"/>
      <c r="F200" s="389"/>
      <c r="G200" s="389"/>
      <c r="H200" s="389"/>
      <c r="I200" s="389"/>
      <c r="J200" s="389"/>
      <c r="K200" s="389"/>
      <c r="L200" s="389"/>
      <c r="M200" s="389"/>
      <c r="N200" s="390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3"/>
      <c r="B201" s="184" t="s">
        <v>65</v>
      </c>
      <c r="C201" s="389" t="s">
        <v>66</v>
      </c>
      <c r="D201" s="389"/>
      <c r="E201" s="389"/>
      <c r="F201" s="389"/>
      <c r="G201" s="389"/>
      <c r="H201" s="389"/>
      <c r="I201" s="389"/>
      <c r="J201" s="389"/>
      <c r="K201" s="389"/>
      <c r="L201" s="389"/>
      <c r="M201" s="389"/>
      <c r="N201" s="390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5"/>
      <c r="B202" s="184" t="s">
        <v>58</v>
      </c>
      <c r="C202" s="379" t="s">
        <v>67</v>
      </c>
      <c r="D202" s="379"/>
      <c r="E202" s="379"/>
      <c r="F202" s="186"/>
      <c r="G202" s="187"/>
      <c r="H202" s="187"/>
      <c r="I202" s="187"/>
      <c r="J202" s="190">
        <v>3355.8</v>
      </c>
      <c r="K202" s="211">
        <v>1.3225</v>
      </c>
      <c r="L202" s="188">
        <v>62.13</v>
      </c>
      <c r="M202" s="189">
        <v>44.77</v>
      </c>
      <c r="N202" s="191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5"/>
      <c r="B203" s="184" t="s">
        <v>68</v>
      </c>
      <c r="C203" s="379" t="s">
        <v>69</v>
      </c>
      <c r="D203" s="379"/>
      <c r="E203" s="379"/>
      <c r="F203" s="186"/>
      <c r="G203" s="187"/>
      <c r="H203" s="187"/>
      <c r="I203" s="187"/>
      <c r="J203" s="190">
        <v>8902.9</v>
      </c>
      <c r="K203" s="211">
        <v>1.4375</v>
      </c>
      <c r="L203" s="188">
        <v>179.17</v>
      </c>
      <c r="M203" s="189">
        <v>13.24</v>
      </c>
      <c r="N203" s="191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5"/>
      <c r="B204" s="184" t="s">
        <v>70</v>
      </c>
      <c r="C204" s="379" t="s">
        <v>71</v>
      </c>
      <c r="D204" s="379"/>
      <c r="E204" s="379"/>
      <c r="F204" s="186"/>
      <c r="G204" s="187"/>
      <c r="H204" s="187"/>
      <c r="I204" s="187"/>
      <c r="J204" s="188">
        <v>405.48</v>
      </c>
      <c r="K204" s="211">
        <v>1.4375</v>
      </c>
      <c r="L204" s="188">
        <v>8.16</v>
      </c>
      <c r="M204" s="189">
        <v>44.77</v>
      </c>
      <c r="N204" s="218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5"/>
      <c r="B205" s="184" t="s">
        <v>86</v>
      </c>
      <c r="C205" s="379" t="s">
        <v>87</v>
      </c>
      <c r="D205" s="379"/>
      <c r="E205" s="379"/>
      <c r="F205" s="186"/>
      <c r="G205" s="187"/>
      <c r="H205" s="187"/>
      <c r="I205" s="187"/>
      <c r="J205" s="190">
        <v>10723.51</v>
      </c>
      <c r="K205" s="187"/>
      <c r="L205" s="188">
        <v>150.13</v>
      </c>
      <c r="M205" s="189">
        <v>8.16</v>
      </c>
      <c r="N205" s="191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2"/>
      <c r="B206" s="184"/>
      <c r="C206" s="379" t="s">
        <v>72</v>
      </c>
      <c r="D206" s="379"/>
      <c r="E206" s="379"/>
      <c r="F206" s="186" t="s">
        <v>73</v>
      </c>
      <c r="G206" s="201">
        <v>357</v>
      </c>
      <c r="H206" s="211">
        <v>1.3225</v>
      </c>
      <c r="I206" s="215">
        <v>6.6098549999999996</v>
      </c>
      <c r="J206" s="194"/>
      <c r="K206" s="187"/>
      <c r="L206" s="194"/>
      <c r="M206" s="187"/>
      <c r="N206" s="195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2"/>
      <c r="B207" s="184"/>
      <c r="C207" s="379" t="s">
        <v>74</v>
      </c>
      <c r="D207" s="379"/>
      <c r="E207" s="379"/>
      <c r="F207" s="186" t="s">
        <v>73</v>
      </c>
      <c r="G207" s="216">
        <v>28.3</v>
      </c>
      <c r="H207" s="211">
        <v>1.4375</v>
      </c>
      <c r="I207" s="212">
        <v>0.56953750000000003</v>
      </c>
      <c r="J207" s="194"/>
      <c r="K207" s="187"/>
      <c r="L207" s="194"/>
      <c r="M207" s="187"/>
      <c r="N207" s="195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5"/>
      <c r="B208" s="184"/>
      <c r="C208" s="380" t="s">
        <v>75</v>
      </c>
      <c r="D208" s="380"/>
      <c r="E208" s="380"/>
      <c r="F208" s="196"/>
      <c r="G208" s="197"/>
      <c r="H208" s="197"/>
      <c r="I208" s="197"/>
      <c r="J208" s="199">
        <v>22982.21</v>
      </c>
      <c r="K208" s="197"/>
      <c r="L208" s="198">
        <v>391.43</v>
      </c>
      <c r="M208" s="197"/>
      <c r="N208" s="200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2"/>
      <c r="B209" s="184"/>
      <c r="C209" s="379" t="s">
        <v>76</v>
      </c>
      <c r="D209" s="379"/>
      <c r="E209" s="379"/>
      <c r="F209" s="186"/>
      <c r="G209" s="187"/>
      <c r="H209" s="187"/>
      <c r="I209" s="187"/>
      <c r="J209" s="194"/>
      <c r="K209" s="187"/>
      <c r="L209" s="188">
        <v>70.290000000000006</v>
      </c>
      <c r="M209" s="187"/>
      <c r="N209" s="191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2"/>
      <c r="B210" s="184" t="s">
        <v>192</v>
      </c>
      <c r="C210" s="379" t="s">
        <v>193</v>
      </c>
      <c r="D210" s="379"/>
      <c r="E210" s="379"/>
      <c r="F210" s="186" t="s">
        <v>79</v>
      </c>
      <c r="G210" s="201">
        <v>117</v>
      </c>
      <c r="H210" s="187"/>
      <c r="I210" s="201">
        <v>117</v>
      </c>
      <c r="J210" s="194"/>
      <c r="K210" s="187"/>
      <c r="L210" s="188">
        <v>82.24</v>
      </c>
      <c r="M210" s="187"/>
      <c r="N210" s="191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2"/>
      <c r="B211" s="184" t="s">
        <v>194</v>
      </c>
      <c r="C211" s="379" t="s">
        <v>195</v>
      </c>
      <c r="D211" s="379"/>
      <c r="E211" s="379"/>
      <c r="F211" s="186" t="s">
        <v>79</v>
      </c>
      <c r="G211" s="201">
        <v>74</v>
      </c>
      <c r="H211" s="189">
        <v>0.85</v>
      </c>
      <c r="I211" s="216">
        <v>62.9</v>
      </c>
      <c r="J211" s="194"/>
      <c r="K211" s="187"/>
      <c r="L211" s="188">
        <v>44.21</v>
      </c>
      <c r="M211" s="187"/>
      <c r="N211" s="191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2"/>
      <c r="B212" s="203"/>
      <c r="C212" s="388" t="s">
        <v>82</v>
      </c>
      <c r="D212" s="388"/>
      <c r="E212" s="388"/>
      <c r="F212" s="178"/>
      <c r="G212" s="179"/>
      <c r="H212" s="179"/>
      <c r="I212" s="179"/>
      <c r="J212" s="181"/>
      <c r="K212" s="179"/>
      <c r="L212" s="207">
        <v>517.88</v>
      </c>
      <c r="M212" s="197"/>
      <c r="N212" s="205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6" t="s">
        <v>130</v>
      </c>
      <c r="B213" s="177" t="s">
        <v>2640</v>
      </c>
      <c r="C213" s="388" t="s">
        <v>2641</v>
      </c>
      <c r="D213" s="388"/>
      <c r="E213" s="388"/>
      <c r="F213" s="178" t="s">
        <v>189</v>
      </c>
      <c r="G213" s="179">
        <v>1.4E-2</v>
      </c>
      <c r="H213" s="180">
        <v>1</v>
      </c>
      <c r="I213" s="210">
        <v>1.4E-2</v>
      </c>
      <c r="J213" s="181"/>
      <c r="K213" s="179"/>
      <c r="L213" s="181"/>
      <c r="M213" s="179"/>
      <c r="N213" s="182"/>
      <c r="AF213" s="133"/>
      <c r="AG213" s="140"/>
      <c r="AH213" s="140" t="s">
        <v>2641</v>
      </c>
      <c r="AN213" s="140"/>
    </row>
    <row r="214" spans="1:40" s="121" customFormat="1" ht="15" x14ac:dyDescent="0.25">
      <c r="A214" s="208"/>
      <c r="B214" s="209"/>
      <c r="C214" s="379" t="s">
        <v>2639</v>
      </c>
      <c r="D214" s="379"/>
      <c r="E214" s="379"/>
      <c r="F214" s="379"/>
      <c r="G214" s="379"/>
      <c r="H214" s="379"/>
      <c r="I214" s="379"/>
      <c r="J214" s="379"/>
      <c r="K214" s="379"/>
      <c r="L214" s="379"/>
      <c r="M214" s="379"/>
      <c r="N214" s="391"/>
      <c r="AF214" s="133"/>
      <c r="AG214" s="140"/>
      <c r="AH214" s="140"/>
      <c r="AI214" s="142" t="s">
        <v>2639</v>
      </c>
      <c r="AN214" s="140"/>
    </row>
    <row r="215" spans="1:40" s="121" customFormat="1" ht="23.25" x14ac:dyDescent="0.25">
      <c r="A215" s="183"/>
      <c r="B215" s="184" t="s">
        <v>63</v>
      </c>
      <c r="C215" s="389" t="s">
        <v>64</v>
      </c>
      <c r="D215" s="389"/>
      <c r="E215" s="389"/>
      <c r="F215" s="389"/>
      <c r="G215" s="389"/>
      <c r="H215" s="389"/>
      <c r="I215" s="389"/>
      <c r="J215" s="389"/>
      <c r="K215" s="389"/>
      <c r="L215" s="389"/>
      <c r="M215" s="389"/>
      <c r="N215" s="390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3"/>
      <c r="B216" s="184" t="s">
        <v>65</v>
      </c>
      <c r="C216" s="389" t="s">
        <v>66</v>
      </c>
      <c r="D216" s="389"/>
      <c r="E216" s="389"/>
      <c r="F216" s="389"/>
      <c r="G216" s="389"/>
      <c r="H216" s="389"/>
      <c r="I216" s="389"/>
      <c r="J216" s="389"/>
      <c r="K216" s="389"/>
      <c r="L216" s="389"/>
      <c r="M216" s="389"/>
      <c r="N216" s="390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5"/>
      <c r="B217" s="184" t="s">
        <v>58</v>
      </c>
      <c r="C217" s="379" t="s">
        <v>67</v>
      </c>
      <c r="D217" s="379"/>
      <c r="E217" s="379"/>
      <c r="F217" s="186"/>
      <c r="G217" s="187"/>
      <c r="H217" s="187"/>
      <c r="I217" s="187"/>
      <c r="J217" s="188">
        <v>568.41999999999996</v>
      </c>
      <c r="K217" s="211">
        <v>1.3225</v>
      </c>
      <c r="L217" s="188">
        <v>10.52</v>
      </c>
      <c r="M217" s="189">
        <v>44.77</v>
      </c>
      <c r="N217" s="218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5"/>
      <c r="B218" s="184" t="s">
        <v>68</v>
      </c>
      <c r="C218" s="379" t="s">
        <v>69</v>
      </c>
      <c r="D218" s="379"/>
      <c r="E218" s="379"/>
      <c r="F218" s="186"/>
      <c r="G218" s="187"/>
      <c r="H218" s="187"/>
      <c r="I218" s="187"/>
      <c r="J218" s="188">
        <v>962.76</v>
      </c>
      <c r="K218" s="211">
        <v>1.4375</v>
      </c>
      <c r="L218" s="188">
        <v>19.38</v>
      </c>
      <c r="M218" s="189">
        <v>13.24</v>
      </c>
      <c r="N218" s="218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5"/>
      <c r="B219" s="184" t="s">
        <v>70</v>
      </c>
      <c r="C219" s="379" t="s">
        <v>71</v>
      </c>
      <c r="D219" s="379"/>
      <c r="E219" s="379"/>
      <c r="F219" s="186"/>
      <c r="G219" s="187"/>
      <c r="H219" s="187"/>
      <c r="I219" s="187"/>
      <c r="J219" s="188">
        <v>133.02000000000001</v>
      </c>
      <c r="K219" s="211">
        <v>1.4375</v>
      </c>
      <c r="L219" s="188">
        <v>2.68</v>
      </c>
      <c r="M219" s="189">
        <v>44.77</v>
      </c>
      <c r="N219" s="218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5"/>
      <c r="B220" s="184" t="s">
        <v>86</v>
      </c>
      <c r="C220" s="379" t="s">
        <v>87</v>
      </c>
      <c r="D220" s="379"/>
      <c r="E220" s="379"/>
      <c r="F220" s="186"/>
      <c r="G220" s="187"/>
      <c r="H220" s="187"/>
      <c r="I220" s="187"/>
      <c r="J220" s="188">
        <v>796.1</v>
      </c>
      <c r="K220" s="187"/>
      <c r="L220" s="188">
        <v>11.15</v>
      </c>
      <c r="M220" s="189">
        <v>8.16</v>
      </c>
      <c r="N220" s="218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2"/>
      <c r="B221" s="184"/>
      <c r="C221" s="379" t="s">
        <v>72</v>
      </c>
      <c r="D221" s="379"/>
      <c r="E221" s="379"/>
      <c r="F221" s="186" t="s">
        <v>73</v>
      </c>
      <c r="G221" s="216">
        <v>57.3</v>
      </c>
      <c r="H221" s="211">
        <v>1.3225</v>
      </c>
      <c r="I221" s="212">
        <v>1.0609094999999999</v>
      </c>
      <c r="J221" s="194"/>
      <c r="K221" s="187"/>
      <c r="L221" s="194"/>
      <c r="M221" s="187"/>
      <c r="N221" s="195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2"/>
      <c r="B222" s="184"/>
      <c r="C222" s="379" t="s">
        <v>74</v>
      </c>
      <c r="D222" s="379"/>
      <c r="E222" s="379"/>
      <c r="F222" s="186" t="s">
        <v>73</v>
      </c>
      <c r="G222" s="189">
        <v>10.54</v>
      </c>
      <c r="H222" s="211">
        <v>1.4375</v>
      </c>
      <c r="I222" s="212">
        <v>0.21211749999999999</v>
      </c>
      <c r="J222" s="194"/>
      <c r="K222" s="187"/>
      <c r="L222" s="194"/>
      <c r="M222" s="187"/>
      <c r="N222" s="195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5"/>
      <c r="B223" s="184"/>
      <c r="C223" s="380" t="s">
        <v>75</v>
      </c>
      <c r="D223" s="380"/>
      <c r="E223" s="380"/>
      <c r="F223" s="196"/>
      <c r="G223" s="197"/>
      <c r="H223" s="197"/>
      <c r="I223" s="197"/>
      <c r="J223" s="199">
        <v>2327.2800000000002</v>
      </c>
      <c r="K223" s="197"/>
      <c r="L223" s="198">
        <v>41.05</v>
      </c>
      <c r="M223" s="197"/>
      <c r="N223" s="219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2"/>
      <c r="B224" s="184"/>
      <c r="C224" s="379" t="s">
        <v>76</v>
      </c>
      <c r="D224" s="379"/>
      <c r="E224" s="379"/>
      <c r="F224" s="186"/>
      <c r="G224" s="187"/>
      <c r="H224" s="187"/>
      <c r="I224" s="187"/>
      <c r="J224" s="194"/>
      <c r="K224" s="187"/>
      <c r="L224" s="188">
        <v>13.2</v>
      </c>
      <c r="M224" s="187"/>
      <c r="N224" s="218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2"/>
      <c r="B225" s="184" t="s">
        <v>192</v>
      </c>
      <c r="C225" s="379" t="s">
        <v>193</v>
      </c>
      <c r="D225" s="379"/>
      <c r="E225" s="379"/>
      <c r="F225" s="186" t="s">
        <v>79</v>
      </c>
      <c r="G225" s="201">
        <v>117</v>
      </c>
      <c r="H225" s="187"/>
      <c r="I225" s="201">
        <v>117</v>
      </c>
      <c r="J225" s="194"/>
      <c r="K225" s="187"/>
      <c r="L225" s="188">
        <v>15.44</v>
      </c>
      <c r="M225" s="187"/>
      <c r="N225" s="218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2"/>
      <c r="B226" s="184" t="s">
        <v>194</v>
      </c>
      <c r="C226" s="379" t="s">
        <v>195</v>
      </c>
      <c r="D226" s="379"/>
      <c r="E226" s="379"/>
      <c r="F226" s="186" t="s">
        <v>79</v>
      </c>
      <c r="G226" s="201">
        <v>74</v>
      </c>
      <c r="H226" s="189">
        <v>0.85</v>
      </c>
      <c r="I226" s="216">
        <v>62.9</v>
      </c>
      <c r="J226" s="194"/>
      <c r="K226" s="187"/>
      <c r="L226" s="188">
        <v>8.3000000000000007</v>
      </c>
      <c r="M226" s="187"/>
      <c r="N226" s="218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2"/>
      <c r="B227" s="203"/>
      <c r="C227" s="388" t="s">
        <v>82</v>
      </c>
      <c r="D227" s="388"/>
      <c r="E227" s="388"/>
      <c r="F227" s="178"/>
      <c r="G227" s="179"/>
      <c r="H227" s="179"/>
      <c r="I227" s="179"/>
      <c r="J227" s="181"/>
      <c r="K227" s="179"/>
      <c r="L227" s="207">
        <v>64.790000000000006</v>
      </c>
      <c r="M227" s="197"/>
      <c r="N227" s="205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6" t="s">
        <v>135</v>
      </c>
      <c r="B228" s="177" t="s">
        <v>2642</v>
      </c>
      <c r="C228" s="388" t="s">
        <v>2643</v>
      </c>
      <c r="D228" s="388"/>
      <c r="E228" s="388"/>
      <c r="F228" s="178" t="s">
        <v>244</v>
      </c>
      <c r="G228" s="179">
        <v>1.19</v>
      </c>
      <c r="H228" s="180">
        <v>1</v>
      </c>
      <c r="I228" s="206">
        <v>1.19</v>
      </c>
      <c r="J228" s="207">
        <v>12.37</v>
      </c>
      <c r="K228" s="179"/>
      <c r="L228" s="207">
        <v>14.72</v>
      </c>
      <c r="M228" s="206">
        <v>8.16</v>
      </c>
      <c r="N228" s="213">
        <v>120.12</v>
      </c>
      <c r="AF228" s="133"/>
      <c r="AG228" s="140"/>
      <c r="AH228" s="140" t="s">
        <v>2643</v>
      </c>
      <c r="AN228" s="140"/>
    </row>
    <row r="229" spans="1:41" s="121" customFormat="1" ht="15" x14ac:dyDescent="0.25">
      <c r="A229" s="202"/>
      <c r="B229" s="203"/>
      <c r="C229" s="379" t="s">
        <v>403</v>
      </c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91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2"/>
      <c r="B230" s="203"/>
      <c r="C230" s="388" t="s">
        <v>82</v>
      </c>
      <c r="D230" s="388"/>
      <c r="E230" s="388"/>
      <c r="F230" s="178"/>
      <c r="G230" s="179"/>
      <c r="H230" s="179"/>
      <c r="I230" s="179"/>
      <c r="J230" s="181"/>
      <c r="K230" s="179"/>
      <c r="L230" s="207">
        <v>14.72</v>
      </c>
      <c r="M230" s="197"/>
      <c r="N230" s="213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6" t="s">
        <v>136</v>
      </c>
      <c r="B231" s="177" t="s">
        <v>2256</v>
      </c>
      <c r="C231" s="388" t="s">
        <v>2257</v>
      </c>
      <c r="D231" s="388"/>
      <c r="E231" s="388"/>
      <c r="F231" s="178" t="s">
        <v>178</v>
      </c>
      <c r="G231" s="179">
        <v>0.14199999999999999</v>
      </c>
      <c r="H231" s="180">
        <v>1</v>
      </c>
      <c r="I231" s="210">
        <v>0.14199999999999999</v>
      </c>
      <c r="J231" s="204">
        <v>43982.400000000001</v>
      </c>
      <c r="K231" s="179"/>
      <c r="L231" s="204">
        <v>6245.5</v>
      </c>
      <c r="M231" s="206">
        <v>8.16</v>
      </c>
      <c r="N231" s="205">
        <v>50963.28</v>
      </c>
      <c r="AF231" s="133"/>
      <c r="AG231" s="140"/>
      <c r="AH231" s="140" t="s">
        <v>2257</v>
      </c>
      <c r="AN231" s="140"/>
    </row>
    <row r="232" spans="1:41" s="121" customFormat="1" ht="15" x14ac:dyDescent="0.25">
      <c r="A232" s="202"/>
      <c r="B232" s="203"/>
      <c r="C232" s="379" t="s">
        <v>403</v>
      </c>
      <c r="D232" s="379"/>
      <c r="E232" s="379"/>
      <c r="F232" s="379"/>
      <c r="G232" s="379"/>
      <c r="H232" s="379"/>
      <c r="I232" s="379"/>
      <c r="J232" s="379"/>
      <c r="K232" s="379"/>
      <c r="L232" s="379"/>
      <c r="M232" s="379"/>
      <c r="N232" s="391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8"/>
      <c r="B233" s="209"/>
      <c r="C233" s="379" t="s">
        <v>2644</v>
      </c>
      <c r="D233" s="379"/>
      <c r="E233" s="379"/>
      <c r="F233" s="379"/>
      <c r="G233" s="379"/>
      <c r="H233" s="379"/>
      <c r="I233" s="379"/>
      <c r="J233" s="379"/>
      <c r="K233" s="379"/>
      <c r="L233" s="379"/>
      <c r="M233" s="379"/>
      <c r="N233" s="391"/>
      <c r="AF233" s="133"/>
      <c r="AG233" s="140"/>
      <c r="AH233" s="140"/>
      <c r="AI233" s="142" t="s">
        <v>2644</v>
      </c>
      <c r="AN233" s="140"/>
    </row>
    <row r="234" spans="1:41" s="121" customFormat="1" ht="15" x14ac:dyDescent="0.25">
      <c r="A234" s="202"/>
      <c r="B234" s="203"/>
      <c r="C234" s="388" t="s">
        <v>82</v>
      </c>
      <c r="D234" s="388"/>
      <c r="E234" s="388"/>
      <c r="F234" s="178"/>
      <c r="G234" s="179"/>
      <c r="H234" s="179"/>
      <c r="I234" s="179"/>
      <c r="J234" s="181"/>
      <c r="K234" s="179"/>
      <c r="L234" s="204">
        <v>6245.5</v>
      </c>
      <c r="M234" s="197"/>
      <c r="N234" s="205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6" t="s">
        <v>140</v>
      </c>
      <c r="B235" s="177" t="s">
        <v>2645</v>
      </c>
      <c r="C235" s="388" t="s">
        <v>2646</v>
      </c>
      <c r="D235" s="388"/>
      <c r="E235" s="388"/>
      <c r="F235" s="178" t="s">
        <v>178</v>
      </c>
      <c r="G235" s="179">
        <v>3.9E-2</v>
      </c>
      <c r="H235" s="180">
        <v>1</v>
      </c>
      <c r="I235" s="210">
        <v>3.9E-2</v>
      </c>
      <c r="J235" s="181"/>
      <c r="K235" s="179"/>
      <c r="L235" s="181"/>
      <c r="M235" s="179"/>
      <c r="N235" s="182"/>
      <c r="AF235" s="133"/>
      <c r="AG235" s="140"/>
      <c r="AH235" s="140" t="s">
        <v>2646</v>
      </c>
      <c r="AN235" s="140"/>
    </row>
    <row r="236" spans="1:41" s="121" customFormat="1" ht="15" x14ac:dyDescent="0.25">
      <c r="A236" s="208"/>
      <c r="B236" s="209"/>
      <c r="C236" s="379" t="s">
        <v>2647</v>
      </c>
      <c r="D236" s="379"/>
      <c r="E236" s="379"/>
      <c r="F236" s="379"/>
      <c r="G236" s="379"/>
      <c r="H236" s="379"/>
      <c r="I236" s="379"/>
      <c r="J236" s="379"/>
      <c r="K236" s="379"/>
      <c r="L236" s="379"/>
      <c r="M236" s="379"/>
      <c r="N236" s="391"/>
      <c r="AF236" s="133"/>
      <c r="AG236" s="140"/>
      <c r="AH236" s="140"/>
      <c r="AI236" s="142" t="s">
        <v>2647</v>
      </c>
      <c r="AN236" s="140"/>
    </row>
    <row r="237" spans="1:41" s="121" customFormat="1" ht="23.25" x14ac:dyDescent="0.25">
      <c r="A237" s="183"/>
      <c r="B237" s="184" t="s">
        <v>63</v>
      </c>
      <c r="C237" s="389" t="s">
        <v>64</v>
      </c>
      <c r="D237" s="389"/>
      <c r="E237" s="389"/>
      <c r="F237" s="389"/>
      <c r="G237" s="389"/>
      <c r="H237" s="389"/>
      <c r="I237" s="389"/>
      <c r="J237" s="389"/>
      <c r="K237" s="389"/>
      <c r="L237" s="389"/>
      <c r="M237" s="389"/>
      <c r="N237" s="390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3"/>
      <c r="B238" s="184" t="s">
        <v>65</v>
      </c>
      <c r="C238" s="389" t="s">
        <v>66</v>
      </c>
      <c r="D238" s="389"/>
      <c r="E238" s="389"/>
      <c r="F238" s="389"/>
      <c r="G238" s="389"/>
      <c r="H238" s="389"/>
      <c r="I238" s="389"/>
      <c r="J238" s="389"/>
      <c r="K238" s="389"/>
      <c r="L238" s="389"/>
      <c r="M238" s="389"/>
      <c r="N238" s="390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5"/>
      <c r="B239" s="184" t="s">
        <v>58</v>
      </c>
      <c r="C239" s="379" t="s">
        <v>67</v>
      </c>
      <c r="D239" s="379"/>
      <c r="E239" s="379"/>
      <c r="F239" s="186"/>
      <c r="G239" s="187"/>
      <c r="H239" s="187"/>
      <c r="I239" s="187"/>
      <c r="J239" s="190">
        <v>1637.99</v>
      </c>
      <c r="K239" s="211">
        <v>1.3225</v>
      </c>
      <c r="L239" s="188">
        <v>84.48</v>
      </c>
      <c r="M239" s="189">
        <v>44.77</v>
      </c>
      <c r="N239" s="191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5"/>
      <c r="B240" s="184" t="s">
        <v>68</v>
      </c>
      <c r="C240" s="379" t="s">
        <v>69</v>
      </c>
      <c r="D240" s="379"/>
      <c r="E240" s="379"/>
      <c r="F240" s="186"/>
      <c r="G240" s="187"/>
      <c r="H240" s="187"/>
      <c r="I240" s="187"/>
      <c r="J240" s="190">
        <v>10105.24</v>
      </c>
      <c r="K240" s="211">
        <v>1.4375</v>
      </c>
      <c r="L240" s="188">
        <v>566.53</v>
      </c>
      <c r="M240" s="189">
        <v>13.24</v>
      </c>
      <c r="N240" s="191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5"/>
      <c r="B241" s="184" t="s">
        <v>70</v>
      </c>
      <c r="C241" s="379" t="s">
        <v>71</v>
      </c>
      <c r="D241" s="379"/>
      <c r="E241" s="379"/>
      <c r="F241" s="186"/>
      <c r="G241" s="187"/>
      <c r="H241" s="187"/>
      <c r="I241" s="187"/>
      <c r="J241" s="190">
        <v>1013.58</v>
      </c>
      <c r="K241" s="211">
        <v>1.4375</v>
      </c>
      <c r="L241" s="188">
        <v>56.82</v>
      </c>
      <c r="M241" s="189">
        <v>44.77</v>
      </c>
      <c r="N241" s="191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5"/>
      <c r="B242" s="184" t="s">
        <v>86</v>
      </c>
      <c r="C242" s="379" t="s">
        <v>87</v>
      </c>
      <c r="D242" s="379"/>
      <c r="E242" s="379"/>
      <c r="F242" s="186"/>
      <c r="G242" s="187"/>
      <c r="H242" s="187"/>
      <c r="I242" s="187"/>
      <c r="J242" s="190">
        <v>6065.44</v>
      </c>
      <c r="K242" s="187"/>
      <c r="L242" s="188">
        <v>236.55</v>
      </c>
      <c r="M242" s="189">
        <v>8.16</v>
      </c>
      <c r="N242" s="191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2"/>
      <c r="B243" s="184"/>
      <c r="C243" s="379" t="s">
        <v>72</v>
      </c>
      <c r="D243" s="379"/>
      <c r="E243" s="379"/>
      <c r="F243" s="186" t="s">
        <v>73</v>
      </c>
      <c r="G243" s="216">
        <v>147.69999999999999</v>
      </c>
      <c r="H243" s="211">
        <v>1.3225</v>
      </c>
      <c r="I243" s="212">
        <v>7.6179968000000002</v>
      </c>
      <c r="J243" s="194"/>
      <c r="K243" s="187"/>
      <c r="L243" s="194"/>
      <c r="M243" s="187"/>
      <c r="N243" s="195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2"/>
      <c r="B244" s="184"/>
      <c r="C244" s="379" t="s">
        <v>74</v>
      </c>
      <c r="D244" s="379"/>
      <c r="E244" s="379"/>
      <c r="F244" s="186" t="s">
        <v>73</v>
      </c>
      <c r="G244" s="189">
        <v>74.38</v>
      </c>
      <c r="H244" s="211">
        <v>1.4375</v>
      </c>
      <c r="I244" s="212">
        <v>4.1699288000000001</v>
      </c>
      <c r="J244" s="194"/>
      <c r="K244" s="187"/>
      <c r="L244" s="194"/>
      <c r="M244" s="187"/>
      <c r="N244" s="195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5"/>
      <c r="B245" s="184"/>
      <c r="C245" s="380" t="s">
        <v>75</v>
      </c>
      <c r="D245" s="380"/>
      <c r="E245" s="380"/>
      <c r="F245" s="196"/>
      <c r="G245" s="197"/>
      <c r="H245" s="197"/>
      <c r="I245" s="197"/>
      <c r="J245" s="199">
        <v>17808.669999999998</v>
      </c>
      <c r="K245" s="197"/>
      <c r="L245" s="198">
        <v>887.56</v>
      </c>
      <c r="M245" s="197"/>
      <c r="N245" s="200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2"/>
      <c r="B246" s="184"/>
      <c r="C246" s="379" t="s">
        <v>76</v>
      </c>
      <c r="D246" s="379"/>
      <c r="E246" s="379"/>
      <c r="F246" s="186"/>
      <c r="G246" s="187"/>
      <c r="H246" s="187"/>
      <c r="I246" s="187"/>
      <c r="J246" s="194"/>
      <c r="K246" s="187"/>
      <c r="L246" s="188">
        <v>141.30000000000001</v>
      </c>
      <c r="M246" s="187"/>
      <c r="N246" s="191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2"/>
      <c r="B247" s="184" t="s">
        <v>192</v>
      </c>
      <c r="C247" s="379" t="s">
        <v>193</v>
      </c>
      <c r="D247" s="379"/>
      <c r="E247" s="379"/>
      <c r="F247" s="186" t="s">
        <v>79</v>
      </c>
      <c r="G247" s="201">
        <v>117</v>
      </c>
      <c r="H247" s="187"/>
      <c r="I247" s="201">
        <v>117</v>
      </c>
      <c r="J247" s="194"/>
      <c r="K247" s="187"/>
      <c r="L247" s="188">
        <v>165.32</v>
      </c>
      <c r="M247" s="187"/>
      <c r="N247" s="191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2"/>
      <c r="B248" s="184" t="s">
        <v>194</v>
      </c>
      <c r="C248" s="379" t="s">
        <v>195</v>
      </c>
      <c r="D248" s="379"/>
      <c r="E248" s="379"/>
      <c r="F248" s="186" t="s">
        <v>79</v>
      </c>
      <c r="G248" s="201">
        <v>74</v>
      </c>
      <c r="H248" s="189">
        <v>0.85</v>
      </c>
      <c r="I248" s="216">
        <v>62.9</v>
      </c>
      <c r="J248" s="194"/>
      <c r="K248" s="187"/>
      <c r="L248" s="188">
        <v>88.88</v>
      </c>
      <c r="M248" s="187"/>
      <c r="N248" s="191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2"/>
      <c r="B249" s="203"/>
      <c r="C249" s="388" t="s">
        <v>82</v>
      </c>
      <c r="D249" s="388"/>
      <c r="E249" s="388"/>
      <c r="F249" s="178"/>
      <c r="G249" s="179"/>
      <c r="H249" s="179"/>
      <c r="I249" s="179"/>
      <c r="J249" s="181"/>
      <c r="K249" s="179"/>
      <c r="L249" s="204">
        <v>1141.76</v>
      </c>
      <c r="M249" s="197"/>
      <c r="N249" s="205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6" t="s">
        <v>142</v>
      </c>
      <c r="B250" s="177" t="s">
        <v>2648</v>
      </c>
      <c r="C250" s="388" t="s">
        <v>2649</v>
      </c>
      <c r="D250" s="388"/>
      <c r="E250" s="388"/>
      <c r="F250" s="178" t="s">
        <v>178</v>
      </c>
      <c r="G250" s="179">
        <v>-3.9E-2</v>
      </c>
      <c r="H250" s="180">
        <v>1</v>
      </c>
      <c r="I250" s="210">
        <v>-3.9E-2</v>
      </c>
      <c r="J250" s="204">
        <v>5500</v>
      </c>
      <c r="K250" s="179"/>
      <c r="L250" s="207">
        <v>-214.5</v>
      </c>
      <c r="M250" s="206">
        <v>8.16</v>
      </c>
      <c r="N250" s="205">
        <v>-1750.32</v>
      </c>
      <c r="AF250" s="133"/>
      <c r="AG250" s="140"/>
      <c r="AH250" s="140" t="s">
        <v>2649</v>
      </c>
      <c r="AN250" s="140"/>
    </row>
    <row r="251" spans="1:41" s="121" customFormat="1" ht="15" x14ac:dyDescent="0.25">
      <c r="A251" s="202"/>
      <c r="B251" s="203"/>
      <c r="C251" s="379" t="s">
        <v>403</v>
      </c>
      <c r="D251" s="379"/>
      <c r="E251" s="379"/>
      <c r="F251" s="379"/>
      <c r="G251" s="379"/>
      <c r="H251" s="379"/>
      <c r="I251" s="379"/>
      <c r="J251" s="379"/>
      <c r="K251" s="379"/>
      <c r="L251" s="379"/>
      <c r="M251" s="379"/>
      <c r="N251" s="391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2"/>
      <c r="B252" s="203"/>
      <c r="C252" s="388" t="s">
        <v>82</v>
      </c>
      <c r="D252" s="388"/>
      <c r="E252" s="388"/>
      <c r="F252" s="178"/>
      <c r="G252" s="179"/>
      <c r="H252" s="179"/>
      <c r="I252" s="179"/>
      <c r="J252" s="181"/>
      <c r="K252" s="179"/>
      <c r="L252" s="207">
        <v>-214.5</v>
      </c>
      <c r="M252" s="197"/>
      <c r="N252" s="205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6" t="s">
        <v>143</v>
      </c>
      <c r="B253" s="177" t="s">
        <v>2650</v>
      </c>
      <c r="C253" s="388" t="s">
        <v>2651</v>
      </c>
      <c r="D253" s="388"/>
      <c r="E253" s="388"/>
      <c r="F253" s="178" t="s">
        <v>291</v>
      </c>
      <c r="G253" s="179">
        <v>1</v>
      </c>
      <c r="H253" s="180">
        <v>1</v>
      </c>
      <c r="I253" s="180">
        <v>1</v>
      </c>
      <c r="J253" s="207">
        <v>524</v>
      </c>
      <c r="K253" s="179"/>
      <c r="L253" s="207">
        <v>524</v>
      </c>
      <c r="M253" s="206">
        <v>8.16</v>
      </c>
      <c r="N253" s="205">
        <v>4275.84</v>
      </c>
      <c r="AF253" s="133"/>
      <c r="AG253" s="140"/>
      <c r="AH253" s="140" t="s">
        <v>2651</v>
      </c>
      <c r="AN253" s="140"/>
    </row>
    <row r="254" spans="1:41" s="121" customFormat="1" ht="15" x14ac:dyDescent="0.25">
      <c r="A254" s="202"/>
      <c r="B254" s="203"/>
      <c r="C254" s="379" t="s">
        <v>403</v>
      </c>
      <c r="D254" s="379"/>
      <c r="E254" s="379"/>
      <c r="F254" s="379"/>
      <c r="G254" s="379"/>
      <c r="H254" s="379"/>
      <c r="I254" s="379"/>
      <c r="J254" s="379"/>
      <c r="K254" s="379"/>
      <c r="L254" s="379"/>
      <c r="M254" s="379"/>
      <c r="N254" s="391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2"/>
      <c r="B255" s="203"/>
      <c r="C255" s="388" t="s">
        <v>82</v>
      </c>
      <c r="D255" s="388"/>
      <c r="E255" s="388"/>
      <c r="F255" s="178"/>
      <c r="G255" s="179"/>
      <c r="H255" s="179"/>
      <c r="I255" s="179"/>
      <c r="J255" s="181"/>
      <c r="K255" s="179"/>
      <c r="L255" s="207">
        <v>524</v>
      </c>
      <c r="M255" s="197"/>
      <c r="N255" s="205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6" t="s">
        <v>168</v>
      </c>
      <c r="B256" s="177" t="s">
        <v>2652</v>
      </c>
      <c r="C256" s="388" t="s">
        <v>2653</v>
      </c>
      <c r="D256" s="388"/>
      <c r="E256" s="388"/>
      <c r="F256" s="178" t="s">
        <v>2654</v>
      </c>
      <c r="G256" s="179">
        <v>0.14000000000000001</v>
      </c>
      <c r="H256" s="180">
        <v>1</v>
      </c>
      <c r="I256" s="206">
        <v>0.14000000000000001</v>
      </c>
      <c r="J256" s="181"/>
      <c r="K256" s="179"/>
      <c r="L256" s="181"/>
      <c r="M256" s="179"/>
      <c r="N256" s="182"/>
      <c r="AF256" s="133"/>
      <c r="AG256" s="140"/>
      <c r="AH256" s="140" t="s">
        <v>2653</v>
      </c>
      <c r="AN256" s="140"/>
    </row>
    <row r="257" spans="1:40" s="121" customFormat="1" ht="15" x14ac:dyDescent="0.25">
      <c r="A257" s="208"/>
      <c r="B257" s="209"/>
      <c r="C257" s="379" t="s">
        <v>2634</v>
      </c>
      <c r="D257" s="379"/>
      <c r="E257" s="379"/>
      <c r="F257" s="379"/>
      <c r="G257" s="379"/>
      <c r="H257" s="379"/>
      <c r="I257" s="379"/>
      <c r="J257" s="379"/>
      <c r="K257" s="379"/>
      <c r="L257" s="379"/>
      <c r="M257" s="379"/>
      <c r="N257" s="391"/>
      <c r="AF257" s="133"/>
      <c r="AG257" s="140"/>
      <c r="AH257" s="140"/>
      <c r="AI257" s="142" t="s">
        <v>2634</v>
      </c>
      <c r="AN257" s="140"/>
    </row>
    <row r="258" spans="1:40" s="121" customFormat="1" ht="23.25" x14ac:dyDescent="0.25">
      <c r="A258" s="183"/>
      <c r="B258" s="184" t="s">
        <v>63</v>
      </c>
      <c r="C258" s="389" t="s">
        <v>64</v>
      </c>
      <c r="D258" s="389"/>
      <c r="E258" s="389"/>
      <c r="F258" s="389"/>
      <c r="G258" s="389"/>
      <c r="H258" s="389"/>
      <c r="I258" s="389"/>
      <c r="J258" s="389"/>
      <c r="K258" s="389"/>
      <c r="L258" s="389"/>
      <c r="M258" s="389"/>
      <c r="N258" s="390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3"/>
      <c r="B259" s="184" t="s">
        <v>65</v>
      </c>
      <c r="C259" s="389" t="s">
        <v>66</v>
      </c>
      <c r="D259" s="389"/>
      <c r="E259" s="389"/>
      <c r="F259" s="389"/>
      <c r="G259" s="389"/>
      <c r="H259" s="389"/>
      <c r="I259" s="389"/>
      <c r="J259" s="389"/>
      <c r="K259" s="389"/>
      <c r="L259" s="389"/>
      <c r="M259" s="389"/>
      <c r="N259" s="390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5"/>
      <c r="B260" s="184" t="s">
        <v>58</v>
      </c>
      <c r="C260" s="379" t="s">
        <v>67</v>
      </c>
      <c r="D260" s="379"/>
      <c r="E260" s="379"/>
      <c r="F260" s="186"/>
      <c r="G260" s="187"/>
      <c r="H260" s="187"/>
      <c r="I260" s="187"/>
      <c r="J260" s="188">
        <v>689.47</v>
      </c>
      <c r="K260" s="211">
        <v>1.3225</v>
      </c>
      <c r="L260" s="188">
        <v>127.66</v>
      </c>
      <c r="M260" s="189">
        <v>44.77</v>
      </c>
      <c r="N260" s="191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5"/>
      <c r="B261" s="184" t="s">
        <v>68</v>
      </c>
      <c r="C261" s="379" t="s">
        <v>69</v>
      </c>
      <c r="D261" s="379"/>
      <c r="E261" s="379"/>
      <c r="F261" s="186"/>
      <c r="G261" s="187"/>
      <c r="H261" s="187"/>
      <c r="I261" s="187"/>
      <c r="J261" s="188">
        <v>72.67</v>
      </c>
      <c r="K261" s="211">
        <v>1.4375</v>
      </c>
      <c r="L261" s="188">
        <v>14.62</v>
      </c>
      <c r="M261" s="189">
        <v>13.24</v>
      </c>
      <c r="N261" s="218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5"/>
      <c r="B262" s="184" t="s">
        <v>70</v>
      </c>
      <c r="C262" s="379" t="s">
        <v>71</v>
      </c>
      <c r="D262" s="379"/>
      <c r="E262" s="379"/>
      <c r="F262" s="186"/>
      <c r="G262" s="187"/>
      <c r="H262" s="187"/>
      <c r="I262" s="187"/>
      <c r="J262" s="188">
        <v>0.41</v>
      </c>
      <c r="K262" s="211">
        <v>1.4375</v>
      </c>
      <c r="L262" s="188">
        <v>0.08</v>
      </c>
      <c r="M262" s="189">
        <v>44.77</v>
      </c>
      <c r="N262" s="218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5"/>
      <c r="B263" s="184" t="s">
        <v>86</v>
      </c>
      <c r="C263" s="379" t="s">
        <v>87</v>
      </c>
      <c r="D263" s="379"/>
      <c r="E263" s="379"/>
      <c r="F263" s="186"/>
      <c r="G263" s="187"/>
      <c r="H263" s="187"/>
      <c r="I263" s="187"/>
      <c r="J263" s="188">
        <v>484.59</v>
      </c>
      <c r="K263" s="187"/>
      <c r="L263" s="188">
        <v>67.84</v>
      </c>
      <c r="M263" s="189">
        <v>8.16</v>
      </c>
      <c r="N263" s="218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2"/>
      <c r="B264" s="184"/>
      <c r="C264" s="379" t="s">
        <v>72</v>
      </c>
      <c r="D264" s="379"/>
      <c r="E264" s="379"/>
      <c r="F264" s="186" t="s">
        <v>73</v>
      </c>
      <c r="G264" s="189">
        <v>71.67</v>
      </c>
      <c r="H264" s="211">
        <v>1.3225</v>
      </c>
      <c r="I264" s="212">
        <v>13.269700500000001</v>
      </c>
      <c r="J264" s="194"/>
      <c r="K264" s="187"/>
      <c r="L264" s="194"/>
      <c r="M264" s="187"/>
      <c r="N264" s="195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2"/>
      <c r="B265" s="184"/>
      <c r="C265" s="379" t="s">
        <v>74</v>
      </c>
      <c r="D265" s="379"/>
      <c r="E265" s="379"/>
      <c r="F265" s="186" t="s">
        <v>73</v>
      </c>
      <c r="G265" s="189">
        <v>0.03</v>
      </c>
      <c r="H265" s="211">
        <v>1.4375</v>
      </c>
      <c r="I265" s="212">
        <v>6.0375000000000003E-3</v>
      </c>
      <c r="J265" s="194"/>
      <c r="K265" s="187"/>
      <c r="L265" s="194"/>
      <c r="M265" s="187"/>
      <c r="N265" s="195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5"/>
      <c r="B266" s="184"/>
      <c r="C266" s="380" t="s">
        <v>75</v>
      </c>
      <c r="D266" s="380"/>
      <c r="E266" s="380"/>
      <c r="F266" s="196"/>
      <c r="G266" s="197"/>
      <c r="H266" s="197"/>
      <c r="I266" s="197"/>
      <c r="J266" s="199">
        <v>1246.73</v>
      </c>
      <c r="K266" s="197"/>
      <c r="L266" s="198">
        <v>210.12</v>
      </c>
      <c r="M266" s="197"/>
      <c r="N266" s="200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2"/>
      <c r="B267" s="184"/>
      <c r="C267" s="379" t="s">
        <v>76</v>
      </c>
      <c r="D267" s="379"/>
      <c r="E267" s="379"/>
      <c r="F267" s="186"/>
      <c r="G267" s="187"/>
      <c r="H267" s="187"/>
      <c r="I267" s="187"/>
      <c r="J267" s="194"/>
      <c r="K267" s="187"/>
      <c r="L267" s="188">
        <v>127.74</v>
      </c>
      <c r="M267" s="187"/>
      <c r="N267" s="191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2"/>
      <c r="B268" s="184" t="s">
        <v>192</v>
      </c>
      <c r="C268" s="379" t="s">
        <v>193</v>
      </c>
      <c r="D268" s="379"/>
      <c r="E268" s="379"/>
      <c r="F268" s="186" t="s">
        <v>79</v>
      </c>
      <c r="G268" s="201">
        <v>117</v>
      </c>
      <c r="H268" s="187"/>
      <c r="I268" s="201">
        <v>117</v>
      </c>
      <c r="J268" s="194"/>
      <c r="K268" s="187"/>
      <c r="L268" s="188">
        <v>149.46</v>
      </c>
      <c r="M268" s="187"/>
      <c r="N268" s="191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2"/>
      <c r="B269" s="184" t="s">
        <v>194</v>
      </c>
      <c r="C269" s="379" t="s">
        <v>195</v>
      </c>
      <c r="D269" s="379"/>
      <c r="E269" s="379"/>
      <c r="F269" s="186" t="s">
        <v>79</v>
      </c>
      <c r="G269" s="201">
        <v>74</v>
      </c>
      <c r="H269" s="189">
        <v>0.85</v>
      </c>
      <c r="I269" s="216">
        <v>62.9</v>
      </c>
      <c r="J269" s="194"/>
      <c r="K269" s="187"/>
      <c r="L269" s="188">
        <v>80.349999999999994</v>
      </c>
      <c r="M269" s="187"/>
      <c r="N269" s="191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2"/>
      <c r="B270" s="203"/>
      <c r="C270" s="388" t="s">
        <v>82</v>
      </c>
      <c r="D270" s="388"/>
      <c r="E270" s="388"/>
      <c r="F270" s="178"/>
      <c r="G270" s="179"/>
      <c r="H270" s="179"/>
      <c r="I270" s="179"/>
      <c r="J270" s="181"/>
      <c r="K270" s="179"/>
      <c r="L270" s="207">
        <v>439.93</v>
      </c>
      <c r="M270" s="197"/>
      <c r="N270" s="205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6" t="s">
        <v>175</v>
      </c>
      <c r="B271" s="177" t="s">
        <v>2655</v>
      </c>
      <c r="C271" s="388" t="s">
        <v>2656</v>
      </c>
      <c r="D271" s="388"/>
      <c r="E271" s="388"/>
      <c r="F271" s="178" t="s">
        <v>98</v>
      </c>
      <c r="G271" s="179">
        <v>1</v>
      </c>
      <c r="H271" s="180">
        <v>1</v>
      </c>
      <c r="I271" s="180">
        <v>1</v>
      </c>
      <c r="J271" s="181"/>
      <c r="K271" s="179"/>
      <c r="L271" s="181"/>
      <c r="M271" s="179"/>
      <c r="N271" s="182"/>
      <c r="AF271" s="133"/>
      <c r="AG271" s="140"/>
      <c r="AH271" s="140" t="s">
        <v>2656</v>
      </c>
      <c r="AN271" s="140"/>
    </row>
    <row r="272" spans="1:40" s="121" customFormat="1" ht="68.25" x14ac:dyDescent="0.25">
      <c r="A272" s="183"/>
      <c r="B272" s="184" t="s">
        <v>65</v>
      </c>
      <c r="C272" s="389" t="s">
        <v>66</v>
      </c>
      <c r="D272" s="389"/>
      <c r="E272" s="389"/>
      <c r="F272" s="389"/>
      <c r="G272" s="389"/>
      <c r="H272" s="389"/>
      <c r="I272" s="389"/>
      <c r="J272" s="389"/>
      <c r="K272" s="389"/>
      <c r="L272" s="389"/>
      <c r="M272" s="389"/>
      <c r="N272" s="390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5"/>
      <c r="B273" s="184" t="s">
        <v>58</v>
      </c>
      <c r="C273" s="379" t="s">
        <v>67</v>
      </c>
      <c r="D273" s="379"/>
      <c r="E273" s="379"/>
      <c r="F273" s="186"/>
      <c r="G273" s="187"/>
      <c r="H273" s="187"/>
      <c r="I273" s="187"/>
      <c r="J273" s="188">
        <v>20.64</v>
      </c>
      <c r="K273" s="189">
        <v>1.1499999999999999</v>
      </c>
      <c r="L273" s="188">
        <v>23.74</v>
      </c>
      <c r="M273" s="189">
        <v>44.77</v>
      </c>
      <c r="N273" s="191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5"/>
      <c r="B274" s="184" t="s">
        <v>68</v>
      </c>
      <c r="C274" s="379" t="s">
        <v>69</v>
      </c>
      <c r="D274" s="379"/>
      <c r="E274" s="379"/>
      <c r="F274" s="186"/>
      <c r="G274" s="187"/>
      <c r="H274" s="187"/>
      <c r="I274" s="187"/>
      <c r="J274" s="188">
        <v>75.010000000000005</v>
      </c>
      <c r="K274" s="189">
        <v>1.1499999999999999</v>
      </c>
      <c r="L274" s="188">
        <v>86.26</v>
      </c>
      <c r="M274" s="189">
        <v>13.24</v>
      </c>
      <c r="N274" s="191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5"/>
      <c r="B275" s="184" t="s">
        <v>70</v>
      </c>
      <c r="C275" s="379" t="s">
        <v>71</v>
      </c>
      <c r="D275" s="379"/>
      <c r="E275" s="379"/>
      <c r="F275" s="186"/>
      <c r="G275" s="187"/>
      <c r="H275" s="187"/>
      <c r="I275" s="187"/>
      <c r="J275" s="188">
        <v>10.86</v>
      </c>
      <c r="K275" s="189">
        <v>1.1499999999999999</v>
      </c>
      <c r="L275" s="188">
        <v>12.49</v>
      </c>
      <c r="M275" s="189">
        <v>44.77</v>
      </c>
      <c r="N275" s="218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5"/>
      <c r="B276" s="184" t="s">
        <v>86</v>
      </c>
      <c r="C276" s="379" t="s">
        <v>87</v>
      </c>
      <c r="D276" s="379"/>
      <c r="E276" s="379"/>
      <c r="F276" s="186"/>
      <c r="G276" s="187"/>
      <c r="H276" s="187"/>
      <c r="I276" s="187"/>
      <c r="J276" s="188">
        <v>507.7</v>
      </c>
      <c r="K276" s="187"/>
      <c r="L276" s="188">
        <v>507.7</v>
      </c>
      <c r="M276" s="189">
        <v>8.16</v>
      </c>
      <c r="N276" s="191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2"/>
      <c r="B277" s="184"/>
      <c r="C277" s="379" t="s">
        <v>72</v>
      </c>
      <c r="D277" s="379"/>
      <c r="E277" s="379"/>
      <c r="F277" s="186" t="s">
        <v>73</v>
      </c>
      <c r="G277" s="189">
        <v>2.33</v>
      </c>
      <c r="H277" s="189">
        <v>1.1499999999999999</v>
      </c>
      <c r="I277" s="211">
        <v>2.6795</v>
      </c>
      <c r="J277" s="194"/>
      <c r="K277" s="187"/>
      <c r="L277" s="194"/>
      <c r="M277" s="187"/>
      <c r="N277" s="195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2"/>
      <c r="B278" s="184"/>
      <c r="C278" s="379" t="s">
        <v>74</v>
      </c>
      <c r="D278" s="379"/>
      <c r="E278" s="379"/>
      <c r="F278" s="186" t="s">
        <v>73</v>
      </c>
      <c r="G278" s="189">
        <v>0.69</v>
      </c>
      <c r="H278" s="189">
        <v>1.1499999999999999</v>
      </c>
      <c r="I278" s="211">
        <v>0.79349999999999998</v>
      </c>
      <c r="J278" s="194"/>
      <c r="K278" s="187"/>
      <c r="L278" s="194"/>
      <c r="M278" s="187"/>
      <c r="N278" s="195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5"/>
      <c r="B279" s="184"/>
      <c r="C279" s="380" t="s">
        <v>75</v>
      </c>
      <c r="D279" s="380"/>
      <c r="E279" s="380"/>
      <c r="F279" s="196"/>
      <c r="G279" s="197"/>
      <c r="H279" s="197"/>
      <c r="I279" s="197"/>
      <c r="J279" s="198">
        <v>603.35</v>
      </c>
      <c r="K279" s="197"/>
      <c r="L279" s="198">
        <v>617.70000000000005</v>
      </c>
      <c r="M279" s="197"/>
      <c r="N279" s="200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2"/>
      <c r="B280" s="184"/>
      <c r="C280" s="379" t="s">
        <v>76</v>
      </c>
      <c r="D280" s="379"/>
      <c r="E280" s="379"/>
      <c r="F280" s="186"/>
      <c r="G280" s="187"/>
      <c r="H280" s="187"/>
      <c r="I280" s="187"/>
      <c r="J280" s="194"/>
      <c r="K280" s="187"/>
      <c r="L280" s="188">
        <v>36.229999999999997</v>
      </c>
      <c r="M280" s="187"/>
      <c r="N280" s="191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2"/>
      <c r="B281" s="184" t="s">
        <v>704</v>
      </c>
      <c r="C281" s="379" t="s">
        <v>705</v>
      </c>
      <c r="D281" s="379"/>
      <c r="E281" s="379"/>
      <c r="F281" s="186" t="s">
        <v>79</v>
      </c>
      <c r="G281" s="201">
        <v>104</v>
      </c>
      <c r="H281" s="187"/>
      <c r="I281" s="201">
        <v>104</v>
      </c>
      <c r="J281" s="194"/>
      <c r="K281" s="187"/>
      <c r="L281" s="188">
        <v>37.68</v>
      </c>
      <c r="M281" s="187"/>
      <c r="N281" s="191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2"/>
      <c r="B282" s="184" t="s">
        <v>706</v>
      </c>
      <c r="C282" s="379" t="s">
        <v>707</v>
      </c>
      <c r="D282" s="379"/>
      <c r="E282" s="379"/>
      <c r="F282" s="186" t="s">
        <v>79</v>
      </c>
      <c r="G282" s="201">
        <v>60</v>
      </c>
      <c r="H282" s="187"/>
      <c r="I282" s="201">
        <v>60</v>
      </c>
      <c r="J282" s="194"/>
      <c r="K282" s="187"/>
      <c r="L282" s="188">
        <v>21.74</v>
      </c>
      <c r="M282" s="187"/>
      <c r="N282" s="218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2"/>
      <c r="B283" s="203"/>
      <c r="C283" s="388" t="s">
        <v>82</v>
      </c>
      <c r="D283" s="388"/>
      <c r="E283" s="388"/>
      <c r="F283" s="178"/>
      <c r="G283" s="179"/>
      <c r="H283" s="179"/>
      <c r="I283" s="179"/>
      <c r="J283" s="181"/>
      <c r="K283" s="179"/>
      <c r="L283" s="207">
        <v>677.12</v>
      </c>
      <c r="M283" s="197"/>
      <c r="N283" s="205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6" t="s">
        <v>186</v>
      </c>
      <c r="B284" s="177" t="s">
        <v>2657</v>
      </c>
      <c r="C284" s="388" t="s">
        <v>2658</v>
      </c>
      <c r="D284" s="388"/>
      <c r="E284" s="388"/>
      <c r="F284" s="178" t="s">
        <v>98</v>
      </c>
      <c r="G284" s="179">
        <v>-1.0149999999999999</v>
      </c>
      <c r="H284" s="180">
        <v>1</v>
      </c>
      <c r="I284" s="210">
        <v>-1.0149999999999999</v>
      </c>
      <c r="J284" s="207">
        <v>463.3</v>
      </c>
      <c r="K284" s="179"/>
      <c r="L284" s="207">
        <v>-470.25</v>
      </c>
      <c r="M284" s="206">
        <v>8.16</v>
      </c>
      <c r="N284" s="205">
        <v>-3837.24</v>
      </c>
      <c r="AF284" s="133"/>
      <c r="AG284" s="140"/>
      <c r="AH284" s="140" t="s">
        <v>2658</v>
      </c>
      <c r="AN284" s="140"/>
    </row>
    <row r="285" spans="1:41" s="121" customFormat="1" ht="15" x14ac:dyDescent="0.25">
      <c r="A285" s="202"/>
      <c r="B285" s="203"/>
      <c r="C285" s="379" t="s">
        <v>711</v>
      </c>
      <c r="D285" s="379"/>
      <c r="E285" s="379"/>
      <c r="F285" s="379"/>
      <c r="G285" s="379"/>
      <c r="H285" s="379"/>
      <c r="I285" s="379"/>
      <c r="J285" s="379"/>
      <c r="K285" s="379"/>
      <c r="L285" s="379"/>
      <c r="M285" s="379"/>
      <c r="N285" s="391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2"/>
      <c r="B286" s="203"/>
      <c r="C286" s="388" t="s">
        <v>82</v>
      </c>
      <c r="D286" s="388"/>
      <c r="E286" s="388"/>
      <c r="F286" s="178"/>
      <c r="G286" s="179"/>
      <c r="H286" s="179"/>
      <c r="I286" s="179"/>
      <c r="J286" s="181"/>
      <c r="K286" s="179"/>
      <c r="L286" s="207">
        <v>-470.25</v>
      </c>
      <c r="M286" s="197"/>
      <c r="N286" s="205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6" t="s">
        <v>196</v>
      </c>
      <c r="B287" s="177" t="s">
        <v>301</v>
      </c>
      <c r="C287" s="388" t="s">
        <v>302</v>
      </c>
      <c r="D287" s="388"/>
      <c r="E287" s="388"/>
      <c r="F287" s="178" t="s">
        <v>98</v>
      </c>
      <c r="G287" s="179">
        <v>1.0149999999999999</v>
      </c>
      <c r="H287" s="180">
        <v>1</v>
      </c>
      <c r="I287" s="210">
        <v>1.0149999999999999</v>
      </c>
      <c r="J287" s="207">
        <v>519.79999999999995</v>
      </c>
      <c r="K287" s="179"/>
      <c r="L287" s="207">
        <v>527.6</v>
      </c>
      <c r="M287" s="206">
        <v>8.16</v>
      </c>
      <c r="N287" s="205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2"/>
      <c r="B288" s="203"/>
      <c r="C288" s="379" t="s">
        <v>99</v>
      </c>
      <c r="D288" s="379"/>
      <c r="E288" s="379"/>
      <c r="F288" s="379"/>
      <c r="G288" s="379"/>
      <c r="H288" s="379"/>
      <c r="I288" s="379"/>
      <c r="J288" s="379"/>
      <c r="K288" s="379"/>
      <c r="L288" s="379"/>
      <c r="M288" s="379"/>
      <c r="N288" s="391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2"/>
      <c r="B289" s="203"/>
      <c r="C289" s="388" t="s">
        <v>82</v>
      </c>
      <c r="D289" s="388"/>
      <c r="E289" s="388"/>
      <c r="F289" s="178"/>
      <c r="G289" s="179"/>
      <c r="H289" s="179"/>
      <c r="I289" s="179"/>
      <c r="J289" s="181"/>
      <c r="K289" s="179"/>
      <c r="L289" s="207">
        <v>527.6</v>
      </c>
      <c r="M289" s="197"/>
      <c r="N289" s="205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6" t="s">
        <v>206</v>
      </c>
      <c r="B290" s="177" t="s">
        <v>398</v>
      </c>
      <c r="C290" s="388" t="s">
        <v>399</v>
      </c>
      <c r="D290" s="388"/>
      <c r="E290" s="388"/>
      <c r="F290" s="178" t="s">
        <v>291</v>
      </c>
      <c r="G290" s="179">
        <v>2</v>
      </c>
      <c r="H290" s="180">
        <v>1</v>
      </c>
      <c r="I290" s="180">
        <v>2</v>
      </c>
      <c r="J290" s="181"/>
      <c r="K290" s="179"/>
      <c r="L290" s="181"/>
      <c r="M290" s="179"/>
      <c r="N290" s="182"/>
      <c r="AF290" s="133"/>
      <c r="AG290" s="140"/>
      <c r="AH290" s="140" t="s">
        <v>399</v>
      </c>
      <c r="AN290" s="140"/>
    </row>
    <row r="291" spans="1:40" s="121" customFormat="1" ht="23.25" x14ac:dyDescent="0.25">
      <c r="A291" s="183"/>
      <c r="B291" s="184" t="s">
        <v>63</v>
      </c>
      <c r="C291" s="389" t="s">
        <v>64</v>
      </c>
      <c r="D291" s="389"/>
      <c r="E291" s="389"/>
      <c r="F291" s="389"/>
      <c r="G291" s="389"/>
      <c r="H291" s="389"/>
      <c r="I291" s="389"/>
      <c r="J291" s="389"/>
      <c r="K291" s="389"/>
      <c r="L291" s="389"/>
      <c r="M291" s="389"/>
      <c r="N291" s="390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3"/>
      <c r="B292" s="184" t="s">
        <v>65</v>
      </c>
      <c r="C292" s="389" t="s">
        <v>66</v>
      </c>
      <c r="D292" s="389"/>
      <c r="E292" s="389"/>
      <c r="F292" s="389"/>
      <c r="G292" s="389"/>
      <c r="H292" s="389"/>
      <c r="I292" s="389"/>
      <c r="J292" s="389"/>
      <c r="K292" s="389"/>
      <c r="L292" s="389"/>
      <c r="M292" s="389"/>
      <c r="N292" s="390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5"/>
      <c r="B293" s="184" t="s">
        <v>58</v>
      </c>
      <c r="C293" s="379" t="s">
        <v>67</v>
      </c>
      <c r="D293" s="379"/>
      <c r="E293" s="379"/>
      <c r="F293" s="186"/>
      <c r="G293" s="187"/>
      <c r="H293" s="187"/>
      <c r="I293" s="187"/>
      <c r="J293" s="188">
        <v>6.65</v>
      </c>
      <c r="K293" s="211">
        <v>1.3225</v>
      </c>
      <c r="L293" s="188">
        <v>17.59</v>
      </c>
      <c r="M293" s="189">
        <v>44.77</v>
      </c>
      <c r="N293" s="218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5"/>
      <c r="B294" s="184" t="s">
        <v>68</v>
      </c>
      <c r="C294" s="379" t="s">
        <v>69</v>
      </c>
      <c r="D294" s="379"/>
      <c r="E294" s="379"/>
      <c r="F294" s="186"/>
      <c r="G294" s="187"/>
      <c r="H294" s="187"/>
      <c r="I294" s="187"/>
      <c r="J294" s="188">
        <v>48.23</v>
      </c>
      <c r="K294" s="211">
        <v>1.4375</v>
      </c>
      <c r="L294" s="188">
        <v>138.66</v>
      </c>
      <c r="M294" s="189">
        <v>13.24</v>
      </c>
      <c r="N294" s="191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5"/>
      <c r="B295" s="184" t="s">
        <v>70</v>
      </c>
      <c r="C295" s="379" t="s">
        <v>71</v>
      </c>
      <c r="D295" s="379"/>
      <c r="E295" s="379"/>
      <c r="F295" s="186"/>
      <c r="G295" s="187"/>
      <c r="H295" s="187"/>
      <c r="I295" s="187"/>
      <c r="J295" s="188">
        <v>4.8600000000000003</v>
      </c>
      <c r="K295" s="211">
        <v>1.4375</v>
      </c>
      <c r="L295" s="188">
        <v>13.97</v>
      </c>
      <c r="M295" s="189">
        <v>44.77</v>
      </c>
      <c r="N295" s="218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5"/>
      <c r="B296" s="184" t="s">
        <v>86</v>
      </c>
      <c r="C296" s="379" t="s">
        <v>87</v>
      </c>
      <c r="D296" s="379"/>
      <c r="E296" s="379"/>
      <c r="F296" s="186"/>
      <c r="G296" s="187"/>
      <c r="H296" s="187"/>
      <c r="I296" s="187"/>
      <c r="J296" s="188">
        <v>2.99</v>
      </c>
      <c r="K296" s="187"/>
      <c r="L296" s="188">
        <v>5.98</v>
      </c>
      <c r="M296" s="189">
        <v>8.16</v>
      </c>
      <c r="N296" s="218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2"/>
      <c r="B297" s="184"/>
      <c r="C297" s="379" t="s">
        <v>72</v>
      </c>
      <c r="D297" s="379"/>
      <c r="E297" s="379"/>
      <c r="F297" s="186" t="s">
        <v>73</v>
      </c>
      <c r="G297" s="216">
        <v>0.6</v>
      </c>
      <c r="H297" s="211">
        <v>1.3225</v>
      </c>
      <c r="I297" s="193">
        <v>1.587</v>
      </c>
      <c r="J297" s="194"/>
      <c r="K297" s="187"/>
      <c r="L297" s="194"/>
      <c r="M297" s="187"/>
      <c r="N297" s="195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2"/>
      <c r="B298" s="184"/>
      <c r="C298" s="379" t="s">
        <v>74</v>
      </c>
      <c r="D298" s="379"/>
      <c r="E298" s="379"/>
      <c r="F298" s="186" t="s">
        <v>73</v>
      </c>
      <c r="G298" s="189">
        <v>0.36</v>
      </c>
      <c r="H298" s="211">
        <v>1.4375</v>
      </c>
      <c r="I298" s="193">
        <v>1.0349999999999999</v>
      </c>
      <c r="J298" s="194"/>
      <c r="K298" s="187"/>
      <c r="L298" s="194"/>
      <c r="M298" s="187"/>
      <c r="N298" s="195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5"/>
      <c r="B299" s="184"/>
      <c r="C299" s="380" t="s">
        <v>75</v>
      </c>
      <c r="D299" s="380"/>
      <c r="E299" s="380"/>
      <c r="F299" s="196"/>
      <c r="G299" s="197"/>
      <c r="H299" s="197"/>
      <c r="I299" s="197"/>
      <c r="J299" s="198">
        <v>57.87</v>
      </c>
      <c r="K299" s="197"/>
      <c r="L299" s="198">
        <v>162.22999999999999</v>
      </c>
      <c r="M299" s="197"/>
      <c r="N299" s="200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2"/>
      <c r="B300" s="184"/>
      <c r="C300" s="379" t="s">
        <v>76</v>
      </c>
      <c r="D300" s="379"/>
      <c r="E300" s="379"/>
      <c r="F300" s="186"/>
      <c r="G300" s="187"/>
      <c r="H300" s="187"/>
      <c r="I300" s="187"/>
      <c r="J300" s="194"/>
      <c r="K300" s="187"/>
      <c r="L300" s="188">
        <v>31.56</v>
      </c>
      <c r="M300" s="187"/>
      <c r="N300" s="191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2"/>
      <c r="B301" s="184" t="s">
        <v>192</v>
      </c>
      <c r="C301" s="379" t="s">
        <v>193</v>
      </c>
      <c r="D301" s="379"/>
      <c r="E301" s="379"/>
      <c r="F301" s="186" t="s">
        <v>79</v>
      </c>
      <c r="G301" s="201">
        <v>117</v>
      </c>
      <c r="H301" s="187"/>
      <c r="I301" s="201">
        <v>117</v>
      </c>
      <c r="J301" s="194"/>
      <c r="K301" s="187"/>
      <c r="L301" s="188">
        <v>36.93</v>
      </c>
      <c r="M301" s="187"/>
      <c r="N301" s="191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2"/>
      <c r="B302" s="184" t="s">
        <v>194</v>
      </c>
      <c r="C302" s="379" t="s">
        <v>195</v>
      </c>
      <c r="D302" s="379"/>
      <c r="E302" s="379"/>
      <c r="F302" s="186" t="s">
        <v>79</v>
      </c>
      <c r="G302" s="201">
        <v>74</v>
      </c>
      <c r="H302" s="189">
        <v>0.85</v>
      </c>
      <c r="I302" s="216">
        <v>62.9</v>
      </c>
      <c r="J302" s="194"/>
      <c r="K302" s="187"/>
      <c r="L302" s="188">
        <v>19.850000000000001</v>
      </c>
      <c r="M302" s="187"/>
      <c r="N302" s="218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2"/>
      <c r="B303" s="203"/>
      <c r="C303" s="388" t="s">
        <v>82</v>
      </c>
      <c r="D303" s="388"/>
      <c r="E303" s="388"/>
      <c r="F303" s="178"/>
      <c r="G303" s="179"/>
      <c r="H303" s="179"/>
      <c r="I303" s="179"/>
      <c r="J303" s="181"/>
      <c r="K303" s="179"/>
      <c r="L303" s="207">
        <v>219.01</v>
      </c>
      <c r="M303" s="197"/>
      <c r="N303" s="205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6" t="s">
        <v>213</v>
      </c>
      <c r="B304" s="177" t="s">
        <v>2659</v>
      </c>
      <c r="C304" s="388" t="s">
        <v>2660</v>
      </c>
      <c r="D304" s="388"/>
      <c r="E304" s="388"/>
      <c r="F304" s="178" t="s">
        <v>381</v>
      </c>
      <c r="G304" s="179">
        <v>1</v>
      </c>
      <c r="H304" s="180">
        <v>1</v>
      </c>
      <c r="I304" s="180">
        <v>1</v>
      </c>
      <c r="J304" s="207">
        <v>99.91</v>
      </c>
      <c r="K304" s="179"/>
      <c r="L304" s="207">
        <v>99.91</v>
      </c>
      <c r="M304" s="206">
        <v>8.16</v>
      </c>
      <c r="N304" s="213">
        <v>815.27</v>
      </c>
      <c r="AF304" s="133"/>
      <c r="AG304" s="140"/>
      <c r="AH304" s="140" t="s">
        <v>2660</v>
      </c>
      <c r="AN304" s="140"/>
    </row>
    <row r="305" spans="1:41" s="121" customFormat="1" ht="15" x14ac:dyDescent="0.25">
      <c r="A305" s="202"/>
      <c r="B305" s="203"/>
      <c r="C305" s="379" t="s">
        <v>99</v>
      </c>
      <c r="D305" s="379"/>
      <c r="E305" s="379"/>
      <c r="F305" s="379"/>
      <c r="G305" s="379"/>
      <c r="H305" s="379"/>
      <c r="I305" s="379"/>
      <c r="J305" s="379"/>
      <c r="K305" s="379"/>
      <c r="L305" s="379"/>
      <c r="M305" s="379"/>
      <c r="N305" s="391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2"/>
      <c r="B306" s="203"/>
      <c r="C306" s="388" t="s">
        <v>82</v>
      </c>
      <c r="D306" s="388"/>
      <c r="E306" s="388"/>
      <c r="F306" s="178"/>
      <c r="G306" s="179"/>
      <c r="H306" s="179"/>
      <c r="I306" s="179"/>
      <c r="J306" s="181"/>
      <c r="K306" s="179"/>
      <c r="L306" s="207">
        <v>99.91</v>
      </c>
      <c r="M306" s="197"/>
      <c r="N306" s="213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6" t="s">
        <v>216</v>
      </c>
      <c r="B307" s="177" t="s">
        <v>415</v>
      </c>
      <c r="C307" s="388" t="s">
        <v>416</v>
      </c>
      <c r="D307" s="388"/>
      <c r="E307" s="388"/>
      <c r="F307" s="178" t="s">
        <v>291</v>
      </c>
      <c r="G307" s="179">
        <v>2</v>
      </c>
      <c r="H307" s="180">
        <v>1</v>
      </c>
      <c r="I307" s="180">
        <v>2</v>
      </c>
      <c r="J307" s="181"/>
      <c r="K307" s="179"/>
      <c r="L307" s="181"/>
      <c r="M307" s="179"/>
      <c r="N307" s="182"/>
      <c r="AF307" s="133"/>
      <c r="AG307" s="140"/>
      <c r="AH307" s="140" t="s">
        <v>416</v>
      </c>
      <c r="AN307" s="140"/>
    </row>
    <row r="308" spans="1:41" s="121" customFormat="1" ht="23.25" x14ac:dyDescent="0.25">
      <c r="A308" s="183"/>
      <c r="B308" s="184" t="s">
        <v>63</v>
      </c>
      <c r="C308" s="389" t="s">
        <v>64</v>
      </c>
      <c r="D308" s="389"/>
      <c r="E308" s="389"/>
      <c r="F308" s="389"/>
      <c r="G308" s="389"/>
      <c r="H308" s="389"/>
      <c r="I308" s="389"/>
      <c r="J308" s="389"/>
      <c r="K308" s="389"/>
      <c r="L308" s="389"/>
      <c r="M308" s="389"/>
      <c r="N308" s="390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3"/>
      <c r="B309" s="184" t="s">
        <v>65</v>
      </c>
      <c r="C309" s="389" t="s">
        <v>66</v>
      </c>
      <c r="D309" s="389"/>
      <c r="E309" s="389"/>
      <c r="F309" s="389"/>
      <c r="G309" s="389"/>
      <c r="H309" s="389"/>
      <c r="I309" s="389"/>
      <c r="J309" s="389"/>
      <c r="K309" s="389"/>
      <c r="L309" s="389"/>
      <c r="M309" s="389"/>
      <c r="N309" s="390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5"/>
      <c r="B310" s="184" t="s">
        <v>58</v>
      </c>
      <c r="C310" s="379" t="s">
        <v>67</v>
      </c>
      <c r="D310" s="379"/>
      <c r="E310" s="379"/>
      <c r="F310" s="186"/>
      <c r="G310" s="187"/>
      <c r="H310" s="187"/>
      <c r="I310" s="187"/>
      <c r="J310" s="188">
        <v>12.4</v>
      </c>
      <c r="K310" s="211">
        <v>1.3225</v>
      </c>
      <c r="L310" s="188">
        <v>32.799999999999997</v>
      </c>
      <c r="M310" s="189">
        <v>44.77</v>
      </c>
      <c r="N310" s="191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5"/>
      <c r="B311" s="184" t="s">
        <v>68</v>
      </c>
      <c r="C311" s="379" t="s">
        <v>69</v>
      </c>
      <c r="D311" s="379"/>
      <c r="E311" s="379"/>
      <c r="F311" s="186"/>
      <c r="G311" s="187"/>
      <c r="H311" s="187"/>
      <c r="I311" s="187"/>
      <c r="J311" s="188">
        <v>1.97</v>
      </c>
      <c r="K311" s="211">
        <v>1.4375</v>
      </c>
      <c r="L311" s="188">
        <v>5.66</v>
      </c>
      <c r="M311" s="189">
        <v>13.24</v>
      </c>
      <c r="N311" s="218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5"/>
      <c r="B312" s="184" t="s">
        <v>70</v>
      </c>
      <c r="C312" s="379" t="s">
        <v>71</v>
      </c>
      <c r="D312" s="379"/>
      <c r="E312" s="379"/>
      <c r="F312" s="186"/>
      <c r="G312" s="187"/>
      <c r="H312" s="187"/>
      <c r="I312" s="187"/>
      <c r="J312" s="188">
        <v>0.35</v>
      </c>
      <c r="K312" s="211">
        <v>1.4375</v>
      </c>
      <c r="L312" s="188">
        <v>1.01</v>
      </c>
      <c r="M312" s="189">
        <v>44.77</v>
      </c>
      <c r="N312" s="218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5"/>
      <c r="B313" s="184" t="s">
        <v>86</v>
      </c>
      <c r="C313" s="379" t="s">
        <v>87</v>
      </c>
      <c r="D313" s="379"/>
      <c r="E313" s="379"/>
      <c r="F313" s="186"/>
      <c r="G313" s="187"/>
      <c r="H313" s="187"/>
      <c r="I313" s="187"/>
      <c r="J313" s="188">
        <v>24.56</v>
      </c>
      <c r="K313" s="187"/>
      <c r="L313" s="188">
        <v>49.12</v>
      </c>
      <c r="M313" s="189">
        <v>8.16</v>
      </c>
      <c r="N313" s="218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2"/>
      <c r="B314" s="184"/>
      <c r="C314" s="379" t="s">
        <v>72</v>
      </c>
      <c r="D314" s="379"/>
      <c r="E314" s="379"/>
      <c r="F314" s="186" t="s">
        <v>73</v>
      </c>
      <c r="G314" s="216">
        <v>1.4</v>
      </c>
      <c r="H314" s="211">
        <v>1.3225</v>
      </c>
      <c r="I314" s="193">
        <v>3.7029999999999998</v>
      </c>
      <c r="J314" s="194"/>
      <c r="K314" s="187"/>
      <c r="L314" s="194"/>
      <c r="M314" s="187"/>
      <c r="N314" s="195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2"/>
      <c r="B315" s="184"/>
      <c r="C315" s="379" t="s">
        <v>74</v>
      </c>
      <c r="D315" s="379"/>
      <c r="E315" s="379"/>
      <c r="F315" s="186" t="s">
        <v>73</v>
      </c>
      <c r="G315" s="189">
        <v>0.03</v>
      </c>
      <c r="H315" s="211">
        <v>1.4375</v>
      </c>
      <c r="I315" s="217">
        <v>8.6249999999999993E-2</v>
      </c>
      <c r="J315" s="194"/>
      <c r="K315" s="187"/>
      <c r="L315" s="194"/>
      <c r="M315" s="187"/>
      <c r="N315" s="195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5"/>
      <c r="B316" s="184"/>
      <c r="C316" s="380" t="s">
        <v>75</v>
      </c>
      <c r="D316" s="380"/>
      <c r="E316" s="380"/>
      <c r="F316" s="196"/>
      <c r="G316" s="197"/>
      <c r="H316" s="197"/>
      <c r="I316" s="197"/>
      <c r="J316" s="198">
        <v>38.93</v>
      </c>
      <c r="K316" s="197"/>
      <c r="L316" s="198">
        <v>87.58</v>
      </c>
      <c r="M316" s="197"/>
      <c r="N316" s="200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2"/>
      <c r="B317" s="184"/>
      <c r="C317" s="379" t="s">
        <v>76</v>
      </c>
      <c r="D317" s="379"/>
      <c r="E317" s="379"/>
      <c r="F317" s="186"/>
      <c r="G317" s="187"/>
      <c r="H317" s="187"/>
      <c r="I317" s="187"/>
      <c r="J317" s="194"/>
      <c r="K317" s="187"/>
      <c r="L317" s="188">
        <v>33.81</v>
      </c>
      <c r="M317" s="187"/>
      <c r="N317" s="191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2"/>
      <c r="B318" s="184" t="s">
        <v>192</v>
      </c>
      <c r="C318" s="379" t="s">
        <v>193</v>
      </c>
      <c r="D318" s="379"/>
      <c r="E318" s="379"/>
      <c r="F318" s="186" t="s">
        <v>79</v>
      </c>
      <c r="G318" s="201">
        <v>117</v>
      </c>
      <c r="H318" s="187"/>
      <c r="I318" s="201">
        <v>117</v>
      </c>
      <c r="J318" s="194"/>
      <c r="K318" s="187"/>
      <c r="L318" s="188">
        <v>39.56</v>
      </c>
      <c r="M318" s="187"/>
      <c r="N318" s="191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2"/>
      <c r="B319" s="184" t="s">
        <v>194</v>
      </c>
      <c r="C319" s="379" t="s">
        <v>195</v>
      </c>
      <c r="D319" s="379"/>
      <c r="E319" s="379"/>
      <c r="F319" s="186" t="s">
        <v>79</v>
      </c>
      <c r="G319" s="201">
        <v>74</v>
      </c>
      <c r="H319" s="189">
        <v>0.85</v>
      </c>
      <c r="I319" s="216">
        <v>62.9</v>
      </c>
      <c r="J319" s="194"/>
      <c r="K319" s="187"/>
      <c r="L319" s="188">
        <v>21.27</v>
      </c>
      <c r="M319" s="187"/>
      <c r="N319" s="218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2"/>
      <c r="B320" s="203"/>
      <c r="C320" s="388" t="s">
        <v>82</v>
      </c>
      <c r="D320" s="388"/>
      <c r="E320" s="388"/>
      <c r="F320" s="178"/>
      <c r="G320" s="179"/>
      <c r="H320" s="179"/>
      <c r="I320" s="179"/>
      <c r="J320" s="181"/>
      <c r="K320" s="179"/>
      <c r="L320" s="207">
        <v>148.41</v>
      </c>
      <c r="M320" s="197"/>
      <c r="N320" s="205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6" t="s">
        <v>219</v>
      </c>
      <c r="B321" s="177" t="s">
        <v>2661</v>
      </c>
      <c r="C321" s="388" t="s">
        <v>2662</v>
      </c>
      <c r="D321" s="388"/>
      <c r="E321" s="388"/>
      <c r="F321" s="178" t="s">
        <v>291</v>
      </c>
      <c r="G321" s="179">
        <v>2</v>
      </c>
      <c r="H321" s="180">
        <v>1</v>
      </c>
      <c r="I321" s="180">
        <v>2</v>
      </c>
      <c r="J321" s="207">
        <v>857.84</v>
      </c>
      <c r="K321" s="210">
        <v>1.012</v>
      </c>
      <c r="L321" s="204">
        <v>1736.27</v>
      </c>
      <c r="M321" s="206">
        <v>8.16</v>
      </c>
      <c r="N321" s="205">
        <v>14167.96</v>
      </c>
      <c r="AF321" s="133"/>
      <c r="AG321" s="140"/>
      <c r="AH321" s="140" t="s">
        <v>2662</v>
      </c>
      <c r="AN321" s="140"/>
    </row>
    <row r="322" spans="1:42" s="121" customFormat="1" ht="15" x14ac:dyDescent="0.25">
      <c r="A322" s="202"/>
      <c r="B322" s="203"/>
      <c r="C322" s="379" t="s">
        <v>99</v>
      </c>
      <c r="D322" s="379"/>
      <c r="E322" s="379"/>
      <c r="F322" s="379"/>
      <c r="G322" s="379"/>
      <c r="H322" s="379"/>
      <c r="I322" s="379"/>
      <c r="J322" s="379"/>
      <c r="K322" s="379"/>
      <c r="L322" s="379"/>
      <c r="M322" s="379"/>
      <c r="N322" s="391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8"/>
      <c r="B323" s="209"/>
      <c r="C323" s="379" t="s">
        <v>2663</v>
      </c>
      <c r="D323" s="379"/>
      <c r="E323" s="379"/>
      <c r="F323" s="379"/>
      <c r="G323" s="379"/>
      <c r="H323" s="379"/>
      <c r="I323" s="379"/>
      <c r="J323" s="379"/>
      <c r="K323" s="379"/>
      <c r="L323" s="379"/>
      <c r="M323" s="379"/>
      <c r="N323" s="391"/>
      <c r="AF323" s="133"/>
      <c r="AG323" s="140"/>
      <c r="AH323" s="140"/>
      <c r="AN323" s="140"/>
      <c r="AP323" s="142" t="s">
        <v>2663</v>
      </c>
    </row>
    <row r="324" spans="1:42" s="121" customFormat="1" ht="15" x14ac:dyDescent="0.25">
      <c r="A324" s="183"/>
      <c r="B324" s="184"/>
      <c r="C324" s="389" t="s">
        <v>240</v>
      </c>
      <c r="D324" s="389"/>
      <c r="E324" s="389"/>
      <c r="F324" s="389"/>
      <c r="G324" s="389"/>
      <c r="H324" s="389"/>
      <c r="I324" s="389"/>
      <c r="J324" s="389"/>
      <c r="K324" s="389"/>
      <c r="L324" s="389"/>
      <c r="M324" s="389"/>
      <c r="N324" s="390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2"/>
      <c r="B325" s="203"/>
      <c r="C325" s="388" t="s">
        <v>82</v>
      </c>
      <c r="D325" s="388"/>
      <c r="E325" s="388"/>
      <c r="F325" s="178"/>
      <c r="G325" s="179"/>
      <c r="H325" s="179"/>
      <c r="I325" s="179"/>
      <c r="J325" s="181"/>
      <c r="K325" s="179"/>
      <c r="L325" s="204">
        <v>1736.27</v>
      </c>
      <c r="M325" s="197"/>
      <c r="N325" s="205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6" t="s">
        <v>222</v>
      </c>
      <c r="B326" s="177" t="s">
        <v>2664</v>
      </c>
      <c r="C326" s="388" t="s">
        <v>2665</v>
      </c>
      <c r="D326" s="388"/>
      <c r="E326" s="388"/>
      <c r="F326" s="178" t="s">
        <v>178</v>
      </c>
      <c r="G326" s="179">
        <v>4.1500000000000002E-2</v>
      </c>
      <c r="H326" s="180">
        <v>1</v>
      </c>
      <c r="I326" s="253">
        <v>4.1500000000000002E-2</v>
      </c>
      <c r="J326" s="181"/>
      <c r="K326" s="179"/>
      <c r="L326" s="181"/>
      <c r="M326" s="179"/>
      <c r="N326" s="182"/>
      <c r="AF326" s="133"/>
      <c r="AG326" s="140"/>
      <c r="AH326" s="140" t="s">
        <v>2665</v>
      </c>
      <c r="AN326" s="140"/>
    </row>
    <row r="327" spans="1:42" s="121" customFormat="1" ht="15" x14ac:dyDescent="0.25">
      <c r="A327" s="208"/>
      <c r="B327" s="209"/>
      <c r="C327" s="379" t="s">
        <v>2666</v>
      </c>
      <c r="D327" s="379"/>
      <c r="E327" s="379"/>
      <c r="F327" s="379"/>
      <c r="G327" s="379"/>
      <c r="H327" s="379"/>
      <c r="I327" s="379"/>
      <c r="J327" s="379"/>
      <c r="K327" s="379"/>
      <c r="L327" s="379"/>
      <c r="M327" s="379"/>
      <c r="N327" s="391"/>
      <c r="AF327" s="133"/>
      <c r="AG327" s="140"/>
      <c r="AH327" s="140"/>
      <c r="AI327" s="142" t="s">
        <v>2666</v>
      </c>
      <c r="AN327" s="140"/>
    </row>
    <row r="328" spans="1:42" s="121" customFormat="1" ht="23.25" x14ac:dyDescent="0.25">
      <c r="A328" s="183"/>
      <c r="B328" s="184" t="s">
        <v>63</v>
      </c>
      <c r="C328" s="389" t="s">
        <v>64</v>
      </c>
      <c r="D328" s="389"/>
      <c r="E328" s="389"/>
      <c r="F328" s="389"/>
      <c r="G328" s="389"/>
      <c r="H328" s="389"/>
      <c r="I328" s="389"/>
      <c r="J328" s="389"/>
      <c r="K328" s="389"/>
      <c r="L328" s="389"/>
      <c r="M328" s="389"/>
      <c r="N328" s="390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3"/>
      <c r="B329" s="184" t="s">
        <v>65</v>
      </c>
      <c r="C329" s="389" t="s">
        <v>66</v>
      </c>
      <c r="D329" s="389"/>
      <c r="E329" s="389"/>
      <c r="F329" s="389"/>
      <c r="G329" s="389"/>
      <c r="H329" s="389"/>
      <c r="I329" s="389"/>
      <c r="J329" s="389"/>
      <c r="K329" s="389"/>
      <c r="L329" s="389"/>
      <c r="M329" s="389"/>
      <c r="N329" s="390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5"/>
      <c r="B330" s="184" t="s">
        <v>58</v>
      </c>
      <c r="C330" s="379" t="s">
        <v>67</v>
      </c>
      <c r="D330" s="379"/>
      <c r="E330" s="379"/>
      <c r="F330" s="186"/>
      <c r="G330" s="187"/>
      <c r="H330" s="187"/>
      <c r="I330" s="187"/>
      <c r="J330" s="188">
        <v>278.93</v>
      </c>
      <c r="K330" s="211">
        <v>1.3225</v>
      </c>
      <c r="L330" s="188">
        <v>15.31</v>
      </c>
      <c r="M330" s="189">
        <v>44.77</v>
      </c>
      <c r="N330" s="218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5"/>
      <c r="B331" s="184" t="s">
        <v>68</v>
      </c>
      <c r="C331" s="379" t="s">
        <v>69</v>
      </c>
      <c r="D331" s="379"/>
      <c r="E331" s="379"/>
      <c r="F331" s="186"/>
      <c r="G331" s="187"/>
      <c r="H331" s="187"/>
      <c r="I331" s="187"/>
      <c r="J331" s="188">
        <v>330.9</v>
      </c>
      <c r="K331" s="211">
        <v>1.4375</v>
      </c>
      <c r="L331" s="188">
        <v>19.739999999999998</v>
      </c>
      <c r="M331" s="189">
        <v>13.24</v>
      </c>
      <c r="N331" s="218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5"/>
      <c r="B332" s="184" t="s">
        <v>70</v>
      </c>
      <c r="C332" s="379" t="s">
        <v>71</v>
      </c>
      <c r="D332" s="379"/>
      <c r="E332" s="379"/>
      <c r="F332" s="186"/>
      <c r="G332" s="187"/>
      <c r="H332" s="187"/>
      <c r="I332" s="187"/>
      <c r="J332" s="188">
        <v>35.020000000000003</v>
      </c>
      <c r="K332" s="211">
        <v>1.4375</v>
      </c>
      <c r="L332" s="188">
        <v>2.09</v>
      </c>
      <c r="M332" s="189">
        <v>44.77</v>
      </c>
      <c r="N332" s="218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5"/>
      <c r="B333" s="184" t="s">
        <v>86</v>
      </c>
      <c r="C333" s="379" t="s">
        <v>87</v>
      </c>
      <c r="D333" s="379"/>
      <c r="E333" s="379"/>
      <c r="F333" s="186"/>
      <c r="G333" s="187"/>
      <c r="H333" s="187"/>
      <c r="I333" s="187"/>
      <c r="J333" s="190">
        <v>7764.49</v>
      </c>
      <c r="K333" s="187"/>
      <c r="L333" s="188">
        <v>322.23</v>
      </c>
      <c r="M333" s="189">
        <v>8.16</v>
      </c>
      <c r="N333" s="191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2"/>
      <c r="B334" s="184"/>
      <c r="C334" s="379" t="s">
        <v>72</v>
      </c>
      <c r="D334" s="379"/>
      <c r="E334" s="379"/>
      <c r="F334" s="186" t="s">
        <v>73</v>
      </c>
      <c r="G334" s="216">
        <v>32.700000000000003</v>
      </c>
      <c r="H334" s="211">
        <v>1.3225</v>
      </c>
      <c r="I334" s="212">
        <v>1.7946986</v>
      </c>
      <c r="J334" s="194"/>
      <c r="K334" s="187"/>
      <c r="L334" s="194"/>
      <c r="M334" s="187"/>
      <c r="N334" s="195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2"/>
      <c r="B335" s="184"/>
      <c r="C335" s="379" t="s">
        <v>74</v>
      </c>
      <c r="D335" s="379"/>
      <c r="E335" s="379"/>
      <c r="F335" s="186" t="s">
        <v>73</v>
      </c>
      <c r="G335" s="216">
        <v>2.6</v>
      </c>
      <c r="H335" s="211">
        <v>1.4375</v>
      </c>
      <c r="I335" s="212">
        <v>0.1551063</v>
      </c>
      <c r="J335" s="194"/>
      <c r="K335" s="187"/>
      <c r="L335" s="194"/>
      <c r="M335" s="187"/>
      <c r="N335" s="195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5"/>
      <c r="B336" s="184"/>
      <c r="C336" s="380" t="s">
        <v>75</v>
      </c>
      <c r="D336" s="380"/>
      <c r="E336" s="380"/>
      <c r="F336" s="196"/>
      <c r="G336" s="197"/>
      <c r="H336" s="197"/>
      <c r="I336" s="197"/>
      <c r="J336" s="199">
        <v>8374.32</v>
      </c>
      <c r="K336" s="197"/>
      <c r="L336" s="198">
        <v>357.28</v>
      </c>
      <c r="M336" s="197"/>
      <c r="N336" s="200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2"/>
      <c r="B337" s="184"/>
      <c r="C337" s="379" t="s">
        <v>76</v>
      </c>
      <c r="D337" s="379"/>
      <c r="E337" s="379"/>
      <c r="F337" s="186"/>
      <c r="G337" s="187"/>
      <c r="H337" s="187"/>
      <c r="I337" s="187"/>
      <c r="J337" s="194"/>
      <c r="K337" s="187"/>
      <c r="L337" s="188">
        <v>17.399999999999999</v>
      </c>
      <c r="M337" s="187"/>
      <c r="N337" s="218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2"/>
      <c r="B338" s="184" t="s">
        <v>192</v>
      </c>
      <c r="C338" s="379" t="s">
        <v>193</v>
      </c>
      <c r="D338" s="379"/>
      <c r="E338" s="379"/>
      <c r="F338" s="186" t="s">
        <v>79</v>
      </c>
      <c r="G338" s="201">
        <v>117</v>
      </c>
      <c r="H338" s="187"/>
      <c r="I338" s="201">
        <v>117</v>
      </c>
      <c r="J338" s="194"/>
      <c r="K338" s="187"/>
      <c r="L338" s="188">
        <v>20.36</v>
      </c>
      <c r="M338" s="187"/>
      <c r="N338" s="218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2"/>
      <c r="B339" s="184" t="s">
        <v>194</v>
      </c>
      <c r="C339" s="379" t="s">
        <v>195</v>
      </c>
      <c r="D339" s="379"/>
      <c r="E339" s="379"/>
      <c r="F339" s="186" t="s">
        <v>79</v>
      </c>
      <c r="G339" s="201">
        <v>74</v>
      </c>
      <c r="H339" s="189">
        <v>0.85</v>
      </c>
      <c r="I339" s="216">
        <v>62.9</v>
      </c>
      <c r="J339" s="194"/>
      <c r="K339" s="187"/>
      <c r="L339" s="188">
        <v>10.94</v>
      </c>
      <c r="M339" s="187"/>
      <c r="N339" s="218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2"/>
      <c r="B340" s="203"/>
      <c r="C340" s="388" t="s">
        <v>82</v>
      </c>
      <c r="D340" s="388"/>
      <c r="E340" s="388"/>
      <c r="F340" s="178"/>
      <c r="G340" s="179"/>
      <c r="H340" s="179"/>
      <c r="I340" s="179"/>
      <c r="J340" s="181"/>
      <c r="K340" s="179"/>
      <c r="L340" s="207">
        <v>388.58</v>
      </c>
      <c r="M340" s="197"/>
      <c r="N340" s="205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6" t="s">
        <v>223</v>
      </c>
      <c r="B341" s="177" t="s">
        <v>2667</v>
      </c>
      <c r="C341" s="388" t="s">
        <v>2668</v>
      </c>
      <c r="D341" s="388"/>
      <c r="E341" s="388"/>
      <c r="F341" s="178" t="s">
        <v>178</v>
      </c>
      <c r="G341" s="179">
        <v>-4.1500000000000002E-2</v>
      </c>
      <c r="H341" s="180">
        <v>1</v>
      </c>
      <c r="I341" s="253">
        <v>-4.1500000000000002E-2</v>
      </c>
      <c r="J341" s="204">
        <v>7204.5</v>
      </c>
      <c r="K341" s="179"/>
      <c r="L341" s="207">
        <v>-298.99</v>
      </c>
      <c r="M341" s="206">
        <v>8.16</v>
      </c>
      <c r="N341" s="205">
        <v>-2439.7600000000002</v>
      </c>
      <c r="AF341" s="133"/>
      <c r="AG341" s="140"/>
      <c r="AH341" s="140" t="s">
        <v>2668</v>
      </c>
      <c r="AN341" s="140"/>
    </row>
    <row r="342" spans="1:41" s="121" customFormat="1" ht="15" x14ac:dyDescent="0.25">
      <c r="A342" s="202"/>
      <c r="B342" s="203"/>
      <c r="C342" s="379" t="s">
        <v>403</v>
      </c>
      <c r="D342" s="379"/>
      <c r="E342" s="379"/>
      <c r="F342" s="379"/>
      <c r="G342" s="379"/>
      <c r="H342" s="379"/>
      <c r="I342" s="379"/>
      <c r="J342" s="379"/>
      <c r="K342" s="379"/>
      <c r="L342" s="379"/>
      <c r="M342" s="379"/>
      <c r="N342" s="391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2"/>
      <c r="B343" s="203"/>
      <c r="C343" s="388" t="s">
        <v>82</v>
      </c>
      <c r="D343" s="388"/>
      <c r="E343" s="388"/>
      <c r="F343" s="178"/>
      <c r="G343" s="179"/>
      <c r="H343" s="179"/>
      <c r="I343" s="179"/>
      <c r="J343" s="181"/>
      <c r="K343" s="179"/>
      <c r="L343" s="207">
        <v>-298.99</v>
      </c>
      <c r="M343" s="197"/>
      <c r="N343" s="205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6" t="s">
        <v>229</v>
      </c>
      <c r="B344" s="177" t="s">
        <v>2669</v>
      </c>
      <c r="C344" s="388" t="s">
        <v>2670</v>
      </c>
      <c r="D344" s="388"/>
      <c r="E344" s="388"/>
      <c r="F344" s="178" t="s">
        <v>291</v>
      </c>
      <c r="G344" s="179">
        <v>1</v>
      </c>
      <c r="H344" s="180">
        <v>1</v>
      </c>
      <c r="I344" s="180">
        <v>1</v>
      </c>
      <c r="J344" s="204">
        <v>1162.99</v>
      </c>
      <c r="K344" s="179"/>
      <c r="L344" s="204">
        <v>1162.99</v>
      </c>
      <c r="M344" s="206">
        <v>8.16</v>
      </c>
      <c r="N344" s="205">
        <v>9490</v>
      </c>
      <c r="AF344" s="133"/>
      <c r="AG344" s="140"/>
      <c r="AH344" s="140" t="s">
        <v>2670</v>
      </c>
      <c r="AN344" s="140"/>
    </row>
    <row r="345" spans="1:41" s="121" customFormat="1" ht="15" x14ac:dyDescent="0.25">
      <c r="A345" s="202"/>
      <c r="B345" s="203"/>
      <c r="C345" s="379" t="s">
        <v>403</v>
      </c>
      <c r="D345" s="379"/>
      <c r="E345" s="379"/>
      <c r="F345" s="379"/>
      <c r="G345" s="379"/>
      <c r="H345" s="379"/>
      <c r="I345" s="379"/>
      <c r="J345" s="379"/>
      <c r="K345" s="379"/>
      <c r="L345" s="379"/>
      <c r="M345" s="379"/>
      <c r="N345" s="391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2"/>
      <c r="B346" s="203"/>
      <c r="C346" s="388" t="s">
        <v>82</v>
      </c>
      <c r="D346" s="388"/>
      <c r="E346" s="388"/>
      <c r="F346" s="178"/>
      <c r="G346" s="179"/>
      <c r="H346" s="179"/>
      <c r="I346" s="179"/>
      <c r="J346" s="181"/>
      <c r="K346" s="179"/>
      <c r="L346" s="204">
        <v>1162.99</v>
      </c>
      <c r="M346" s="197"/>
      <c r="N346" s="205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6" t="s">
        <v>236</v>
      </c>
      <c r="B347" s="177" t="s">
        <v>2671</v>
      </c>
      <c r="C347" s="388" t="s">
        <v>2672</v>
      </c>
      <c r="D347" s="388"/>
      <c r="E347" s="388"/>
      <c r="F347" s="178" t="s">
        <v>691</v>
      </c>
      <c r="G347" s="179">
        <v>0.1</v>
      </c>
      <c r="H347" s="180">
        <v>1</v>
      </c>
      <c r="I347" s="214">
        <v>0.1</v>
      </c>
      <c r="J347" s="181"/>
      <c r="K347" s="179"/>
      <c r="L347" s="181"/>
      <c r="M347" s="179"/>
      <c r="N347" s="182"/>
      <c r="AF347" s="133"/>
      <c r="AG347" s="140"/>
      <c r="AH347" s="140" t="s">
        <v>2672</v>
      </c>
      <c r="AN347" s="140"/>
    </row>
    <row r="348" spans="1:41" s="121" customFormat="1" ht="15" x14ac:dyDescent="0.25">
      <c r="A348" s="208"/>
      <c r="B348" s="209"/>
      <c r="C348" s="379" t="s">
        <v>2673</v>
      </c>
      <c r="D348" s="379"/>
      <c r="E348" s="379"/>
      <c r="F348" s="379"/>
      <c r="G348" s="379"/>
      <c r="H348" s="379"/>
      <c r="I348" s="379"/>
      <c r="J348" s="379"/>
      <c r="K348" s="379"/>
      <c r="L348" s="379"/>
      <c r="M348" s="379"/>
      <c r="N348" s="391"/>
      <c r="AF348" s="133"/>
      <c r="AG348" s="140"/>
      <c r="AH348" s="140"/>
      <c r="AI348" s="142" t="s">
        <v>2673</v>
      </c>
      <c r="AN348" s="140"/>
    </row>
    <row r="349" spans="1:41" s="121" customFormat="1" ht="23.25" x14ac:dyDescent="0.25">
      <c r="A349" s="183"/>
      <c r="B349" s="184" t="s">
        <v>63</v>
      </c>
      <c r="C349" s="389" t="s">
        <v>64</v>
      </c>
      <c r="D349" s="389"/>
      <c r="E349" s="389"/>
      <c r="F349" s="389"/>
      <c r="G349" s="389"/>
      <c r="H349" s="389"/>
      <c r="I349" s="389"/>
      <c r="J349" s="389"/>
      <c r="K349" s="389"/>
      <c r="L349" s="389"/>
      <c r="M349" s="389"/>
      <c r="N349" s="390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3"/>
      <c r="B350" s="184" t="s">
        <v>65</v>
      </c>
      <c r="C350" s="389" t="s">
        <v>66</v>
      </c>
      <c r="D350" s="389"/>
      <c r="E350" s="389"/>
      <c r="F350" s="389"/>
      <c r="G350" s="389"/>
      <c r="H350" s="389"/>
      <c r="I350" s="389"/>
      <c r="J350" s="389"/>
      <c r="K350" s="389"/>
      <c r="L350" s="389"/>
      <c r="M350" s="389"/>
      <c r="N350" s="390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5"/>
      <c r="B351" s="184" t="s">
        <v>58</v>
      </c>
      <c r="C351" s="379" t="s">
        <v>67</v>
      </c>
      <c r="D351" s="379"/>
      <c r="E351" s="379"/>
      <c r="F351" s="186"/>
      <c r="G351" s="187"/>
      <c r="H351" s="187"/>
      <c r="I351" s="187"/>
      <c r="J351" s="188">
        <v>37.549999999999997</v>
      </c>
      <c r="K351" s="211">
        <v>1.3225</v>
      </c>
      <c r="L351" s="188">
        <v>4.97</v>
      </c>
      <c r="M351" s="189">
        <v>44.77</v>
      </c>
      <c r="N351" s="218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5"/>
      <c r="B352" s="184" t="s">
        <v>68</v>
      </c>
      <c r="C352" s="379" t="s">
        <v>69</v>
      </c>
      <c r="D352" s="379"/>
      <c r="E352" s="379"/>
      <c r="F352" s="186"/>
      <c r="G352" s="187"/>
      <c r="H352" s="187"/>
      <c r="I352" s="187"/>
      <c r="J352" s="188">
        <v>226.03</v>
      </c>
      <c r="K352" s="211">
        <v>1.4375</v>
      </c>
      <c r="L352" s="188">
        <v>32.49</v>
      </c>
      <c r="M352" s="189">
        <v>13.24</v>
      </c>
      <c r="N352" s="218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5"/>
      <c r="B353" s="184" t="s">
        <v>70</v>
      </c>
      <c r="C353" s="379" t="s">
        <v>71</v>
      </c>
      <c r="D353" s="379"/>
      <c r="E353" s="379"/>
      <c r="F353" s="186"/>
      <c r="G353" s="187"/>
      <c r="H353" s="187"/>
      <c r="I353" s="187"/>
      <c r="J353" s="188">
        <v>30.5</v>
      </c>
      <c r="K353" s="211">
        <v>1.4375</v>
      </c>
      <c r="L353" s="188">
        <v>4.38</v>
      </c>
      <c r="M353" s="189">
        <v>44.77</v>
      </c>
      <c r="N353" s="218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2"/>
      <c r="B354" s="184"/>
      <c r="C354" s="379" t="s">
        <v>72</v>
      </c>
      <c r="D354" s="379"/>
      <c r="E354" s="379"/>
      <c r="F354" s="186" t="s">
        <v>73</v>
      </c>
      <c r="G354" s="189">
        <v>4.1399999999999997</v>
      </c>
      <c r="H354" s="211">
        <v>1.3225</v>
      </c>
      <c r="I354" s="215">
        <v>0.54751499999999997</v>
      </c>
      <c r="J354" s="194"/>
      <c r="K354" s="187"/>
      <c r="L354" s="194"/>
      <c r="M354" s="187"/>
      <c r="N354" s="195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2"/>
      <c r="B355" s="184"/>
      <c r="C355" s="379" t="s">
        <v>74</v>
      </c>
      <c r="D355" s="379"/>
      <c r="E355" s="379"/>
      <c r="F355" s="186" t="s">
        <v>73</v>
      </c>
      <c r="G355" s="189">
        <v>2.2599999999999998</v>
      </c>
      <c r="H355" s="211">
        <v>1.4375</v>
      </c>
      <c r="I355" s="215">
        <v>0.32487500000000002</v>
      </c>
      <c r="J355" s="194"/>
      <c r="K355" s="187"/>
      <c r="L355" s="194"/>
      <c r="M355" s="187"/>
      <c r="N355" s="195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5"/>
      <c r="B356" s="184"/>
      <c r="C356" s="380" t="s">
        <v>75</v>
      </c>
      <c r="D356" s="380"/>
      <c r="E356" s="380"/>
      <c r="F356" s="196"/>
      <c r="G356" s="197"/>
      <c r="H356" s="197"/>
      <c r="I356" s="197"/>
      <c r="J356" s="198">
        <v>263.58</v>
      </c>
      <c r="K356" s="197"/>
      <c r="L356" s="198">
        <v>37.46</v>
      </c>
      <c r="M356" s="197"/>
      <c r="N356" s="219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2"/>
      <c r="B357" s="184"/>
      <c r="C357" s="379" t="s">
        <v>76</v>
      </c>
      <c r="D357" s="379"/>
      <c r="E357" s="379"/>
      <c r="F357" s="186"/>
      <c r="G357" s="187"/>
      <c r="H357" s="187"/>
      <c r="I357" s="187"/>
      <c r="J357" s="194"/>
      <c r="K357" s="187"/>
      <c r="L357" s="188">
        <v>9.35</v>
      </c>
      <c r="M357" s="187"/>
      <c r="N357" s="218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2"/>
      <c r="B358" s="184" t="s">
        <v>192</v>
      </c>
      <c r="C358" s="379" t="s">
        <v>193</v>
      </c>
      <c r="D358" s="379"/>
      <c r="E358" s="379"/>
      <c r="F358" s="186" t="s">
        <v>79</v>
      </c>
      <c r="G358" s="201">
        <v>117</v>
      </c>
      <c r="H358" s="187"/>
      <c r="I358" s="201">
        <v>117</v>
      </c>
      <c r="J358" s="194"/>
      <c r="K358" s="187"/>
      <c r="L358" s="188">
        <v>10.94</v>
      </c>
      <c r="M358" s="187"/>
      <c r="N358" s="218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2"/>
      <c r="B359" s="184" t="s">
        <v>194</v>
      </c>
      <c r="C359" s="379" t="s">
        <v>195</v>
      </c>
      <c r="D359" s="379"/>
      <c r="E359" s="379"/>
      <c r="F359" s="186" t="s">
        <v>79</v>
      </c>
      <c r="G359" s="201">
        <v>74</v>
      </c>
      <c r="H359" s="189">
        <v>0.85</v>
      </c>
      <c r="I359" s="216">
        <v>62.9</v>
      </c>
      <c r="J359" s="194"/>
      <c r="K359" s="187"/>
      <c r="L359" s="188">
        <v>5.88</v>
      </c>
      <c r="M359" s="187"/>
      <c r="N359" s="218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2"/>
      <c r="B360" s="203"/>
      <c r="C360" s="388" t="s">
        <v>82</v>
      </c>
      <c r="D360" s="388"/>
      <c r="E360" s="388"/>
      <c r="F360" s="178"/>
      <c r="G360" s="179"/>
      <c r="H360" s="179"/>
      <c r="I360" s="179"/>
      <c r="J360" s="181"/>
      <c r="K360" s="179"/>
      <c r="L360" s="207">
        <v>54.28</v>
      </c>
      <c r="M360" s="197"/>
      <c r="N360" s="205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6" t="s">
        <v>241</v>
      </c>
      <c r="B361" s="177" t="s">
        <v>2674</v>
      </c>
      <c r="C361" s="388" t="s">
        <v>2675</v>
      </c>
      <c r="D361" s="388"/>
      <c r="E361" s="388"/>
      <c r="F361" s="178" t="s">
        <v>291</v>
      </c>
      <c r="G361" s="179">
        <v>1</v>
      </c>
      <c r="H361" s="180">
        <v>1</v>
      </c>
      <c r="I361" s="180">
        <v>1</v>
      </c>
      <c r="J361" s="207">
        <v>107.99</v>
      </c>
      <c r="K361" s="179"/>
      <c r="L361" s="207">
        <v>107.99</v>
      </c>
      <c r="M361" s="206">
        <v>8.16</v>
      </c>
      <c r="N361" s="213">
        <v>881.2</v>
      </c>
      <c r="AF361" s="133"/>
      <c r="AG361" s="140"/>
      <c r="AH361" s="140" t="s">
        <v>2675</v>
      </c>
      <c r="AN361" s="140"/>
    </row>
    <row r="362" spans="1:41" s="121" customFormat="1" ht="15" x14ac:dyDescent="0.25">
      <c r="A362" s="202"/>
      <c r="B362" s="203"/>
      <c r="C362" s="379" t="s">
        <v>99</v>
      </c>
      <c r="D362" s="379"/>
      <c r="E362" s="379"/>
      <c r="F362" s="379"/>
      <c r="G362" s="379"/>
      <c r="H362" s="379"/>
      <c r="I362" s="379"/>
      <c r="J362" s="379"/>
      <c r="K362" s="379"/>
      <c r="L362" s="379"/>
      <c r="M362" s="379"/>
      <c r="N362" s="391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2"/>
      <c r="B363" s="203"/>
      <c r="C363" s="388" t="s">
        <v>82</v>
      </c>
      <c r="D363" s="388"/>
      <c r="E363" s="388"/>
      <c r="F363" s="178"/>
      <c r="G363" s="179"/>
      <c r="H363" s="179"/>
      <c r="I363" s="179"/>
      <c r="J363" s="181"/>
      <c r="K363" s="179"/>
      <c r="L363" s="207">
        <v>107.99</v>
      </c>
      <c r="M363" s="197"/>
      <c r="N363" s="213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6" t="s">
        <v>249</v>
      </c>
      <c r="B364" s="177" t="s">
        <v>2676</v>
      </c>
      <c r="C364" s="388" t="s">
        <v>2677</v>
      </c>
      <c r="D364" s="388"/>
      <c r="E364" s="388"/>
      <c r="F364" s="178" t="s">
        <v>291</v>
      </c>
      <c r="G364" s="179">
        <v>1</v>
      </c>
      <c r="H364" s="180">
        <v>1</v>
      </c>
      <c r="I364" s="180">
        <v>1</v>
      </c>
      <c r="J364" s="207">
        <v>587.4</v>
      </c>
      <c r="K364" s="179"/>
      <c r="L364" s="207">
        <v>587.4</v>
      </c>
      <c r="M364" s="206">
        <v>8.16</v>
      </c>
      <c r="N364" s="205">
        <v>4793.18</v>
      </c>
      <c r="AF364" s="133"/>
      <c r="AG364" s="140"/>
      <c r="AH364" s="140" t="s">
        <v>2677</v>
      </c>
      <c r="AN364" s="140"/>
    </row>
    <row r="365" spans="1:41" s="121" customFormat="1" ht="15" x14ac:dyDescent="0.25">
      <c r="A365" s="202"/>
      <c r="B365" s="203"/>
      <c r="C365" s="379" t="s">
        <v>99</v>
      </c>
      <c r="D365" s="379"/>
      <c r="E365" s="379"/>
      <c r="F365" s="379"/>
      <c r="G365" s="379"/>
      <c r="H365" s="379"/>
      <c r="I365" s="379"/>
      <c r="J365" s="379"/>
      <c r="K365" s="379"/>
      <c r="L365" s="379"/>
      <c r="M365" s="379"/>
      <c r="N365" s="391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2"/>
      <c r="B366" s="203"/>
      <c r="C366" s="388" t="s">
        <v>82</v>
      </c>
      <c r="D366" s="388"/>
      <c r="E366" s="388"/>
      <c r="F366" s="178"/>
      <c r="G366" s="179"/>
      <c r="H366" s="179"/>
      <c r="I366" s="179"/>
      <c r="J366" s="181"/>
      <c r="K366" s="179"/>
      <c r="L366" s="207">
        <v>587.4</v>
      </c>
      <c r="M366" s="197"/>
      <c r="N366" s="205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6" t="s">
        <v>253</v>
      </c>
      <c r="B367" s="177" t="s">
        <v>2659</v>
      </c>
      <c r="C367" s="388" t="s">
        <v>2660</v>
      </c>
      <c r="D367" s="388"/>
      <c r="E367" s="388"/>
      <c r="F367" s="178" t="s">
        <v>381</v>
      </c>
      <c r="G367" s="179">
        <v>1</v>
      </c>
      <c r="H367" s="180">
        <v>1</v>
      </c>
      <c r="I367" s="180">
        <v>1</v>
      </c>
      <c r="J367" s="207">
        <v>99.91</v>
      </c>
      <c r="K367" s="179"/>
      <c r="L367" s="207">
        <v>99.91</v>
      </c>
      <c r="M367" s="206">
        <v>8.16</v>
      </c>
      <c r="N367" s="213">
        <v>815.27</v>
      </c>
      <c r="AF367" s="133"/>
      <c r="AG367" s="140"/>
      <c r="AH367" s="140" t="s">
        <v>2660</v>
      </c>
      <c r="AN367" s="140"/>
    </row>
    <row r="368" spans="1:41" s="121" customFormat="1" ht="15" x14ac:dyDescent="0.25">
      <c r="A368" s="202"/>
      <c r="B368" s="203"/>
      <c r="C368" s="379" t="s">
        <v>99</v>
      </c>
      <c r="D368" s="379"/>
      <c r="E368" s="379"/>
      <c r="F368" s="379"/>
      <c r="G368" s="379"/>
      <c r="H368" s="379"/>
      <c r="I368" s="379"/>
      <c r="J368" s="379"/>
      <c r="K368" s="379"/>
      <c r="L368" s="379"/>
      <c r="M368" s="379"/>
      <c r="N368" s="391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2"/>
      <c r="B369" s="203"/>
      <c r="C369" s="388" t="s">
        <v>82</v>
      </c>
      <c r="D369" s="388"/>
      <c r="E369" s="388"/>
      <c r="F369" s="178"/>
      <c r="G369" s="179"/>
      <c r="H369" s="179"/>
      <c r="I369" s="179"/>
      <c r="J369" s="181"/>
      <c r="K369" s="179"/>
      <c r="L369" s="207">
        <v>99.91</v>
      </c>
      <c r="M369" s="197"/>
      <c r="N369" s="213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6" t="s">
        <v>262</v>
      </c>
      <c r="B370" s="177" t="s">
        <v>2678</v>
      </c>
      <c r="C370" s="388" t="s">
        <v>2679</v>
      </c>
      <c r="D370" s="388"/>
      <c r="E370" s="388"/>
      <c r="F370" s="178" t="s">
        <v>291</v>
      </c>
      <c r="G370" s="179">
        <v>1</v>
      </c>
      <c r="H370" s="180">
        <v>1</v>
      </c>
      <c r="I370" s="180">
        <v>1</v>
      </c>
      <c r="J370" s="181"/>
      <c r="K370" s="179"/>
      <c r="L370" s="181"/>
      <c r="M370" s="179"/>
      <c r="N370" s="182"/>
      <c r="AF370" s="133"/>
      <c r="AG370" s="140"/>
      <c r="AH370" s="140" t="s">
        <v>2679</v>
      </c>
      <c r="AN370" s="140"/>
    </row>
    <row r="371" spans="1:41" s="121" customFormat="1" ht="23.25" x14ac:dyDescent="0.25">
      <c r="A371" s="183"/>
      <c r="B371" s="184" t="s">
        <v>63</v>
      </c>
      <c r="C371" s="389" t="s">
        <v>64</v>
      </c>
      <c r="D371" s="389"/>
      <c r="E371" s="389"/>
      <c r="F371" s="389"/>
      <c r="G371" s="389"/>
      <c r="H371" s="389"/>
      <c r="I371" s="389"/>
      <c r="J371" s="389"/>
      <c r="K371" s="389"/>
      <c r="L371" s="389"/>
      <c r="M371" s="389"/>
      <c r="N371" s="390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3"/>
      <c r="B372" s="184" t="s">
        <v>65</v>
      </c>
      <c r="C372" s="389" t="s">
        <v>66</v>
      </c>
      <c r="D372" s="389"/>
      <c r="E372" s="389"/>
      <c r="F372" s="389"/>
      <c r="G372" s="389"/>
      <c r="H372" s="389"/>
      <c r="I372" s="389"/>
      <c r="J372" s="389"/>
      <c r="K372" s="389"/>
      <c r="L372" s="389"/>
      <c r="M372" s="389"/>
      <c r="N372" s="390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5"/>
      <c r="B373" s="184" t="s">
        <v>58</v>
      </c>
      <c r="C373" s="379" t="s">
        <v>67</v>
      </c>
      <c r="D373" s="379"/>
      <c r="E373" s="379"/>
      <c r="F373" s="186"/>
      <c r="G373" s="187"/>
      <c r="H373" s="187"/>
      <c r="I373" s="187"/>
      <c r="J373" s="188">
        <v>13</v>
      </c>
      <c r="K373" s="211">
        <v>1.3225</v>
      </c>
      <c r="L373" s="188">
        <v>17.190000000000001</v>
      </c>
      <c r="M373" s="189">
        <v>44.77</v>
      </c>
      <c r="N373" s="218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5"/>
      <c r="B374" s="184" t="s">
        <v>68</v>
      </c>
      <c r="C374" s="379" t="s">
        <v>69</v>
      </c>
      <c r="D374" s="379"/>
      <c r="E374" s="379"/>
      <c r="F374" s="186"/>
      <c r="G374" s="187"/>
      <c r="H374" s="187"/>
      <c r="I374" s="187"/>
      <c r="J374" s="188">
        <v>7.21</v>
      </c>
      <c r="K374" s="211">
        <v>1.4375</v>
      </c>
      <c r="L374" s="188">
        <v>10.36</v>
      </c>
      <c r="M374" s="189">
        <v>13.24</v>
      </c>
      <c r="N374" s="218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5"/>
      <c r="B375" s="184" t="s">
        <v>86</v>
      </c>
      <c r="C375" s="379" t="s">
        <v>87</v>
      </c>
      <c r="D375" s="379"/>
      <c r="E375" s="379"/>
      <c r="F375" s="186"/>
      <c r="G375" s="187"/>
      <c r="H375" s="187"/>
      <c r="I375" s="187"/>
      <c r="J375" s="188">
        <v>6.03</v>
      </c>
      <c r="K375" s="187"/>
      <c r="L375" s="188">
        <v>6.03</v>
      </c>
      <c r="M375" s="189">
        <v>8.16</v>
      </c>
      <c r="N375" s="218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2"/>
      <c r="B376" s="184"/>
      <c r="C376" s="379" t="s">
        <v>72</v>
      </c>
      <c r="D376" s="379"/>
      <c r="E376" s="379"/>
      <c r="F376" s="186" t="s">
        <v>73</v>
      </c>
      <c r="G376" s="189">
        <v>1.31</v>
      </c>
      <c r="H376" s="211">
        <v>1.3225</v>
      </c>
      <c r="I376" s="215">
        <v>1.732475</v>
      </c>
      <c r="J376" s="194"/>
      <c r="K376" s="187"/>
      <c r="L376" s="194"/>
      <c r="M376" s="187"/>
      <c r="N376" s="195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5"/>
      <c r="B377" s="184"/>
      <c r="C377" s="380" t="s">
        <v>75</v>
      </c>
      <c r="D377" s="380"/>
      <c r="E377" s="380"/>
      <c r="F377" s="196"/>
      <c r="G377" s="197"/>
      <c r="H377" s="197"/>
      <c r="I377" s="197"/>
      <c r="J377" s="198">
        <v>26.24</v>
      </c>
      <c r="K377" s="197"/>
      <c r="L377" s="198">
        <v>33.58</v>
      </c>
      <c r="M377" s="197"/>
      <c r="N377" s="219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2"/>
      <c r="B378" s="184"/>
      <c r="C378" s="379" t="s">
        <v>76</v>
      </c>
      <c r="D378" s="379"/>
      <c r="E378" s="379"/>
      <c r="F378" s="186"/>
      <c r="G378" s="187"/>
      <c r="H378" s="187"/>
      <c r="I378" s="187"/>
      <c r="J378" s="194"/>
      <c r="K378" s="187"/>
      <c r="L378" s="188">
        <v>17.190000000000001</v>
      </c>
      <c r="M378" s="187"/>
      <c r="N378" s="218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2"/>
      <c r="B379" s="184" t="s">
        <v>192</v>
      </c>
      <c r="C379" s="379" t="s">
        <v>193</v>
      </c>
      <c r="D379" s="379"/>
      <c r="E379" s="379"/>
      <c r="F379" s="186" t="s">
        <v>79</v>
      </c>
      <c r="G379" s="201">
        <v>117</v>
      </c>
      <c r="H379" s="187"/>
      <c r="I379" s="201">
        <v>117</v>
      </c>
      <c r="J379" s="194"/>
      <c r="K379" s="187"/>
      <c r="L379" s="188">
        <v>20.11</v>
      </c>
      <c r="M379" s="187"/>
      <c r="N379" s="218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2"/>
      <c r="B380" s="184" t="s">
        <v>194</v>
      </c>
      <c r="C380" s="379" t="s">
        <v>195</v>
      </c>
      <c r="D380" s="379"/>
      <c r="E380" s="379"/>
      <c r="F380" s="186" t="s">
        <v>79</v>
      </c>
      <c r="G380" s="201">
        <v>74</v>
      </c>
      <c r="H380" s="189">
        <v>0.85</v>
      </c>
      <c r="I380" s="216">
        <v>62.9</v>
      </c>
      <c r="J380" s="194"/>
      <c r="K380" s="187"/>
      <c r="L380" s="188">
        <v>10.81</v>
      </c>
      <c r="M380" s="187"/>
      <c r="N380" s="218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2"/>
      <c r="B381" s="203"/>
      <c r="C381" s="388" t="s">
        <v>82</v>
      </c>
      <c r="D381" s="388"/>
      <c r="E381" s="388"/>
      <c r="F381" s="178"/>
      <c r="G381" s="179"/>
      <c r="H381" s="179"/>
      <c r="I381" s="179"/>
      <c r="J381" s="181"/>
      <c r="K381" s="179"/>
      <c r="L381" s="207">
        <v>64.5</v>
      </c>
      <c r="M381" s="197"/>
      <c r="N381" s="205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6" t="s">
        <v>267</v>
      </c>
      <c r="B382" s="177" t="s">
        <v>2680</v>
      </c>
      <c r="C382" s="388" t="s">
        <v>2681</v>
      </c>
      <c r="D382" s="388"/>
      <c r="E382" s="388"/>
      <c r="F382" s="178" t="s">
        <v>291</v>
      </c>
      <c r="G382" s="179">
        <v>1</v>
      </c>
      <c r="H382" s="180">
        <v>1</v>
      </c>
      <c r="I382" s="180">
        <v>1</v>
      </c>
      <c r="J382" s="207">
        <v>761.1</v>
      </c>
      <c r="K382" s="179"/>
      <c r="L382" s="207">
        <v>761.1</v>
      </c>
      <c r="M382" s="206">
        <v>8.16</v>
      </c>
      <c r="N382" s="205">
        <v>6210.58</v>
      </c>
      <c r="AF382" s="133"/>
      <c r="AG382" s="140"/>
      <c r="AH382" s="140" t="s">
        <v>2681</v>
      </c>
      <c r="AN382" s="140"/>
    </row>
    <row r="383" spans="1:41" s="121" customFormat="1" ht="15" x14ac:dyDescent="0.25">
      <c r="A383" s="202"/>
      <c r="B383" s="203"/>
      <c r="C383" s="379" t="s">
        <v>99</v>
      </c>
      <c r="D383" s="379"/>
      <c r="E383" s="379"/>
      <c r="F383" s="379"/>
      <c r="G383" s="379"/>
      <c r="H383" s="379"/>
      <c r="I383" s="379"/>
      <c r="J383" s="379"/>
      <c r="K383" s="379"/>
      <c r="L383" s="379"/>
      <c r="M383" s="379"/>
      <c r="N383" s="391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2"/>
      <c r="B384" s="203"/>
      <c r="C384" s="388" t="s">
        <v>82</v>
      </c>
      <c r="D384" s="388"/>
      <c r="E384" s="388"/>
      <c r="F384" s="178"/>
      <c r="G384" s="179"/>
      <c r="H384" s="179"/>
      <c r="I384" s="179"/>
      <c r="J384" s="181"/>
      <c r="K384" s="179"/>
      <c r="L384" s="207">
        <v>761.1</v>
      </c>
      <c r="M384" s="197"/>
      <c r="N384" s="205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6" t="s">
        <v>272</v>
      </c>
      <c r="B385" s="177" t="s">
        <v>2682</v>
      </c>
      <c r="C385" s="388" t="s">
        <v>2683</v>
      </c>
      <c r="D385" s="388"/>
      <c r="E385" s="388"/>
      <c r="F385" s="178" t="s">
        <v>178</v>
      </c>
      <c r="G385" s="179">
        <v>2.5000000000000001E-3</v>
      </c>
      <c r="H385" s="180">
        <v>1</v>
      </c>
      <c r="I385" s="253">
        <v>2.5000000000000001E-3</v>
      </c>
      <c r="J385" s="181"/>
      <c r="K385" s="179"/>
      <c r="L385" s="181"/>
      <c r="M385" s="179"/>
      <c r="N385" s="182"/>
      <c r="AF385" s="133"/>
      <c r="AG385" s="140"/>
      <c r="AH385" s="140" t="s">
        <v>2683</v>
      </c>
      <c r="AN385" s="140"/>
    </row>
    <row r="386" spans="1:40" s="121" customFormat="1" ht="15" x14ac:dyDescent="0.25">
      <c r="A386" s="208"/>
      <c r="B386" s="209"/>
      <c r="C386" s="379" t="s">
        <v>2684</v>
      </c>
      <c r="D386" s="379"/>
      <c r="E386" s="379"/>
      <c r="F386" s="379"/>
      <c r="G386" s="379"/>
      <c r="H386" s="379"/>
      <c r="I386" s="379"/>
      <c r="J386" s="379"/>
      <c r="K386" s="379"/>
      <c r="L386" s="379"/>
      <c r="M386" s="379"/>
      <c r="N386" s="391"/>
      <c r="AF386" s="133"/>
      <c r="AG386" s="140"/>
      <c r="AH386" s="140"/>
      <c r="AI386" s="142" t="s">
        <v>2684</v>
      </c>
      <c r="AN386" s="140"/>
    </row>
    <row r="387" spans="1:40" s="121" customFormat="1" ht="23.25" x14ac:dyDescent="0.25">
      <c r="A387" s="183"/>
      <c r="B387" s="184" t="s">
        <v>63</v>
      </c>
      <c r="C387" s="389" t="s">
        <v>64</v>
      </c>
      <c r="D387" s="389"/>
      <c r="E387" s="389"/>
      <c r="F387" s="389"/>
      <c r="G387" s="389"/>
      <c r="H387" s="389"/>
      <c r="I387" s="389"/>
      <c r="J387" s="389"/>
      <c r="K387" s="389"/>
      <c r="L387" s="389"/>
      <c r="M387" s="389"/>
      <c r="N387" s="390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3"/>
      <c r="B388" s="184" t="s">
        <v>65</v>
      </c>
      <c r="C388" s="389" t="s">
        <v>66</v>
      </c>
      <c r="D388" s="389"/>
      <c r="E388" s="389"/>
      <c r="F388" s="389"/>
      <c r="G388" s="389"/>
      <c r="H388" s="389"/>
      <c r="I388" s="389"/>
      <c r="J388" s="389"/>
      <c r="K388" s="389"/>
      <c r="L388" s="389"/>
      <c r="M388" s="389"/>
      <c r="N388" s="390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5"/>
      <c r="B389" s="184" t="s">
        <v>58</v>
      </c>
      <c r="C389" s="379" t="s">
        <v>67</v>
      </c>
      <c r="D389" s="379"/>
      <c r="E389" s="379"/>
      <c r="F389" s="186"/>
      <c r="G389" s="187"/>
      <c r="H389" s="187"/>
      <c r="I389" s="187"/>
      <c r="J389" s="190">
        <v>3467.84</v>
      </c>
      <c r="K389" s="211">
        <v>1.3225</v>
      </c>
      <c r="L389" s="188">
        <v>11.47</v>
      </c>
      <c r="M389" s="189">
        <v>44.77</v>
      </c>
      <c r="N389" s="218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5"/>
      <c r="B390" s="184" t="s">
        <v>68</v>
      </c>
      <c r="C390" s="379" t="s">
        <v>69</v>
      </c>
      <c r="D390" s="379"/>
      <c r="E390" s="379"/>
      <c r="F390" s="186"/>
      <c r="G390" s="187"/>
      <c r="H390" s="187"/>
      <c r="I390" s="187"/>
      <c r="J390" s="190">
        <v>12472.06</v>
      </c>
      <c r="K390" s="211">
        <v>1.4375</v>
      </c>
      <c r="L390" s="188">
        <v>44.82</v>
      </c>
      <c r="M390" s="189">
        <v>13.24</v>
      </c>
      <c r="N390" s="218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5"/>
      <c r="B391" s="184" t="s">
        <v>70</v>
      </c>
      <c r="C391" s="379" t="s">
        <v>71</v>
      </c>
      <c r="D391" s="379"/>
      <c r="E391" s="379"/>
      <c r="F391" s="186"/>
      <c r="G391" s="187"/>
      <c r="H391" s="187"/>
      <c r="I391" s="187"/>
      <c r="J391" s="190">
        <v>1266.81</v>
      </c>
      <c r="K391" s="211">
        <v>1.4375</v>
      </c>
      <c r="L391" s="188">
        <v>4.55</v>
      </c>
      <c r="M391" s="189">
        <v>44.77</v>
      </c>
      <c r="N391" s="218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5"/>
      <c r="B392" s="184" t="s">
        <v>86</v>
      </c>
      <c r="C392" s="379" t="s">
        <v>87</v>
      </c>
      <c r="D392" s="379"/>
      <c r="E392" s="379"/>
      <c r="F392" s="186"/>
      <c r="G392" s="187"/>
      <c r="H392" s="187"/>
      <c r="I392" s="187"/>
      <c r="J392" s="190">
        <v>6348.16</v>
      </c>
      <c r="K392" s="187"/>
      <c r="L392" s="188">
        <v>15.87</v>
      </c>
      <c r="M392" s="189">
        <v>8.16</v>
      </c>
      <c r="N392" s="218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2"/>
      <c r="B393" s="184"/>
      <c r="C393" s="379" t="s">
        <v>72</v>
      </c>
      <c r="D393" s="379"/>
      <c r="E393" s="379"/>
      <c r="F393" s="186" t="s">
        <v>73</v>
      </c>
      <c r="G393" s="216">
        <v>312.7</v>
      </c>
      <c r="H393" s="211">
        <v>1.3225</v>
      </c>
      <c r="I393" s="212">
        <v>1.0338643999999999</v>
      </c>
      <c r="J393" s="194"/>
      <c r="K393" s="187"/>
      <c r="L393" s="194"/>
      <c r="M393" s="187"/>
      <c r="N393" s="195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2"/>
      <c r="B394" s="184"/>
      <c r="C394" s="379" t="s">
        <v>74</v>
      </c>
      <c r="D394" s="379"/>
      <c r="E394" s="379"/>
      <c r="F394" s="186" t="s">
        <v>73</v>
      </c>
      <c r="G394" s="189">
        <v>94.12</v>
      </c>
      <c r="H394" s="211">
        <v>1.4375</v>
      </c>
      <c r="I394" s="212">
        <v>0.33824379999999998</v>
      </c>
      <c r="J394" s="194"/>
      <c r="K394" s="187"/>
      <c r="L394" s="194"/>
      <c r="M394" s="187"/>
      <c r="N394" s="195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5"/>
      <c r="B395" s="184"/>
      <c r="C395" s="380" t="s">
        <v>75</v>
      </c>
      <c r="D395" s="380"/>
      <c r="E395" s="380"/>
      <c r="F395" s="196"/>
      <c r="G395" s="197"/>
      <c r="H395" s="197"/>
      <c r="I395" s="197"/>
      <c r="J395" s="199">
        <v>22288.06</v>
      </c>
      <c r="K395" s="197"/>
      <c r="L395" s="198">
        <v>72.16</v>
      </c>
      <c r="M395" s="197"/>
      <c r="N395" s="200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2"/>
      <c r="B396" s="184"/>
      <c r="C396" s="379" t="s">
        <v>76</v>
      </c>
      <c r="D396" s="379"/>
      <c r="E396" s="379"/>
      <c r="F396" s="186"/>
      <c r="G396" s="187"/>
      <c r="H396" s="187"/>
      <c r="I396" s="187"/>
      <c r="J396" s="194"/>
      <c r="K396" s="187"/>
      <c r="L396" s="188">
        <v>16.02</v>
      </c>
      <c r="M396" s="187"/>
      <c r="N396" s="218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2"/>
      <c r="B397" s="184" t="s">
        <v>192</v>
      </c>
      <c r="C397" s="379" t="s">
        <v>193</v>
      </c>
      <c r="D397" s="379"/>
      <c r="E397" s="379"/>
      <c r="F397" s="186" t="s">
        <v>79</v>
      </c>
      <c r="G397" s="201">
        <v>117</v>
      </c>
      <c r="H397" s="187"/>
      <c r="I397" s="201">
        <v>117</v>
      </c>
      <c r="J397" s="194"/>
      <c r="K397" s="187"/>
      <c r="L397" s="188">
        <v>18.739999999999998</v>
      </c>
      <c r="M397" s="187"/>
      <c r="N397" s="218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2"/>
      <c r="B398" s="184" t="s">
        <v>194</v>
      </c>
      <c r="C398" s="379" t="s">
        <v>195</v>
      </c>
      <c r="D398" s="379"/>
      <c r="E398" s="379"/>
      <c r="F398" s="186" t="s">
        <v>79</v>
      </c>
      <c r="G398" s="201">
        <v>74</v>
      </c>
      <c r="H398" s="189">
        <v>0.85</v>
      </c>
      <c r="I398" s="216">
        <v>62.9</v>
      </c>
      <c r="J398" s="194"/>
      <c r="K398" s="187"/>
      <c r="L398" s="188">
        <v>10.08</v>
      </c>
      <c r="M398" s="187"/>
      <c r="N398" s="218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2"/>
      <c r="B399" s="203"/>
      <c r="C399" s="388" t="s">
        <v>82</v>
      </c>
      <c r="D399" s="388"/>
      <c r="E399" s="388"/>
      <c r="F399" s="178"/>
      <c r="G399" s="179"/>
      <c r="H399" s="179"/>
      <c r="I399" s="179"/>
      <c r="J399" s="181"/>
      <c r="K399" s="179"/>
      <c r="L399" s="207">
        <v>100.98</v>
      </c>
      <c r="M399" s="197"/>
      <c r="N399" s="205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6" t="s">
        <v>280</v>
      </c>
      <c r="B400" s="177" t="s">
        <v>2685</v>
      </c>
      <c r="C400" s="388" t="s">
        <v>2686</v>
      </c>
      <c r="D400" s="388"/>
      <c r="E400" s="388"/>
      <c r="F400" s="178" t="s">
        <v>291</v>
      </c>
      <c r="G400" s="179">
        <v>1</v>
      </c>
      <c r="H400" s="180">
        <v>1</v>
      </c>
      <c r="I400" s="180">
        <v>1</v>
      </c>
      <c r="J400" s="207">
        <v>62.05</v>
      </c>
      <c r="K400" s="179"/>
      <c r="L400" s="207">
        <v>62.05</v>
      </c>
      <c r="M400" s="206">
        <v>8.16</v>
      </c>
      <c r="N400" s="213">
        <v>506.33</v>
      </c>
      <c r="AF400" s="133"/>
      <c r="AG400" s="140"/>
      <c r="AH400" s="140" t="s">
        <v>2686</v>
      </c>
      <c r="AN400" s="140"/>
    </row>
    <row r="401" spans="1:41" s="121" customFormat="1" ht="15" x14ac:dyDescent="0.25">
      <c r="A401" s="202"/>
      <c r="B401" s="203"/>
      <c r="C401" s="379" t="s">
        <v>403</v>
      </c>
      <c r="D401" s="379"/>
      <c r="E401" s="379"/>
      <c r="F401" s="379"/>
      <c r="G401" s="379"/>
      <c r="H401" s="379"/>
      <c r="I401" s="379"/>
      <c r="J401" s="379"/>
      <c r="K401" s="379"/>
      <c r="L401" s="379"/>
      <c r="M401" s="379"/>
      <c r="N401" s="391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2"/>
      <c r="B402" s="203"/>
      <c r="C402" s="388" t="s">
        <v>82</v>
      </c>
      <c r="D402" s="388"/>
      <c r="E402" s="388"/>
      <c r="F402" s="178"/>
      <c r="G402" s="179"/>
      <c r="H402" s="179"/>
      <c r="I402" s="179"/>
      <c r="J402" s="181"/>
      <c r="K402" s="179"/>
      <c r="L402" s="207">
        <v>62.05</v>
      </c>
      <c r="M402" s="197"/>
      <c r="N402" s="213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6" t="s">
        <v>284</v>
      </c>
      <c r="B403" s="177" t="s">
        <v>2687</v>
      </c>
      <c r="C403" s="388" t="s">
        <v>2688</v>
      </c>
      <c r="D403" s="388"/>
      <c r="E403" s="388"/>
      <c r="F403" s="178" t="s">
        <v>189</v>
      </c>
      <c r="G403" s="179">
        <v>3.0000000000000001E-3</v>
      </c>
      <c r="H403" s="180">
        <v>1</v>
      </c>
      <c r="I403" s="210">
        <v>3.0000000000000001E-3</v>
      </c>
      <c r="J403" s="181"/>
      <c r="K403" s="179"/>
      <c r="L403" s="181"/>
      <c r="M403" s="179"/>
      <c r="N403" s="182"/>
      <c r="AF403" s="133"/>
      <c r="AG403" s="140"/>
      <c r="AH403" s="140" t="s">
        <v>2688</v>
      </c>
      <c r="AN403" s="140"/>
    </row>
    <row r="404" spans="1:41" s="121" customFormat="1" ht="15" x14ac:dyDescent="0.25">
      <c r="A404" s="208"/>
      <c r="B404" s="209"/>
      <c r="C404" s="379" t="s">
        <v>2689</v>
      </c>
      <c r="D404" s="379"/>
      <c r="E404" s="379"/>
      <c r="F404" s="379"/>
      <c r="G404" s="379"/>
      <c r="H404" s="379"/>
      <c r="I404" s="379"/>
      <c r="J404" s="379"/>
      <c r="K404" s="379"/>
      <c r="L404" s="379"/>
      <c r="M404" s="379"/>
      <c r="N404" s="391"/>
      <c r="AF404" s="133"/>
      <c r="AG404" s="140"/>
      <c r="AH404" s="140"/>
      <c r="AI404" s="142" t="s">
        <v>2689</v>
      </c>
      <c r="AN404" s="140"/>
    </row>
    <row r="405" spans="1:41" s="121" customFormat="1" ht="23.25" x14ac:dyDescent="0.25">
      <c r="A405" s="183"/>
      <c r="B405" s="184" t="s">
        <v>63</v>
      </c>
      <c r="C405" s="389" t="s">
        <v>64</v>
      </c>
      <c r="D405" s="389"/>
      <c r="E405" s="389"/>
      <c r="F405" s="389"/>
      <c r="G405" s="389"/>
      <c r="H405" s="389"/>
      <c r="I405" s="389"/>
      <c r="J405" s="389"/>
      <c r="K405" s="389"/>
      <c r="L405" s="389"/>
      <c r="M405" s="389"/>
      <c r="N405" s="390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3"/>
      <c r="B406" s="184" t="s">
        <v>65</v>
      </c>
      <c r="C406" s="389" t="s">
        <v>66</v>
      </c>
      <c r="D406" s="389"/>
      <c r="E406" s="389"/>
      <c r="F406" s="389"/>
      <c r="G406" s="389"/>
      <c r="H406" s="389"/>
      <c r="I406" s="389"/>
      <c r="J406" s="389"/>
      <c r="K406" s="389"/>
      <c r="L406" s="389"/>
      <c r="M406" s="389"/>
      <c r="N406" s="390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5"/>
      <c r="B407" s="184" t="s">
        <v>58</v>
      </c>
      <c r="C407" s="379" t="s">
        <v>67</v>
      </c>
      <c r="D407" s="379"/>
      <c r="E407" s="379"/>
      <c r="F407" s="186"/>
      <c r="G407" s="187"/>
      <c r="H407" s="187"/>
      <c r="I407" s="187"/>
      <c r="J407" s="190">
        <v>2794.5</v>
      </c>
      <c r="K407" s="211">
        <v>1.3225</v>
      </c>
      <c r="L407" s="188">
        <v>11.09</v>
      </c>
      <c r="M407" s="189">
        <v>44.77</v>
      </c>
      <c r="N407" s="218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5"/>
      <c r="B408" s="184" t="s">
        <v>68</v>
      </c>
      <c r="C408" s="379" t="s">
        <v>69</v>
      </c>
      <c r="D408" s="379"/>
      <c r="E408" s="379"/>
      <c r="F408" s="186"/>
      <c r="G408" s="187"/>
      <c r="H408" s="187"/>
      <c r="I408" s="187"/>
      <c r="J408" s="190">
        <v>2758.1</v>
      </c>
      <c r="K408" s="211">
        <v>1.4375</v>
      </c>
      <c r="L408" s="188">
        <v>11.89</v>
      </c>
      <c r="M408" s="189">
        <v>13.24</v>
      </c>
      <c r="N408" s="218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5"/>
      <c r="B409" s="184" t="s">
        <v>70</v>
      </c>
      <c r="C409" s="379" t="s">
        <v>71</v>
      </c>
      <c r="D409" s="379"/>
      <c r="E409" s="379"/>
      <c r="F409" s="186"/>
      <c r="G409" s="187"/>
      <c r="H409" s="187"/>
      <c r="I409" s="187"/>
      <c r="J409" s="188">
        <v>363.99</v>
      </c>
      <c r="K409" s="211">
        <v>1.4375</v>
      </c>
      <c r="L409" s="188">
        <v>1.57</v>
      </c>
      <c r="M409" s="189">
        <v>44.77</v>
      </c>
      <c r="N409" s="218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5"/>
      <c r="B410" s="184" t="s">
        <v>86</v>
      </c>
      <c r="C410" s="379" t="s">
        <v>87</v>
      </c>
      <c r="D410" s="379"/>
      <c r="E410" s="379"/>
      <c r="F410" s="186"/>
      <c r="G410" s="187"/>
      <c r="H410" s="187"/>
      <c r="I410" s="187"/>
      <c r="J410" s="188">
        <v>682.57</v>
      </c>
      <c r="K410" s="187"/>
      <c r="L410" s="188">
        <v>2.0499999999999998</v>
      </c>
      <c r="M410" s="189">
        <v>8.16</v>
      </c>
      <c r="N410" s="218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2"/>
      <c r="B411" s="184"/>
      <c r="C411" s="379" t="s">
        <v>72</v>
      </c>
      <c r="D411" s="379"/>
      <c r="E411" s="379"/>
      <c r="F411" s="186" t="s">
        <v>73</v>
      </c>
      <c r="G411" s="201">
        <v>270</v>
      </c>
      <c r="H411" s="211">
        <v>1.3225</v>
      </c>
      <c r="I411" s="215">
        <v>1.0712250000000001</v>
      </c>
      <c r="J411" s="194"/>
      <c r="K411" s="187"/>
      <c r="L411" s="194"/>
      <c r="M411" s="187"/>
      <c r="N411" s="195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2"/>
      <c r="B412" s="184"/>
      <c r="C412" s="379" t="s">
        <v>74</v>
      </c>
      <c r="D412" s="379"/>
      <c r="E412" s="379"/>
      <c r="F412" s="186" t="s">
        <v>73</v>
      </c>
      <c r="G412" s="189">
        <v>28.73</v>
      </c>
      <c r="H412" s="211">
        <v>1.4375</v>
      </c>
      <c r="I412" s="212">
        <v>0.1238981</v>
      </c>
      <c r="J412" s="194"/>
      <c r="K412" s="187"/>
      <c r="L412" s="194"/>
      <c r="M412" s="187"/>
      <c r="N412" s="195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5"/>
      <c r="B413" s="184"/>
      <c r="C413" s="380" t="s">
        <v>75</v>
      </c>
      <c r="D413" s="380"/>
      <c r="E413" s="380"/>
      <c r="F413" s="196"/>
      <c r="G413" s="197"/>
      <c r="H413" s="197"/>
      <c r="I413" s="197"/>
      <c r="J413" s="199">
        <v>6235.17</v>
      </c>
      <c r="K413" s="197"/>
      <c r="L413" s="198">
        <v>25.03</v>
      </c>
      <c r="M413" s="197"/>
      <c r="N413" s="219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2"/>
      <c r="B414" s="184"/>
      <c r="C414" s="379" t="s">
        <v>76</v>
      </c>
      <c r="D414" s="379"/>
      <c r="E414" s="379"/>
      <c r="F414" s="186"/>
      <c r="G414" s="187"/>
      <c r="H414" s="187"/>
      <c r="I414" s="187"/>
      <c r="J414" s="194"/>
      <c r="K414" s="187"/>
      <c r="L414" s="188">
        <v>12.66</v>
      </c>
      <c r="M414" s="187"/>
      <c r="N414" s="218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2"/>
      <c r="B415" s="184" t="s">
        <v>192</v>
      </c>
      <c r="C415" s="379" t="s">
        <v>193</v>
      </c>
      <c r="D415" s="379"/>
      <c r="E415" s="379"/>
      <c r="F415" s="186" t="s">
        <v>79</v>
      </c>
      <c r="G415" s="201">
        <v>117</v>
      </c>
      <c r="H415" s="187"/>
      <c r="I415" s="201">
        <v>117</v>
      </c>
      <c r="J415" s="194"/>
      <c r="K415" s="187"/>
      <c r="L415" s="188">
        <v>14.81</v>
      </c>
      <c r="M415" s="187"/>
      <c r="N415" s="218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2"/>
      <c r="B416" s="184" t="s">
        <v>194</v>
      </c>
      <c r="C416" s="379" t="s">
        <v>195</v>
      </c>
      <c r="D416" s="379"/>
      <c r="E416" s="379"/>
      <c r="F416" s="186" t="s">
        <v>79</v>
      </c>
      <c r="G416" s="201">
        <v>74</v>
      </c>
      <c r="H416" s="189">
        <v>0.85</v>
      </c>
      <c r="I416" s="216">
        <v>62.9</v>
      </c>
      <c r="J416" s="194"/>
      <c r="K416" s="187"/>
      <c r="L416" s="188">
        <v>7.96</v>
      </c>
      <c r="M416" s="187"/>
      <c r="N416" s="218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2"/>
      <c r="B417" s="203"/>
      <c r="C417" s="388" t="s">
        <v>82</v>
      </c>
      <c r="D417" s="388"/>
      <c r="E417" s="388"/>
      <c r="F417" s="178"/>
      <c r="G417" s="179"/>
      <c r="H417" s="179"/>
      <c r="I417" s="179"/>
      <c r="J417" s="181"/>
      <c r="K417" s="179"/>
      <c r="L417" s="207">
        <v>47.8</v>
      </c>
      <c r="M417" s="197"/>
      <c r="N417" s="205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6" t="s">
        <v>288</v>
      </c>
      <c r="B418" s="177" t="s">
        <v>2690</v>
      </c>
      <c r="C418" s="388" t="s">
        <v>2691</v>
      </c>
      <c r="D418" s="388"/>
      <c r="E418" s="388"/>
      <c r="F418" s="178" t="s">
        <v>337</v>
      </c>
      <c r="G418" s="179">
        <v>3.012</v>
      </c>
      <c r="H418" s="180">
        <v>1</v>
      </c>
      <c r="I418" s="210">
        <v>3.012</v>
      </c>
      <c r="J418" s="207">
        <v>90.86</v>
      </c>
      <c r="K418" s="179"/>
      <c r="L418" s="207">
        <v>273.67</v>
      </c>
      <c r="M418" s="206">
        <v>8.16</v>
      </c>
      <c r="N418" s="205">
        <v>2233.15</v>
      </c>
      <c r="AF418" s="133"/>
      <c r="AG418" s="140"/>
      <c r="AH418" s="140" t="s">
        <v>2691</v>
      </c>
      <c r="AN418" s="140"/>
    </row>
    <row r="419" spans="1:41" s="121" customFormat="1" ht="15" x14ac:dyDescent="0.25">
      <c r="A419" s="202"/>
      <c r="B419" s="203"/>
      <c r="C419" s="379" t="s">
        <v>403</v>
      </c>
      <c r="D419" s="379"/>
      <c r="E419" s="379"/>
      <c r="F419" s="379"/>
      <c r="G419" s="379"/>
      <c r="H419" s="379"/>
      <c r="I419" s="379"/>
      <c r="J419" s="379"/>
      <c r="K419" s="379"/>
      <c r="L419" s="379"/>
      <c r="M419" s="379"/>
      <c r="N419" s="391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2"/>
      <c r="B420" s="203"/>
      <c r="C420" s="388" t="s">
        <v>82</v>
      </c>
      <c r="D420" s="388"/>
      <c r="E420" s="388"/>
      <c r="F420" s="178"/>
      <c r="G420" s="179"/>
      <c r="H420" s="179"/>
      <c r="I420" s="179"/>
      <c r="J420" s="181"/>
      <c r="K420" s="179"/>
      <c r="L420" s="207">
        <v>273.67</v>
      </c>
      <c r="M420" s="197"/>
      <c r="N420" s="205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6" t="s">
        <v>293</v>
      </c>
      <c r="B421" s="177" t="s">
        <v>2692</v>
      </c>
      <c r="C421" s="388" t="s">
        <v>2693</v>
      </c>
      <c r="D421" s="388"/>
      <c r="E421" s="388"/>
      <c r="F421" s="178" t="s">
        <v>189</v>
      </c>
      <c r="G421" s="179">
        <v>3.0000000000000001E-3</v>
      </c>
      <c r="H421" s="180">
        <v>1</v>
      </c>
      <c r="I421" s="210">
        <v>3.0000000000000001E-3</v>
      </c>
      <c r="J421" s="181"/>
      <c r="K421" s="179"/>
      <c r="L421" s="181"/>
      <c r="M421" s="179"/>
      <c r="N421" s="182"/>
      <c r="AF421" s="133"/>
      <c r="AG421" s="140"/>
      <c r="AH421" s="140" t="s">
        <v>2693</v>
      </c>
      <c r="AN421" s="140"/>
    </row>
    <row r="422" spans="1:41" s="121" customFormat="1" ht="15" x14ac:dyDescent="0.25">
      <c r="A422" s="208"/>
      <c r="B422" s="209"/>
      <c r="C422" s="379" t="s">
        <v>2689</v>
      </c>
      <c r="D422" s="379"/>
      <c r="E422" s="379"/>
      <c r="F422" s="379"/>
      <c r="G422" s="379"/>
      <c r="H422" s="379"/>
      <c r="I422" s="379"/>
      <c r="J422" s="379"/>
      <c r="K422" s="379"/>
      <c r="L422" s="379"/>
      <c r="M422" s="379"/>
      <c r="N422" s="391"/>
      <c r="AF422" s="133"/>
      <c r="AG422" s="140"/>
      <c r="AH422" s="140"/>
      <c r="AI422" s="142" t="s">
        <v>2689</v>
      </c>
      <c r="AN422" s="140"/>
    </row>
    <row r="423" spans="1:41" s="121" customFormat="1" ht="23.25" x14ac:dyDescent="0.25">
      <c r="A423" s="183"/>
      <c r="B423" s="184" t="s">
        <v>63</v>
      </c>
      <c r="C423" s="389" t="s">
        <v>64</v>
      </c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90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3"/>
      <c r="B424" s="184" t="s">
        <v>65</v>
      </c>
      <c r="C424" s="389" t="s">
        <v>66</v>
      </c>
      <c r="D424" s="389"/>
      <c r="E424" s="389"/>
      <c r="F424" s="389"/>
      <c r="G424" s="389"/>
      <c r="H424" s="389"/>
      <c r="I424" s="389"/>
      <c r="J424" s="389"/>
      <c r="K424" s="389"/>
      <c r="L424" s="389"/>
      <c r="M424" s="389"/>
      <c r="N424" s="390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5"/>
      <c r="B425" s="184" t="s">
        <v>58</v>
      </c>
      <c r="C425" s="379" t="s">
        <v>67</v>
      </c>
      <c r="D425" s="379"/>
      <c r="E425" s="379"/>
      <c r="F425" s="186"/>
      <c r="G425" s="187"/>
      <c r="H425" s="187"/>
      <c r="I425" s="187"/>
      <c r="J425" s="190">
        <v>1927</v>
      </c>
      <c r="K425" s="211">
        <v>1.3225</v>
      </c>
      <c r="L425" s="188">
        <v>7.65</v>
      </c>
      <c r="M425" s="189">
        <v>44.77</v>
      </c>
      <c r="N425" s="218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5"/>
      <c r="B426" s="184" t="s">
        <v>68</v>
      </c>
      <c r="C426" s="379" t="s">
        <v>69</v>
      </c>
      <c r="D426" s="379"/>
      <c r="E426" s="379"/>
      <c r="F426" s="186"/>
      <c r="G426" s="187"/>
      <c r="H426" s="187"/>
      <c r="I426" s="187"/>
      <c r="J426" s="190">
        <v>1625.67</v>
      </c>
      <c r="K426" s="211">
        <v>1.4375</v>
      </c>
      <c r="L426" s="188">
        <v>7.01</v>
      </c>
      <c r="M426" s="189">
        <v>13.24</v>
      </c>
      <c r="N426" s="218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5"/>
      <c r="B427" s="184" t="s">
        <v>70</v>
      </c>
      <c r="C427" s="379" t="s">
        <v>71</v>
      </c>
      <c r="D427" s="379"/>
      <c r="E427" s="379"/>
      <c r="F427" s="186"/>
      <c r="G427" s="187"/>
      <c r="H427" s="187"/>
      <c r="I427" s="187"/>
      <c r="J427" s="188">
        <v>1.71</v>
      </c>
      <c r="K427" s="211">
        <v>1.4375</v>
      </c>
      <c r="L427" s="188">
        <v>0.01</v>
      </c>
      <c r="M427" s="189">
        <v>44.77</v>
      </c>
      <c r="N427" s="218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5"/>
      <c r="B428" s="184" t="s">
        <v>86</v>
      </c>
      <c r="C428" s="379" t="s">
        <v>87</v>
      </c>
      <c r="D428" s="379"/>
      <c r="E428" s="379"/>
      <c r="F428" s="186"/>
      <c r="G428" s="187"/>
      <c r="H428" s="187"/>
      <c r="I428" s="187"/>
      <c r="J428" s="190">
        <v>3686.21</v>
      </c>
      <c r="K428" s="187"/>
      <c r="L428" s="188">
        <v>11.06</v>
      </c>
      <c r="M428" s="189">
        <v>8.16</v>
      </c>
      <c r="N428" s="218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2"/>
      <c r="B429" s="184"/>
      <c r="C429" s="379" t="s">
        <v>72</v>
      </c>
      <c r="D429" s="379"/>
      <c r="E429" s="379"/>
      <c r="F429" s="186" t="s">
        <v>73</v>
      </c>
      <c r="G429" s="201">
        <v>205</v>
      </c>
      <c r="H429" s="211">
        <v>1.3225</v>
      </c>
      <c r="I429" s="212">
        <v>0.81333750000000005</v>
      </c>
      <c r="J429" s="194"/>
      <c r="K429" s="187"/>
      <c r="L429" s="194"/>
      <c r="M429" s="187"/>
      <c r="N429" s="195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2"/>
      <c r="B430" s="184"/>
      <c r="C430" s="379" t="s">
        <v>74</v>
      </c>
      <c r="D430" s="379"/>
      <c r="E430" s="379"/>
      <c r="F430" s="186" t="s">
        <v>73</v>
      </c>
      <c r="G430" s="189">
        <v>0.17</v>
      </c>
      <c r="H430" s="211">
        <v>1.4375</v>
      </c>
      <c r="I430" s="212">
        <v>7.3309999999999998E-4</v>
      </c>
      <c r="J430" s="194"/>
      <c r="K430" s="187"/>
      <c r="L430" s="194"/>
      <c r="M430" s="187"/>
      <c r="N430" s="195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5"/>
      <c r="B431" s="184"/>
      <c r="C431" s="380" t="s">
        <v>75</v>
      </c>
      <c r="D431" s="380"/>
      <c r="E431" s="380"/>
      <c r="F431" s="196"/>
      <c r="G431" s="197"/>
      <c r="H431" s="197"/>
      <c r="I431" s="197"/>
      <c r="J431" s="199">
        <v>7238.88</v>
      </c>
      <c r="K431" s="197"/>
      <c r="L431" s="198">
        <v>25.72</v>
      </c>
      <c r="M431" s="197"/>
      <c r="N431" s="219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2"/>
      <c r="B432" s="184"/>
      <c r="C432" s="379" t="s">
        <v>76</v>
      </c>
      <c r="D432" s="379"/>
      <c r="E432" s="379"/>
      <c r="F432" s="186"/>
      <c r="G432" s="187"/>
      <c r="H432" s="187"/>
      <c r="I432" s="187"/>
      <c r="J432" s="194"/>
      <c r="K432" s="187"/>
      <c r="L432" s="188">
        <v>7.66</v>
      </c>
      <c r="M432" s="187"/>
      <c r="N432" s="218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2"/>
      <c r="B433" s="184" t="s">
        <v>192</v>
      </c>
      <c r="C433" s="379" t="s">
        <v>193</v>
      </c>
      <c r="D433" s="379"/>
      <c r="E433" s="379"/>
      <c r="F433" s="186" t="s">
        <v>79</v>
      </c>
      <c r="G433" s="201">
        <v>117</v>
      </c>
      <c r="H433" s="187"/>
      <c r="I433" s="201">
        <v>117</v>
      </c>
      <c r="J433" s="194"/>
      <c r="K433" s="187"/>
      <c r="L433" s="188">
        <v>8.9600000000000009</v>
      </c>
      <c r="M433" s="187"/>
      <c r="N433" s="218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2"/>
      <c r="B434" s="184" t="s">
        <v>194</v>
      </c>
      <c r="C434" s="379" t="s">
        <v>195</v>
      </c>
      <c r="D434" s="379"/>
      <c r="E434" s="379"/>
      <c r="F434" s="186" t="s">
        <v>79</v>
      </c>
      <c r="G434" s="201">
        <v>74</v>
      </c>
      <c r="H434" s="189">
        <v>0.85</v>
      </c>
      <c r="I434" s="216">
        <v>62.9</v>
      </c>
      <c r="J434" s="194"/>
      <c r="K434" s="187"/>
      <c r="L434" s="188">
        <v>4.82</v>
      </c>
      <c r="M434" s="187"/>
      <c r="N434" s="218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2"/>
      <c r="B435" s="203"/>
      <c r="C435" s="388" t="s">
        <v>82</v>
      </c>
      <c r="D435" s="388"/>
      <c r="E435" s="388"/>
      <c r="F435" s="178"/>
      <c r="G435" s="179"/>
      <c r="H435" s="179"/>
      <c r="I435" s="179"/>
      <c r="J435" s="181"/>
      <c r="K435" s="179"/>
      <c r="L435" s="207">
        <v>39.5</v>
      </c>
      <c r="M435" s="197"/>
      <c r="N435" s="205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6" t="s">
        <v>297</v>
      </c>
      <c r="B436" s="177" t="s">
        <v>2694</v>
      </c>
      <c r="C436" s="388" t="s">
        <v>2695</v>
      </c>
      <c r="D436" s="388"/>
      <c r="E436" s="388"/>
      <c r="F436" s="178" t="s">
        <v>189</v>
      </c>
      <c r="G436" s="179">
        <v>3.0000000000000001E-3</v>
      </c>
      <c r="H436" s="180">
        <v>1</v>
      </c>
      <c r="I436" s="210">
        <v>3.0000000000000001E-3</v>
      </c>
      <c r="J436" s="181"/>
      <c r="K436" s="179"/>
      <c r="L436" s="181"/>
      <c r="M436" s="179"/>
      <c r="N436" s="182"/>
      <c r="AF436" s="133"/>
      <c r="AG436" s="140"/>
      <c r="AH436" s="140" t="s">
        <v>2695</v>
      </c>
      <c r="AN436" s="140"/>
    </row>
    <row r="437" spans="1:40" s="121" customFormat="1" ht="15" x14ac:dyDescent="0.25">
      <c r="A437" s="208"/>
      <c r="B437" s="209"/>
      <c r="C437" s="379" t="s">
        <v>2689</v>
      </c>
      <c r="D437" s="379"/>
      <c r="E437" s="379"/>
      <c r="F437" s="379"/>
      <c r="G437" s="379"/>
      <c r="H437" s="379"/>
      <c r="I437" s="379"/>
      <c r="J437" s="379"/>
      <c r="K437" s="379"/>
      <c r="L437" s="379"/>
      <c r="M437" s="379"/>
      <c r="N437" s="391"/>
      <c r="AF437" s="133"/>
      <c r="AG437" s="140"/>
      <c r="AH437" s="140"/>
      <c r="AI437" s="142" t="s">
        <v>2689</v>
      </c>
      <c r="AN437" s="140"/>
    </row>
    <row r="438" spans="1:40" s="121" customFormat="1" ht="23.25" x14ac:dyDescent="0.25">
      <c r="A438" s="183"/>
      <c r="B438" s="184" t="s">
        <v>63</v>
      </c>
      <c r="C438" s="389" t="s">
        <v>64</v>
      </c>
      <c r="D438" s="389"/>
      <c r="E438" s="389"/>
      <c r="F438" s="389"/>
      <c r="G438" s="389"/>
      <c r="H438" s="389"/>
      <c r="I438" s="389"/>
      <c r="J438" s="389"/>
      <c r="K438" s="389"/>
      <c r="L438" s="389"/>
      <c r="M438" s="389"/>
      <c r="N438" s="390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3"/>
      <c r="B439" s="184" t="s">
        <v>65</v>
      </c>
      <c r="C439" s="389" t="s">
        <v>66</v>
      </c>
      <c r="D439" s="389"/>
      <c r="E439" s="389"/>
      <c r="F439" s="389"/>
      <c r="G439" s="389"/>
      <c r="H439" s="389"/>
      <c r="I439" s="389"/>
      <c r="J439" s="389"/>
      <c r="K439" s="389"/>
      <c r="L439" s="389"/>
      <c r="M439" s="389"/>
      <c r="N439" s="390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5"/>
      <c r="B440" s="184" t="s">
        <v>58</v>
      </c>
      <c r="C440" s="379" t="s">
        <v>67</v>
      </c>
      <c r="D440" s="379"/>
      <c r="E440" s="379"/>
      <c r="F440" s="186"/>
      <c r="G440" s="187"/>
      <c r="H440" s="187"/>
      <c r="I440" s="187"/>
      <c r="J440" s="188">
        <v>425.57</v>
      </c>
      <c r="K440" s="211">
        <v>1.3225</v>
      </c>
      <c r="L440" s="188">
        <v>1.69</v>
      </c>
      <c r="M440" s="189">
        <v>44.77</v>
      </c>
      <c r="N440" s="218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5"/>
      <c r="B441" s="184" t="s">
        <v>68</v>
      </c>
      <c r="C441" s="379" t="s">
        <v>69</v>
      </c>
      <c r="D441" s="379"/>
      <c r="E441" s="379"/>
      <c r="F441" s="186"/>
      <c r="G441" s="187"/>
      <c r="H441" s="187"/>
      <c r="I441" s="187"/>
      <c r="J441" s="188">
        <v>734.26</v>
      </c>
      <c r="K441" s="211">
        <v>1.4375</v>
      </c>
      <c r="L441" s="188">
        <v>3.17</v>
      </c>
      <c r="M441" s="189">
        <v>13.24</v>
      </c>
      <c r="N441" s="218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5"/>
      <c r="B442" s="184" t="s">
        <v>70</v>
      </c>
      <c r="C442" s="379" t="s">
        <v>71</v>
      </c>
      <c r="D442" s="379"/>
      <c r="E442" s="379"/>
      <c r="F442" s="186"/>
      <c r="G442" s="187"/>
      <c r="H442" s="187"/>
      <c r="I442" s="187"/>
      <c r="J442" s="188">
        <v>100.57</v>
      </c>
      <c r="K442" s="211">
        <v>1.4375</v>
      </c>
      <c r="L442" s="188">
        <v>0.43</v>
      </c>
      <c r="M442" s="189">
        <v>44.77</v>
      </c>
      <c r="N442" s="218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5"/>
      <c r="B443" s="184" t="s">
        <v>86</v>
      </c>
      <c r="C443" s="379" t="s">
        <v>87</v>
      </c>
      <c r="D443" s="379"/>
      <c r="E443" s="379"/>
      <c r="F443" s="186"/>
      <c r="G443" s="187"/>
      <c r="H443" s="187"/>
      <c r="I443" s="187"/>
      <c r="J443" s="188">
        <v>274.51</v>
      </c>
      <c r="K443" s="187"/>
      <c r="L443" s="188">
        <v>0.82</v>
      </c>
      <c r="M443" s="189">
        <v>8.16</v>
      </c>
      <c r="N443" s="218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2"/>
      <c r="B444" s="184"/>
      <c r="C444" s="379" t="s">
        <v>72</v>
      </c>
      <c r="D444" s="379"/>
      <c r="E444" s="379"/>
      <c r="F444" s="186" t="s">
        <v>73</v>
      </c>
      <c r="G444" s="216">
        <v>42.9</v>
      </c>
      <c r="H444" s="211">
        <v>1.3225</v>
      </c>
      <c r="I444" s="212">
        <v>0.17020579999999999</v>
      </c>
      <c r="J444" s="194"/>
      <c r="K444" s="187"/>
      <c r="L444" s="194"/>
      <c r="M444" s="187"/>
      <c r="N444" s="195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2"/>
      <c r="B445" s="184"/>
      <c r="C445" s="379" t="s">
        <v>74</v>
      </c>
      <c r="D445" s="379"/>
      <c r="E445" s="379"/>
      <c r="F445" s="186" t="s">
        <v>73</v>
      </c>
      <c r="G445" s="189">
        <v>7.96</v>
      </c>
      <c r="H445" s="211">
        <v>1.4375</v>
      </c>
      <c r="I445" s="212">
        <v>3.4327499999999997E-2</v>
      </c>
      <c r="J445" s="194"/>
      <c r="K445" s="187"/>
      <c r="L445" s="194"/>
      <c r="M445" s="187"/>
      <c r="N445" s="195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5"/>
      <c r="B446" s="184"/>
      <c r="C446" s="380" t="s">
        <v>75</v>
      </c>
      <c r="D446" s="380"/>
      <c r="E446" s="380"/>
      <c r="F446" s="196"/>
      <c r="G446" s="197"/>
      <c r="H446" s="197"/>
      <c r="I446" s="197"/>
      <c r="J446" s="199">
        <v>1434.34</v>
      </c>
      <c r="K446" s="197"/>
      <c r="L446" s="198">
        <v>5.68</v>
      </c>
      <c r="M446" s="197"/>
      <c r="N446" s="219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2"/>
      <c r="B447" s="184"/>
      <c r="C447" s="379" t="s">
        <v>76</v>
      </c>
      <c r="D447" s="379"/>
      <c r="E447" s="379"/>
      <c r="F447" s="186"/>
      <c r="G447" s="187"/>
      <c r="H447" s="187"/>
      <c r="I447" s="187"/>
      <c r="J447" s="194"/>
      <c r="K447" s="187"/>
      <c r="L447" s="188">
        <v>2.12</v>
      </c>
      <c r="M447" s="187"/>
      <c r="N447" s="218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2"/>
      <c r="B448" s="184" t="s">
        <v>192</v>
      </c>
      <c r="C448" s="379" t="s">
        <v>193</v>
      </c>
      <c r="D448" s="379"/>
      <c r="E448" s="379"/>
      <c r="F448" s="186" t="s">
        <v>79</v>
      </c>
      <c r="G448" s="201">
        <v>117</v>
      </c>
      <c r="H448" s="187"/>
      <c r="I448" s="201">
        <v>117</v>
      </c>
      <c r="J448" s="194"/>
      <c r="K448" s="187"/>
      <c r="L448" s="188">
        <v>2.48</v>
      </c>
      <c r="M448" s="187"/>
      <c r="N448" s="218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2"/>
      <c r="B449" s="184" t="s">
        <v>194</v>
      </c>
      <c r="C449" s="379" t="s">
        <v>195</v>
      </c>
      <c r="D449" s="379"/>
      <c r="E449" s="379"/>
      <c r="F449" s="186" t="s">
        <v>79</v>
      </c>
      <c r="G449" s="201">
        <v>74</v>
      </c>
      <c r="H449" s="189">
        <v>0.85</v>
      </c>
      <c r="I449" s="216">
        <v>62.9</v>
      </c>
      <c r="J449" s="194"/>
      <c r="K449" s="187"/>
      <c r="L449" s="188">
        <v>1.33</v>
      </c>
      <c r="M449" s="187"/>
      <c r="N449" s="218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2"/>
      <c r="B450" s="203"/>
      <c r="C450" s="388" t="s">
        <v>82</v>
      </c>
      <c r="D450" s="388"/>
      <c r="E450" s="388"/>
      <c r="F450" s="178"/>
      <c r="G450" s="179"/>
      <c r="H450" s="179"/>
      <c r="I450" s="179"/>
      <c r="J450" s="181"/>
      <c r="K450" s="179"/>
      <c r="L450" s="207">
        <v>9.49</v>
      </c>
      <c r="M450" s="197"/>
      <c r="N450" s="213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6" t="s">
        <v>300</v>
      </c>
      <c r="B451" s="177" t="s">
        <v>2642</v>
      </c>
      <c r="C451" s="388" t="s">
        <v>2643</v>
      </c>
      <c r="D451" s="388"/>
      <c r="E451" s="388"/>
      <c r="F451" s="178" t="s">
        <v>244</v>
      </c>
      <c r="G451" s="179">
        <v>8.1900000000000001E-2</v>
      </c>
      <c r="H451" s="180">
        <v>1</v>
      </c>
      <c r="I451" s="253">
        <v>8.1900000000000001E-2</v>
      </c>
      <c r="J451" s="207">
        <v>12.37</v>
      </c>
      <c r="K451" s="179"/>
      <c r="L451" s="207">
        <v>1.01</v>
      </c>
      <c r="M451" s="206">
        <v>8.16</v>
      </c>
      <c r="N451" s="213">
        <v>8.24</v>
      </c>
      <c r="AF451" s="133"/>
      <c r="AG451" s="140"/>
      <c r="AH451" s="140" t="s">
        <v>2643</v>
      </c>
      <c r="AN451" s="140"/>
    </row>
    <row r="452" spans="1:41" s="121" customFormat="1" ht="15" x14ac:dyDescent="0.25">
      <c r="A452" s="202"/>
      <c r="B452" s="203"/>
      <c r="C452" s="379" t="s">
        <v>403</v>
      </c>
      <c r="D452" s="379"/>
      <c r="E452" s="379"/>
      <c r="F452" s="379"/>
      <c r="G452" s="379"/>
      <c r="H452" s="379"/>
      <c r="I452" s="379"/>
      <c r="J452" s="379"/>
      <c r="K452" s="379"/>
      <c r="L452" s="379"/>
      <c r="M452" s="379"/>
      <c r="N452" s="391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2"/>
      <c r="B453" s="203"/>
      <c r="C453" s="388" t="s">
        <v>82</v>
      </c>
      <c r="D453" s="388"/>
      <c r="E453" s="388"/>
      <c r="F453" s="178"/>
      <c r="G453" s="179"/>
      <c r="H453" s="179"/>
      <c r="I453" s="179"/>
      <c r="J453" s="181"/>
      <c r="K453" s="179"/>
      <c r="L453" s="207">
        <v>1.01</v>
      </c>
      <c r="M453" s="197"/>
      <c r="N453" s="213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6" t="s">
        <v>303</v>
      </c>
      <c r="B454" s="177" t="s">
        <v>2256</v>
      </c>
      <c r="C454" s="388" t="s">
        <v>2257</v>
      </c>
      <c r="D454" s="388"/>
      <c r="E454" s="388"/>
      <c r="F454" s="178" t="s">
        <v>178</v>
      </c>
      <c r="G454" s="179">
        <v>1.026E-2</v>
      </c>
      <c r="H454" s="180">
        <v>1</v>
      </c>
      <c r="I454" s="252">
        <v>1.026E-2</v>
      </c>
      <c r="J454" s="204">
        <v>43982.400000000001</v>
      </c>
      <c r="K454" s="179"/>
      <c r="L454" s="207">
        <v>451.26</v>
      </c>
      <c r="M454" s="206">
        <v>8.16</v>
      </c>
      <c r="N454" s="205">
        <v>3682.28</v>
      </c>
      <c r="AF454" s="133"/>
      <c r="AG454" s="140"/>
      <c r="AH454" s="140" t="s">
        <v>2257</v>
      </c>
      <c r="AN454" s="140"/>
    </row>
    <row r="455" spans="1:41" s="121" customFormat="1" ht="15" x14ac:dyDescent="0.25">
      <c r="A455" s="202"/>
      <c r="B455" s="203"/>
      <c r="C455" s="379" t="s">
        <v>403</v>
      </c>
      <c r="D455" s="379"/>
      <c r="E455" s="379"/>
      <c r="F455" s="379"/>
      <c r="G455" s="379"/>
      <c r="H455" s="379"/>
      <c r="I455" s="379"/>
      <c r="J455" s="379"/>
      <c r="K455" s="379"/>
      <c r="L455" s="379"/>
      <c r="M455" s="379"/>
      <c r="N455" s="391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8"/>
      <c r="B456" s="209"/>
      <c r="C456" s="379" t="s">
        <v>2696</v>
      </c>
      <c r="D456" s="379"/>
      <c r="E456" s="379"/>
      <c r="F456" s="379"/>
      <c r="G456" s="379"/>
      <c r="H456" s="379"/>
      <c r="I456" s="379"/>
      <c r="J456" s="379"/>
      <c r="K456" s="379"/>
      <c r="L456" s="379"/>
      <c r="M456" s="379"/>
      <c r="N456" s="391"/>
      <c r="AF456" s="133"/>
      <c r="AG456" s="140"/>
      <c r="AH456" s="140"/>
      <c r="AI456" s="142" t="s">
        <v>2696</v>
      </c>
      <c r="AN456" s="140"/>
    </row>
    <row r="457" spans="1:41" s="121" customFormat="1" ht="15" x14ac:dyDescent="0.25">
      <c r="A457" s="202"/>
      <c r="B457" s="203"/>
      <c r="C457" s="388" t="s">
        <v>82</v>
      </c>
      <c r="D457" s="388"/>
      <c r="E457" s="388"/>
      <c r="F457" s="178"/>
      <c r="G457" s="179"/>
      <c r="H457" s="179"/>
      <c r="I457" s="179"/>
      <c r="J457" s="181"/>
      <c r="K457" s="179"/>
      <c r="L457" s="207">
        <v>451.26</v>
      </c>
      <c r="M457" s="197"/>
      <c r="N457" s="205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6" t="s">
        <v>307</v>
      </c>
      <c r="B458" s="177" t="s">
        <v>2697</v>
      </c>
      <c r="C458" s="388" t="s">
        <v>2698</v>
      </c>
      <c r="D458" s="388"/>
      <c r="E458" s="388"/>
      <c r="F458" s="178" t="s">
        <v>691</v>
      </c>
      <c r="G458" s="179">
        <v>0.1</v>
      </c>
      <c r="H458" s="180">
        <v>1</v>
      </c>
      <c r="I458" s="214">
        <v>0.1</v>
      </c>
      <c r="J458" s="181"/>
      <c r="K458" s="179"/>
      <c r="L458" s="181"/>
      <c r="M458" s="179"/>
      <c r="N458" s="182"/>
      <c r="AF458" s="133"/>
      <c r="AG458" s="140"/>
      <c r="AH458" s="140" t="s">
        <v>2698</v>
      </c>
      <c r="AN458" s="140"/>
    </row>
    <row r="459" spans="1:41" s="121" customFormat="1" ht="15" x14ac:dyDescent="0.25">
      <c r="A459" s="208"/>
      <c r="B459" s="209"/>
      <c r="C459" s="379" t="s">
        <v>2673</v>
      </c>
      <c r="D459" s="379"/>
      <c r="E459" s="379"/>
      <c r="F459" s="379"/>
      <c r="G459" s="379"/>
      <c r="H459" s="379"/>
      <c r="I459" s="379"/>
      <c r="J459" s="379"/>
      <c r="K459" s="379"/>
      <c r="L459" s="379"/>
      <c r="M459" s="379"/>
      <c r="N459" s="391"/>
      <c r="AF459" s="133"/>
      <c r="AG459" s="140"/>
      <c r="AH459" s="140"/>
      <c r="AI459" s="142" t="s">
        <v>2673</v>
      </c>
      <c r="AN459" s="140"/>
    </row>
    <row r="460" spans="1:41" s="121" customFormat="1" ht="15" x14ac:dyDescent="0.25">
      <c r="A460" s="185"/>
      <c r="B460" s="184" t="s">
        <v>58</v>
      </c>
      <c r="C460" s="379" t="s">
        <v>67</v>
      </c>
      <c r="D460" s="379"/>
      <c r="E460" s="379"/>
      <c r="F460" s="186"/>
      <c r="G460" s="187"/>
      <c r="H460" s="187"/>
      <c r="I460" s="187"/>
      <c r="J460" s="188">
        <v>79.540000000000006</v>
      </c>
      <c r="K460" s="187"/>
      <c r="L460" s="188">
        <v>7.95</v>
      </c>
      <c r="M460" s="189">
        <v>44.77</v>
      </c>
      <c r="N460" s="218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5"/>
      <c r="B461" s="184" t="s">
        <v>68</v>
      </c>
      <c r="C461" s="379" t="s">
        <v>69</v>
      </c>
      <c r="D461" s="379"/>
      <c r="E461" s="379"/>
      <c r="F461" s="186"/>
      <c r="G461" s="187"/>
      <c r="H461" s="187"/>
      <c r="I461" s="187"/>
      <c r="J461" s="188">
        <v>0.37</v>
      </c>
      <c r="K461" s="187"/>
      <c r="L461" s="188">
        <v>0.04</v>
      </c>
      <c r="M461" s="189">
        <v>13.24</v>
      </c>
      <c r="N461" s="218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5"/>
      <c r="B462" s="184" t="s">
        <v>86</v>
      </c>
      <c r="C462" s="379" t="s">
        <v>87</v>
      </c>
      <c r="D462" s="379"/>
      <c r="E462" s="379"/>
      <c r="F462" s="186"/>
      <c r="G462" s="187"/>
      <c r="H462" s="187"/>
      <c r="I462" s="187"/>
      <c r="J462" s="188">
        <v>0.66</v>
      </c>
      <c r="K462" s="187"/>
      <c r="L462" s="188">
        <v>7.0000000000000007E-2</v>
      </c>
      <c r="M462" s="189">
        <v>8.16</v>
      </c>
      <c r="N462" s="218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2"/>
      <c r="B463" s="184"/>
      <c r="C463" s="379" t="s">
        <v>72</v>
      </c>
      <c r="D463" s="379"/>
      <c r="E463" s="379"/>
      <c r="F463" s="186" t="s">
        <v>73</v>
      </c>
      <c r="G463" s="189">
        <v>8.77</v>
      </c>
      <c r="H463" s="187"/>
      <c r="I463" s="193">
        <v>0.877</v>
      </c>
      <c r="J463" s="194"/>
      <c r="K463" s="187"/>
      <c r="L463" s="194"/>
      <c r="M463" s="187"/>
      <c r="N463" s="195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5"/>
      <c r="B464" s="184"/>
      <c r="C464" s="380" t="s">
        <v>75</v>
      </c>
      <c r="D464" s="380"/>
      <c r="E464" s="380"/>
      <c r="F464" s="196"/>
      <c r="G464" s="197"/>
      <c r="H464" s="197"/>
      <c r="I464" s="197"/>
      <c r="J464" s="198">
        <v>80.569999999999993</v>
      </c>
      <c r="K464" s="197"/>
      <c r="L464" s="198">
        <v>8.06</v>
      </c>
      <c r="M464" s="197"/>
      <c r="N464" s="219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2"/>
      <c r="B465" s="184"/>
      <c r="C465" s="379" t="s">
        <v>76</v>
      </c>
      <c r="D465" s="379"/>
      <c r="E465" s="379"/>
      <c r="F465" s="186"/>
      <c r="G465" s="187"/>
      <c r="H465" s="187"/>
      <c r="I465" s="187"/>
      <c r="J465" s="194"/>
      <c r="K465" s="187"/>
      <c r="L465" s="188">
        <v>7.95</v>
      </c>
      <c r="M465" s="187"/>
      <c r="N465" s="218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2"/>
      <c r="B466" s="184" t="s">
        <v>693</v>
      </c>
      <c r="C466" s="379" t="s">
        <v>694</v>
      </c>
      <c r="D466" s="379"/>
      <c r="E466" s="379"/>
      <c r="F466" s="186" t="s">
        <v>79</v>
      </c>
      <c r="G466" s="201">
        <v>146</v>
      </c>
      <c r="H466" s="187"/>
      <c r="I466" s="201">
        <v>146</v>
      </c>
      <c r="J466" s="194"/>
      <c r="K466" s="187"/>
      <c r="L466" s="188">
        <v>11.61</v>
      </c>
      <c r="M466" s="187"/>
      <c r="N466" s="218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2"/>
      <c r="B467" s="184" t="s">
        <v>695</v>
      </c>
      <c r="C467" s="379" t="s">
        <v>696</v>
      </c>
      <c r="D467" s="379"/>
      <c r="E467" s="379"/>
      <c r="F467" s="186" t="s">
        <v>79</v>
      </c>
      <c r="G467" s="201">
        <v>75</v>
      </c>
      <c r="H467" s="189">
        <v>0.85</v>
      </c>
      <c r="I467" s="189">
        <v>63.75</v>
      </c>
      <c r="J467" s="194"/>
      <c r="K467" s="187"/>
      <c r="L467" s="188">
        <v>5.07</v>
      </c>
      <c r="M467" s="187"/>
      <c r="N467" s="218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2"/>
      <c r="B468" s="203"/>
      <c r="C468" s="388" t="s">
        <v>82</v>
      </c>
      <c r="D468" s="388"/>
      <c r="E468" s="388"/>
      <c r="F468" s="178"/>
      <c r="G468" s="179"/>
      <c r="H468" s="179"/>
      <c r="I468" s="179"/>
      <c r="J468" s="181"/>
      <c r="K468" s="179"/>
      <c r="L468" s="207">
        <v>24.74</v>
      </c>
      <c r="M468" s="197"/>
      <c r="N468" s="205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6" t="s">
        <v>310</v>
      </c>
      <c r="B469" s="177" t="s">
        <v>2699</v>
      </c>
      <c r="C469" s="388" t="s">
        <v>2700</v>
      </c>
      <c r="D469" s="388"/>
      <c r="E469" s="388"/>
      <c r="F469" s="178" t="s">
        <v>337</v>
      </c>
      <c r="G469" s="179">
        <v>0.56000000000000005</v>
      </c>
      <c r="H469" s="180">
        <v>1</v>
      </c>
      <c r="I469" s="206">
        <v>0.56000000000000005</v>
      </c>
      <c r="J469" s="207">
        <v>112</v>
      </c>
      <c r="K469" s="179"/>
      <c r="L469" s="207">
        <v>62.72</v>
      </c>
      <c r="M469" s="206">
        <v>8.16</v>
      </c>
      <c r="N469" s="213">
        <v>511.8</v>
      </c>
      <c r="AF469" s="133"/>
      <c r="AG469" s="140"/>
      <c r="AH469" s="140" t="s">
        <v>2700</v>
      </c>
      <c r="AN469" s="140"/>
    </row>
    <row r="470" spans="1:41" s="121" customFormat="1" ht="15" x14ac:dyDescent="0.25">
      <c r="A470" s="202"/>
      <c r="B470" s="203"/>
      <c r="C470" s="379" t="s">
        <v>1493</v>
      </c>
      <c r="D470" s="379"/>
      <c r="E470" s="379"/>
      <c r="F470" s="379"/>
      <c r="G470" s="379"/>
      <c r="H470" s="379"/>
      <c r="I470" s="379"/>
      <c r="J470" s="379"/>
      <c r="K470" s="379"/>
      <c r="L470" s="379"/>
      <c r="M470" s="379"/>
      <c r="N470" s="391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2"/>
      <c r="B471" s="203"/>
      <c r="C471" s="388" t="s">
        <v>82</v>
      </c>
      <c r="D471" s="388"/>
      <c r="E471" s="388"/>
      <c r="F471" s="178"/>
      <c r="G471" s="179"/>
      <c r="H471" s="179"/>
      <c r="I471" s="179"/>
      <c r="J471" s="181"/>
      <c r="K471" s="179"/>
      <c r="L471" s="207">
        <v>62.72</v>
      </c>
      <c r="M471" s="197"/>
      <c r="N471" s="213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6" t="s">
        <v>317</v>
      </c>
      <c r="B472" s="177" t="s">
        <v>2701</v>
      </c>
      <c r="C472" s="388" t="s">
        <v>2702</v>
      </c>
      <c r="D472" s="388"/>
      <c r="E472" s="388"/>
      <c r="F472" s="178" t="s">
        <v>291</v>
      </c>
      <c r="G472" s="179">
        <v>1</v>
      </c>
      <c r="H472" s="180">
        <v>1</v>
      </c>
      <c r="I472" s="180">
        <v>1</v>
      </c>
      <c r="J472" s="181"/>
      <c r="K472" s="179"/>
      <c r="L472" s="181"/>
      <c r="M472" s="179"/>
      <c r="N472" s="182"/>
      <c r="AF472" s="133"/>
      <c r="AG472" s="140"/>
      <c r="AH472" s="140" t="s">
        <v>2702</v>
      </c>
      <c r="AN472" s="140"/>
    </row>
    <row r="473" spans="1:41" s="121" customFormat="1" ht="23.25" x14ac:dyDescent="0.25">
      <c r="A473" s="183"/>
      <c r="B473" s="184" t="s">
        <v>63</v>
      </c>
      <c r="C473" s="389" t="s">
        <v>64</v>
      </c>
      <c r="D473" s="389"/>
      <c r="E473" s="389"/>
      <c r="F473" s="389"/>
      <c r="G473" s="389"/>
      <c r="H473" s="389"/>
      <c r="I473" s="389"/>
      <c r="J473" s="389"/>
      <c r="K473" s="389"/>
      <c r="L473" s="389"/>
      <c r="M473" s="389"/>
      <c r="N473" s="390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3"/>
      <c r="B474" s="184" t="s">
        <v>65</v>
      </c>
      <c r="C474" s="389" t="s">
        <v>66</v>
      </c>
      <c r="D474" s="389"/>
      <c r="E474" s="389"/>
      <c r="F474" s="389"/>
      <c r="G474" s="389"/>
      <c r="H474" s="389"/>
      <c r="I474" s="389"/>
      <c r="J474" s="389"/>
      <c r="K474" s="389"/>
      <c r="L474" s="389"/>
      <c r="M474" s="389"/>
      <c r="N474" s="390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5"/>
      <c r="B475" s="184" t="s">
        <v>58</v>
      </c>
      <c r="C475" s="379" t="s">
        <v>67</v>
      </c>
      <c r="D475" s="379"/>
      <c r="E475" s="379"/>
      <c r="F475" s="186"/>
      <c r="G475" s="187"/>
      <c r="H475" s="187"/>
      <c r="I475" s="187"/>
      <c r="J475" s="188">
        <v>16.329999999999998</v>
      </c>
      <c r="K475" s="211">
        <v>1.3225</v>
      </c>
      <c r="L475" s="188">
        <v>21.6</v>
      </c>
      <c r="M475" s="189">
        <v>44.77</v>
      </c>
      <c r="N475" s="218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5"/>
      <c r="B476" s="184" t="s">
        <v>86</v>
      </c>
      <c r="C476" s="379" t="s">
        <v>87</v>
      </c>
      <c r="D476" s="379"/>
      <c r="E476" s="379"/>
      <c r="F476" s="186"/>
      <c r="G476" s="187"/>
      <c r="H476" s="187"/>
      <c r="I476" s="187"/>
      <c r="J476" s="188">
        <v>19.03</v>
      </c>
      <c r="K476" s="187"/>
      <c r="L476" s="188">
        <v>19.03</v>
      </c>
      <c r="M476" s="189">
        <v>8.16</v>
      </c>
      <c r="N476" s="218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2"/>
      <c r="B477" s="184"/>
      <c r="C477" s="379" t="s">
        <v>72</v>
      </c>
      <c r="D477" s="379"/>
      <c r="E477" s="379"/>
      <c r="F477" s="186" t="s">
        <v>73</v>
      </c>
      <c r="G477" s="216">
        <v>1.8</v>
      </c>
      <c r="H477" s="211">
        <v>1.3225</v>
      </c>
      <c r="I477" s="211">
        <v>2.3805000000000001</v>
      </c>
      <c r="J477" s="194"/>
      <c r="K477" s="187"/>
      <c r="L477" s="194"/>
      <c r="M477" s="187"/>
      <c r="N477" s="195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5"/>
      <c r="B478" s="184"/>
      <c r="C478" s="380" t="s">
        <v>75</v>
      </c>
      <c r="D478" s="380"/>
      <c r="E478" s="380"/>
      <c r="F478" s="196"/>
      <c r="G478" s="197"/>
      <c r="H478" s="197"/>
      <c r="I478" s="197"/>
      <c r="J478" s="198">
        <v>35.36</v>
      </c>
      <c r="K478" s="197"/>
      <c r="L478" s="198">
        <v>40.630000000000003</v>
      </c>
      <c r="M478" s="197"/>
      <c r="N478" s="200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2"/>
      <c r="B479" s="184"/>
      <c r="C479" s="379" t="s">
        <v>76</v>
      </c>
      <c r="D479" s="379"/>
      <c r="E479" s="379"/>
      <c r="F479" s="186"/>
      <c r="G479" s="187"/>
      <c r="H479" s="187"/>
      <c r="I479" s="187"/>
      <c r="J479" s="194"/>
      <c r="K479" s="187"/>
      <c r="L479" s="188">
        <v>21.6</v>
      </c>
      <c r="M479" s="187"/>
      <c r="N479" s="218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2"/>
      <c r="B480" s="184" t="s">
        <v>2703</v>
      </c>
      <c r="C480" s="379" t="s">
        <v>372</v>
      </c>
      <c r="D480" s="379"/>
      <c r="E480" s="379"/>
      <c r="F480" s="186" t="s">
        <v>79</v>
      </c>
      <c r="G480" s="201">
        <v>121</v>
      </c>
      <c r="H480" s="187"/>
      <c r="I480" s="201">
        <v>121</v>
      </c>
      <c r="J480" s="194"/>
      <c r="K480" s="187"/>
      <c r="L480" s="188">
        <v>26.14</v>
      </c>
      <c r="M480" s="187"/>
      <c r="N480" s="191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2"/>
      <c r="B481" s="184" t="s">
        <v>2704</v>
      </c>
      <c r="C481" s="379" t="s">
        <v>374</v>
      </c>
      <c r="D481" s="379"/>
      <c r="E481" s="379"/>
      <c r="F481" s="186" t="s">
        <v>79</v>
      </c>
      <c r="G481" s="201">
        <v>72</v>
      </c>
      <c r="H481" s="189">
        <v>0.85</v>
      </c>
      <c r="I481" s="216">
        <v>61.2</v>
      </c>
      <c r="J481" s="194"/>
      <c r="K481" s="187"/>
      <c r="L481" s="188">
        <v>13.22</v>
      </c>
      <c r="M481" s="187"/>
      <c r="N481" s="218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2"/>
      <c r="B482" s="203"/>
      <c r="C482" s="388" t="s">
        <v>82</v>
      </c>
      <c r="D482" s="388"/>
      <c r="E482" s="388"/>
      <c r="F482" s="178"/>
      <c r="G482" s="179"/>
      <c r="H482" s="179"/>
      <c r="I482" s="179"/>
      <c r="J482" s="181"/>
      <c r="K482" s="179"/>
      <c r="L482" s="207">
        <v>79.989999999999995</v>
      </c>
      <c r="M482" s="197"/>
      <c r="N482" s="205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6" t="s">
        <v>330</v>
      </c>
      <c r="B483" s="177" t="s">
        <v>2705</v>
      </c>
      <c r="C483" s="388" t="s">
        <v>2706</v>
      </c>
      <c r="D483" s="388"/>
      <c r="E483" s="388"/>
      <c r="F483" s="178" t="s">
        <v>178</v>
      </c>
      <c r="G483" s="179">
        <v>-6.4000000000000005E-4</v>
      </c>
      <c r="H483" s="180">
        <v>1</v>
      </c>
      <c r="I483" s="252">
        <v>-6.4000000000000005E-4</v>
      </c>
      <c r="J483" s="204">
        <v>1836</v>
      </c>
      <c r="K483" s="179"/>
      <c r="L483" s="207">
        <v>-1.18</v>
      </c>
      <c r="M483" s="206">
        <v>8.16</v>
      </c>
      <c r="N483" s="213">
        <v>-9.6300000000000008</v>
      </c>
      <c r="AF483" s="133"/>
      <c r="AG483" s="140"/>
      <c r="AH483" s="140" t="s">
        <v>2706</v>
      </c>
      <c r="AN483" s="140"/>
    </row>
    <row r="484" spans="1:41" s="121" customFormat="1" ht="15" x14ac:dyDescent="0.25">
      <c r="A484" s="202"/>
      <c r="B484" s="203"/>
      <c r="C484" s="379" t="s">
        <v>446</v>
      </c>
      <c r="D484" s="379"/>
      <c r="E484" s="379"/>
      <c r="F484" s="379"/>
      <c r="G484" s="379"/>
      <c r="H484" s="379"/>
      <c r="I484" s="379"/>
      <c r="J484" s="379"/>
      <c r="K484" s="379"/>
      <c r="L484" s="379"/>
      <c r="M484" s="379"/>
      <c r="N484" s="391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2"/>
      <c r="B485" s="203"/>
      <c r="C485" s="388" t="s">
        <v>82</v>
      </c>
      <c r="D485" s="388"/>
      <c r="E485" s="388"/>
      <c r="F485" s="178"/>
      <c r="G485" s="179"/>
      <c r="H485" s="179"/>
      <c r="I485" s="179"/>
      <c r="J485" s="181"/>
      <c r="K485" s="179"/>
      <c r="L485" s="207">
        <v>-1.18</v>
      </c>
      <c r="M485" s="197"/>
      <c r="N485" s="213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6" t="s">
        <v>334</v>
      </c>
      <c r="B486" s="177" t="s">
        <v>2707</v>
      </c>
      <c r="C486" s="388" t="s">
        <v>2708</v>
      </c>
      <c r="D486" s="388"/>
      <c r="E486" s="388"/>
      <c r="F486" s="178" t="s">
        <v>287</v>
      </c>
      <c r="G486" s="179">
        <v>-1.8</v>
      </c>
      <c r="H486" s="180">
        <v>1</v>
      </c>
      <c r="I486" s="214">
        <v>-1.8</v>
      </c>
      <c r="J486" s="207">
        <v>9.0399999999999991</v>
      </c>
      <c r="K486" s="179"/>
      <c r="L486" s="207">
        <v>-16.27</v>
      </c>
      <c r="M486" s="206">
        <v>8.16</v>
      </c>
      <c r="N486" s="213">
        <v>-132.76</v>
      </c>
      <c r="AF486" s="133"/>
      <c r="AG486" s="140"/>
      <c r="AH486" s="140" t="s">
        <v>2708</v>
      </c>
      <c r="AN486" s="140"/>
    </row>
    <row r="487" spans="1:41" s="121" customFormat="1" ht="15" x14ac:dyDescent="0.25">
      <c r="A487" s="202"/>
      <c r="B487" s="203"/>
      <c r="C487" s="379" t="s">
        <v>446</v>
      </c>
      <c r="D487" s="379"/>
      <c r="E487" s="379"/>
      <c r="F487" s="379"/>
      <c r="G487" s="379"/>
      <c r="H487" s="379"/>
      <c r="I487" s="379"/>
      <c r="J487" s="379"/>
      <c r="K487" s="379"/>
      <c r="L487" s="379"/>
      <c r="M487" s="379"/>
      <c r="N487" s="391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2"/>
      <c r="B488" s="203"/>
      <c r="C488" s="388" t="s">
        <v>82</v>
      </c>
      <c r="D488" s="388"/>
      <c r="E488" s="388"/>
      <c r="F488" s="178"/>
      <c r="G488" s="179"/>
      <c r="H488" s="179"/>
      <c r="I488" s="179"/>
      <c r="J488" s="181"/>
      <c r="K488" s="179"/>
      <c r="L488" s="207">
        <v>-16.27</v>
      </c>
      <c r="M488" s="197"/>
      <c r="N488" s="213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6" t="s">
        <v>338</v>
      </c>
      <c r="B489" s="177" t="s">
        <v>2709</v>
      </c>
      <c r="C489" s="388" t="s">
        <v>2710</v>
      </c>
      <c r="D489" s="388"/>
      <c r="E489" s="388"/>
      <c r="F489" s="178" t="s">
        <v>178</v>
      </c>
      <c r="G489" s="179">
        <v>-4.8999999999999998E-4</v>
      </c>
      <c r="H489" s="180">
        <v>1</v>
      </c>
      <c r="I489" s="252">
        <v>-4.8999999999999998E-4</v>
      </c>
      <c r="J489" s="204">
        <v>3219.2</v>
      </c>
      <c r="K489" s="179"/>
      <c r="L489" s="207">
        <v>-1.58</v>
      </c>
      <c r="M489" s="206">
        <v>8.16</v>
      </c>
      <c r="N489" s="213">
        <v>-12.89</v>
      </c>
      <c r="AF489" s="133"/>
      <c r="AG489" s="140"/>
      <c r="AH489" s="140" t="s">
        <v>2710</v>
      </c>
      <c r="AN489" s="140"/>
    </row>
    <row r="490" spans="1:41" s="121" customFormat="1" ht="15" x14ac:dyDescent="0.25">
      <c r="A490" s="202"/>
      <c r="B490" s="203"/>
      <c r="C490" s="379" t="s">
        <v>446</v>
      </c>
      <c r="D490" s="379"/>
      <c r="E490" s="379"/>
      <c r="F490" s="379"/>
      <c r="G490" s="379"/>
      <c r="H490" s="379"/>
      <c r="I490" s="379"/>
      <c r="J490" s="379"/>
      <c r="K490" s="379"/>
      <c r="L490" s="379"/>
      <c r="M490" s="379"/>
      <c r="N490" s="391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2"/>
      <c r="B491" s="203"/>
      <c r="C491" s="388" t="s">
        <v>82</v>
      </c>
      <c r="D491" s="388"/>
      <c r="E491" s="388"/>
      <c r="F491" s="178"/>
      <c r="G491" s="179"/>
      <c r="H491" s="179"/>
      <c r="I491" s="179"/>
      <c r="J491" s="181"/>
      <c r="K491" s="179"/>
      <c r="L491" s="207">
        <v>-1.58</v>
      </c>
      <c r="M491" s="197"/>
      <c r="N491" s="213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6" t="s">
        <v>341</v>
      </c>
      <c r="B492" s="177" t="s">
        <v>2711</v>
      </c>
      <c r="C492" s="388" t="s">
        <v>2712</v>
      </c>
      <c r="D492" s="388"/>
      <c r="E492" s="388"/>
      <c r="F492" s="178" t="s">
        <v>291</v>
      </c>
      <c r="G492" s="179">
        <v>1</v>
      </c>
      <c r="H492" s="180">
        <v>1</v>
      </c>
      <c r="I492" s="180">
        <v>1</v>
      </c>
      <c r="J492" s="207">
        <v>94.45</v>
      </c>
      <c r="K492" s="179"/>
      <c r="L492" s="207">
        <v>94.45</v>
      </c>
      <c r="M492" s="206">
        <v>8.16</v>
      </c>
      <c r="N492" s="213">
        <v>770.71</v>
      </c>
      <c r="AF492" s="133"/>
      <c r="AG492" s="140"/>
      <c r="AH492" s="140" t="s">
        <v>2712</v>
      </c>
      <c r="AN492" s="140"/>
    </row>
    <row r="493" spans="1:41" s="121" customFormat="1" ht="15" x14ac:dyDescent="0.25">
      <c r="A493" s="202"/>
      <c r="B493" s="203"/>
      <c r="C493" s="379" t="s">
        <v>99</v>
      </c>
      <c r="D493" s="379"/>
      <c r="E493" s="379"/>
      <c r="F493" s="379"/>
      <c r="G493" s="379"/>
      <c r="H493" s="379"/>
      <c r="I493" s="379"/>
      <c r="J493" s="379"/>
      <c r="K493" s="379"/>
      <c r="L493" s="379"/>
      <c r="M493" s="379"/>
      <c r="N493" s="391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2"/>
      <c r="B494" s="203"/>
      <c r="C494" s="388" t="s">
        <v>82</v>
      </c>
      <c r="D494" s="388"/>
      <c r="E494" s="388"/>
      <c r="F494" s="178"/>
      <c r="G494" s="179"/>
      <c r="H494" s="179"/>
      <c r="I494" s="179"/>
      <c r="J494" s="181"/>
      <c r="K494" s="179"/>
      <c r="L494" s="207">
        <v>94.45</v>
      </c>
      <c r="M494" s="197"/>
      <c r="N494" s="213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6" t="s">
        <v>345</v>
      </c>
      <c r="B495" s="177" t="s">
        <v>2713</v>
      </c>
      <c r="C495" s="388" t="s">
        <v>2714</v>
      </c>
      <c r="D495" s="388"/>
      <c r="E495" s="388"/>
      <c r="F495" s="178" t="s">
        <v>675</v>
      </c>
      <c r="G495" s="179">
        <v>0.01</v>
      </c>
      <c r="H495" s="180">
        <v>1</v>
      </c>
      <c r="I495" s="206">
        <v>0.01</v>
      </c>
      <c r="J495" s="181"/>
      <c r="K495" s="179"/>
      <c r="L495" s="181"/>
      <c r="M495" s="179"/>
      <c r="N495" s="182"/>
      <c r="AF495" s="133"/>
      <c r="AG495" s="140"/>
      <c r="AH495" s="140" t="s">
        <v>2714</v>
      </c>
      <c r="AN495" s="140"/>
    </row>
    <row r="496" spans="1:41" s="121" customFormat="1" ht="15" x14ac:dyDescent="0.25">
      <c r="A496" s="208"/>
      <c r="B496" s="209"/>
      <c r="C496" s="379" t="s">
        <v>1618</v>
      </c>
      <c r="D496" s="379"/>
      <c r="E496" s="379"/>
      <c r="F496" s="379"/>
      <c r="G496" s="379"/>
      <c r="H496" s="379"/>
      <c r="I496" s="379"/>
      <c r="J496" s="379"/>
      <c r="K496" s="379"/>
      <c r="L496" s="379"/>
      <c r="M496" s="379"/>
      <c r="N496" s="391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3"/>
      <c r="B497" s="184" t="s">
        <v>65</v>
      </c>
      <c r="C497" s="389" t="s">
        <v>66</v>
      </c>
      <c r="D497" s="389"/>
      <c r="E497" s="389"/>
      <c r="F497" s="389"/>
      <c r="G497" s="389"/>
      <c r="H497" s="389"/>
      <c r="I497" s="389"/>
      <c r="J497" s="389"/>
      <c r="K497" s="389"/>
      <c r="L497" s="389"/>
      <c r="M497" s="389"/>
      <c r="N497" s="390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5"/>
      <c r="B498" s="184" t="s">
        <v>58</v>
      </c>
      <c r="C498" s="379" t="s">
        <v>67</v>
      </c>
      <c r="D498" s="379"/>
      <c r="E498" s="379"/>
      <c r="F498" s="186"/>
      <c r="G498" s="187"/>
      <c r="H498" s="187"/>
      <c r="I498" s="187"/>
      <c r="J498" s="190">
        <v>1471.08</v>
      </c>
      <c r="K498" s="189">
        <v>1.1499999999999999</v>
      </c>
      <c r="L498" s="188">
        <v>16.920000000000002</v>
      </c>
      <c r="M498" s="189">
        <v>44.77</v>
      </c>
      <c r="N498" s="218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5"/>
      <c r="B499" s="184" t="s">
        <v>68</v>
      </c>
      <c r="C499" s="379" t="s">
        <v>69</v>
      </c>
      <c r="D499" s="379"/>
      <c r="E499" s="379"/>
      <c r="F499" s="186"/>
      <c r="G499" s="187"/>
      <c r="H499" s="187"/>
      <c r="I499" s="187"/>
      <c r="J499" s="190">
        <v>5787.19</v>
      </c>
      <c r="K499" s="189">
        <v>1.1499999999999999</v>
      </c>
      <c r="L499" s="188">
        <v>66.55</v>
      </c>
      <c r="M499" s="189">
        <v>13.24</v>
      </c>
      <c r="N499" s="218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5"/>
      <c r="B500" s="184" t="s">
        <v>70</v>
      </c>
      <c r="C500" s="379" t="s">
        <v>71</v>
      </c>
      <c r="D500" s="379"/>
      <c r="E500" s="379"/>
      <c r="F500" s="186"/>
      <c r="G500" s="187"/>
      <c r="H500" s="187"/>
      <c r="I500" s="187"/>
      <c r="J500" s="190">
        <v>1923.74</v>
      </c>
      <c r="K500" s="189">
        <v>1.1499999999999999</v>
      </c>
      <c r="L500" s="188">
        <v>22.12</v>
      </c>
      <c r="M500" s="189">
        <v>44.77</v>
      </c>
      <c r="N500" s="218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5"/>
      <c r="B501" s="184" t="s">
        <v>86</v>
      </c>
      <c r="C501" s="379" t="s">
        <v>87</v>
      </c>
      <c r="D501" s="379"/>
      <c r="E501" s="379"/>
      <c r="F501" s="186"/>
      <c r="G501" s="187"/>
      <c r="H501" s="187"/>
      <c r="I501" s="187"/>
      <c r="J501" s="188">
        <v>8.93</v>
      </c>
      <c r="K501" s="187"/>
      <c r="L501" s="188">
        <v>0.09</v>
      </c>
      <c r="M501" s="189">
        <v>8.16</v>
      </c>
      <c r="N501" s="218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2"/>
      <c r="B502" s="184"/>
      <c r="C502" s="379" t="s">
        <v>72</v>
      </c>
      <c r="D502" s="379"/>
      <c r="E502" s="379"/>
      <c r="F502" s="186" t="s">
        <v>73</v>
      </c>
      <c r="G502" s="189">
        <v>172.46</v>
      </c>
      <c r="H502" s="189">
        <v>1.1499999999999999</v>
      </c>
      <c r="I502" s="217">
        <v>1.98329</v>
      </c>
      <c r="J502" s="194"/>
      <c r="K502" s="187"/>
      <c r="L502" s="194"/>
      <c r="M502" s="187"/>
      <c r="N502" s="195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2"/>
      <c r="B503" s="184"/>
      <c r="C503" s="379" t="s">
        <v>74</v>
      </c>
      <c r="D503" s="379"/>
      <c r="E503" s="379"/>
      <c r="F503" s="186" t="s">
        <v>73</v>
      </c>
      <c r="G503" s="189">
        <v>165.84</v>
      </c>
      <c r="H503" s="189">
        <v>1.1499999999999999</v>
      </c>
      <c r="I503" s="217">
        <v>1.90716</v>
      </c>
      <c r="J503" s="194"/>
      <c r="K503" s="187"/>
      <c r="L503" s="194"/>
      <c r="M503" s="187"/>
      <c r="N503" s="195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5"/>
      <c r="B504" s="184"/>
      <c r="C504" s="380" t="s">
        <v>75</v>
      </c>
      <c r="D504" s="380"/>
      <c r="E504" s="380"/>
      <c r="F504" s="196"/>
      <c r="G504" s="197"/>
      <c r="H504" s="197"/>
      <c r="I504" s="197"/>
      <c r="J504" s="199">
        <v>7267.2</v>
      </c>
      <c r="K504" s="197"/>
      <c r="L504" s="198">
        <v>83.56</v>
      </c>
      <c r="M504" s="197"/>
      <c r="N504" s="200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2"/>
      <c r="B505" s="184"/>
      <c r="C505" s="379" t="s">
        <v>76</v>
      </c>
      <c r="D505" s="379"/>
      <c r="E505" s="379"/>
      <c r="F505" s="186"/>
      <c r="G505" s="187"/>
      <c r="H505" s="187"/>
      <c r="I505" s="187"/>
      <c r="J505" s="194"/>
      <c r="K505" s="187"/>
      <c r="L505" s="188">
        <v>39.04</v>
      </c>
      <c r="M505" s="187"/>
      <c r="N505" s="191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2"/>
      <c r="B506" s="184" t="s">
        <v>313</v>
      </c>
      <c r="C506" s="379" t="s">
        <v>314</v>
      </c>
      <c r="D506" s="379"/>
      <c r="E506" s="379"/>
      <c r="F506" s="186" t="s">
        <v>79</v>
      </c>
      <c r="G506" s="201">
        <v>103</v>
      </c>
      <c r="H506" s="187"/>
      <c r="I506" s="201">
        <v>103</v>
      </c>
      <c r="J506" s="194"/>
      <c r="K506" s="187"/>
      <c r="L506" s="188">
        <v>40.21</v>
      </c>
      <c r="M506" s="187"/>
      <c r="N506" s="191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2"/>
      <c r="B507" s="184" t="s">
        <v>315</v>
      </c>
      <c r="C507" s="379" t="s">
        <v>316</v>
      </c>
      <c r="D507" s="379"/>
      <c r="E507" s="379"/>
      <c r="F507" s="186" t="s">
        <v>79</v>
      </c>
      <c r="G507" s="201">
        <v>59</v>
      </c>
      <c r="H507" s="187"/>
      <c r="I507" s="201">
        <v>59</v>
      </c>
      <c r="J507" s="194"/>
      <c r="K507" s="187"/>
      <c r="L507" s="188">
        <v>23.03</v>
      </c>
      <c r="M507" s="187"/>
      <c r="N507" s="191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2"/>
      <c r="B508" s="203"/>
      <c r="C508" s="388" t="s">
        <v>82</v>
      </c>
      <c r="D508" s="388"/>
      <c r="E508" s="388"/>
      <c r="F508" s="178"/>
      <c r="G508" s="179"/>
      <c r="H508" s="179"/>
      <c r="I508" s="179"/>
      <c r="J508" s="181"/>
      <c r="K508" s="179"/>
      <c r="L508" s="207">
        <v>146.80000000000001</v>
      </c>
      <c r="M508" s="197"/>
      <c r="N508" s="205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6" t="s">
        <v>346</v>
      </c>
      <c r="B509" s="177" t="s">
        <v>2715</v>
      </c>
      <c r="C509" s="388" t="s">
        <v>2716</v>
      </c>
      <c r="D509" s="388"/>
      <c r="E509" s="388"/>
      <c r="F509" s="178" t="s">
        <v>675</v>
      </c>
      <c r="G509" s="179">
        <v>0.01</v>
      </c>
      <c r="H509" s="180">
        <v>1</v>
      </c>
      <c r="I509" s="206">
        <v>0.01</v>
      </c>
      <c r="J509" s="181"/>
      <c r="K509" s="179"/>
      <c r="L509" s="181"/>
      <c r="M509" s="179"/>
      <c r="N509" s="182"/>
      <c r="AF509" s="133"/>
      <c r="AG509" s="140"/>
      <c r="AH509" s="140" t="s">
        <v>2716</v>
      </c>
      <c r="AN509" s="140"/>
    </row>
    <row r="510" spans="1:40" s="121" customFormat="1" ht="68.25" x14ac:dyDescent="0.25">
      <c r="A510" s="183"/>
      <c r="B510" s="184" t="s">
        <v>65</v>
      </c>
      <c r="C510" s="389" t="s">
        <v>66</v>
      </c>
      <c r="D510" s="389"/>
      <c r="E510" s="389"/>
      <c r="F510" s="389"/>
      <c r="G510" s="389"/>
      <c r="H510" s="389"/>
      <c r="I510" s="389"/>
      <c r="J510" s="389"/>
      <c r="K510" s="389"/>
      <c r="L510" s="389"/>
      <c r="M510" s="389"/>
      <c r="N510" s="390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5"/>
      <c r="B511" s="184" t="s">
        <v>58</v>
      </c>
      <c r="C511" s="379" t="s">
        <v>67</v>
      </c>
      <c r="D511" s="379"/>
      <c r="E511" s="379"/>
      <c r="F511" s="186"/>
      <c r="G511" s="187"/>
      <c r="H511" s="187"/>
      <c r="I511" s="187"/>
      <c r="J511" s="188">
        <v>55.79</v>
      </c>
      <c r="K511" s="189">
        <v>1.1499999999999999</v>
      </c>
      <c r="L511" s="188">
        <v>0.64</v>
      </c>
      <c r="M511" s="189">
        <v>44.77</v>
      </c>
      <c r="N511" s="218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5"/>
      <c r="B512" s="184" t="s">
        <v>68</v>
      </c>
      <c r="C512" s="379" t="s">
        <v>69</v>
      </c>
      <c r="D512" s="379"/>
      <c r="E512" s="379"/>
      <c r="F512" s="186"/>
      <c r="G512" s="187"/>
      <c r="H512" s="187"/>
      <c r="I512" s="187"/>
      <c r="J512" s="188">
        <v>216.69</v>
      </c>
      <c r="K512" s="189">
        <v>1.1499999999999999</v>
      </c>
      <c r="L512" s="188">
        <v>2.4900000000000002</v>
      </c>
      <c r="M512" s="189">
        <v>13.24</v>
      </c>
      <c r="N512" s="218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5"/>
      <c r="B513" s="184" t="s">
        <v>70</v>
      </c>
      <c r="C513" s="379" t="s">
        <v>71</v>
      </c>
      <c r="D513" s="379"/>
      <c r="E513" s="379"/>
      <c r="F513" s="186"/>
      <c r="G513" s="187"/>
      <c r="H513" s="187"/>
      <c r="I513" s="187"/>
      <c r="J513" s="188">
        <v>72.73</v>
      </c>
      <c r="K513" s="189">
        <v>1.1499999999999999</v>
      </c>
      <c r="L513" s="188">
        <v>0.84</v>
      </c>
      <c r="M513" s="189">
        <v>44.77</v>
      </c>
      <c r="N513" s="218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5"/>
      <c r="B514" s="184" t="s">
        <v>86</v>
      </c>
      <c r="C514" s="379" t="s">
        <v>87</v>
      </c>
      <c r="D514" s="379"/>
      <c r="E514" s="379"/>
      <c r="F514" s="186"/>
      <c r="G514" s="187"/>
      <c r="H514" s="187"/>
      <c r="I514" s="187"/>
      <c r="J514" s="188">
        <v>0.45</v>
      </c>
      <c r="K514" s="187"/>
      <c r="L514" s="188">
        <v>0</v>
      </c>
      <c r="M514" s="189">
        <v>8.16</v>
      </c>
      <c r="N514" s="195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2"/>
      <c r="B515" s="184"/>
      <c r="C515" s="379" t="s">
        <v>72</v>
      </c>
      <c r="D515" s="379"/>
      <c r="E515" s="379"/>
      <c r="F515" s="186" t="s">
        <v>73</v>
      </c>
      <c r="G515" s="189">
        <v>6.54</v>
      </c>
      <c r="H515" s="189">
        <v>1.1499999999999999</v>
      </c>
      <c r="I515" s="217">
        <v>7.5209999999999999E-2</v>
      </c>
      <c r="J515" s="194"/>
      <c r="K515" s="187"/>
      <c r="L515" s="194"/>
      <c r="M515" s="187"/>
      <c r="N515" s="195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2"/>
      <c r="B516" s="184"/>
      <c r="C516" s="379" t="s">
        <v>74</v>
      </c>
      <c r="D516" s="379"/>
      <c r="E516" s="379"/>
      <c r="F516" s="186" t="s">
        <v>73</v>
      </c>
      <c r="G516" s="189">
        <v>6.27</v>
      </c>
      <c r="H516" s="189">
        <v>1.1499999999999999</v>
      </c>
      <c r="I516" s="215">
        <v>7.2105000000000002E-2</v>
      </c>
      <c r="J516" s="194"/>
      <c r="K516" s="187"/>
      <c r="L516" s="194"/>
      <c r="M516" s="187"/>
      <c r="N516" s="195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5"/>
      <c r="B517" s="184"/>
      <c r="C517" s="380" t="s">
        <v>75</v>
      </c>
      <c r="D517" s="380"/>
      <c r="E517" s="380"/>
      <c r="F517" s="196"/>
      <c r="G517" s="197"/>
      <c r="H517" s="197"/>
      <c r="I517" s="197"/>
      <c r="J517" s="198">
        <v>272.93</v>
      </c>
      <c r="K517" s="197"/>
      <c r="L517" s="198">
        <v>3.13</v>
      </c>
      <c r="M517" s="197"/>
      <c r="N517" s="219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2"/>
      <c r="B518" s="184"/>
      <c r="C518" s="379" t="s">
        <v>76</v>
      </c>
      <c r="D518" s="379"/>
      <c r="E518" s="379"/>
      <c r="F518" s="186"/>
      <c r="G518" s="187"/>
      <c r="H518" s="187"/>
      <c r="I518" s="187"/>
      <c r="J518" s="194"/>
      <c r="K518" s="187"/>
      <c r="L518" s="188">
        <v>1.48</v>
      </c>
      <c r="M518" s="187"/>
      <c r="N518" s="218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2"/>
      <c r="B519" s="184" t="s">
        <v>313</v>
      </c>
      <c r="C519" s="379" t="s">
        <v>314</v>
      </c>
      <c r="D519" s="379"/>
      <c r="E519" s="379"/>
      <c r="F519" s="186" t="s">
        <v>79</v>
      </c>
      <c r="G519" s="201">
        <v>103</v>
      </c>
      <c r="H519" s="187"/>
      <c r="I519" s="201">
        <v>103</v>
      </c>
      <c r="J519" s="194"/>
      <c r="K519" s="187"/>
      <c r="L519" s="188">
        <v>1.52</v>
      </c>
      <c r="M519" s="187"/>
      <c r="N519" s="218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2"/>
      <c r="B520" s="184" t="s">
        <v>315</v>
      </c>
      <c r="C520" s="379" t="s">
        <v>316</v>
      </c>
      <c r="D520" s="379"/>
      <c r="E520" s="379"/>
      <c r="F520" s="186" t="s">
        <v>79</v>
      </c>
      <c r="G520" s="201">
        <v>59</v>
      </c>
      <c r="H520" s="187"/>
      <c r="I520" s="201">
        <v>59</v>
      </c>
      <c r="J520" s="194"/>
      <c r="K520" s="187"/>
      <c r="L520" s="188">
        <v>0.87</v>
      </c>
      <c r="M520" s="187"/>
      <c r="N520" s="218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2"/>
      <c r="B521" s="203"/>
      <c r="C521" s="388" t="s">
        <v>82</v>
      </c>
      <c r="D521" s="388"/>
      <c r="E521" s="388"/>
      <c r="F521" s="178"/>
      <c r="G521" s="179"/>
      <c r="H521" s="179"/>
      <c r="I521" s="179"/>
      <c r="J521" s="181"/>
      <c r="K521" s="179"/>
      <c r="L521" s="207">
        <v>5.52</v>
      </c>
      <c r="M521" s="197"/>
      <c r="N521" s="213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6" t="s">
        <v>350</v>
      </c>
      <c r="B522" s="177" t="s">
        <v>2717</v>
      </c>
      <c r="C522" s="388" t="s">
        <v>2718</v>
      </c>
      <c r="D522" s="388"/>
      <c r="E522" s="388"/>
      <c r="F522" s="178" t="s">
        <v>291</v>
      </c>
      <c r="G522" s="179">
        <v>1</v>
      </c>
      <c r="H522" s="180">
        <v>1</v>
      </c>
      <c r="I522" s="180">
        <v>1</v>
      </c>
      <c r="J522" s="207">
        <v>29.37</v>
      </c>
      <c r="K522" s="179"/>
      <c r="L522" s="207">
        <v>29.37</v>
      </c>
      <c r="M522" s="206">
        <v>8.16</v>
      </c>
      <c r="N522" s="213">
        <v>239.66</v>
      </c>
      <c r="AF522" s="133"/>
      <c r="AG522" s="140"/>
      <c r="AH522" s="140" t="s">
        <v>2718</v>
      </c>
      <c r="AN522" s="140"/>
    </row>
    <row r="523" spans="1:41" s="121" customFormat="1" ht="15" x14ac:dyDescent="0.25">
      <c r="A523" s="202"/>
      <c r="B523" s="203"/>
      <c r="C523" s="379" t="s">
        <v>320</v>
      </c>
      <c r="D523" s="379"/>
      <c r="E523" s="379"/>
      <c r="F523" s="379"/>
      <c r="G523" s="379"/>
      <c r="H523" s="379"/>
      <c r="I523" s="379"/>
      <c r="J523" s="379"/>
      <c r="K523" s="379"/>
      <c r="L523" s="379"/>
      <c r="M523" s="379"/>
      <c r="N523" s="391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2"/>
      <c r="B524" s="203"/>
      <c r="C524" s="388" t="s">
        <v>82</v>
      </c>
      <c r="D524" s="388"/>
      <c r="E524" s="388"/>
      <c r="F524" s="178"/>
      <c r="G524" s="179"/>
      <c r="H524" s="179"/>
      <c r="I524" s="179"/>
      <c r="J524" s="181"/>
      <c r="K524" s="179"/>
      <c r="L524" s="207">
        <v>29.37</v>
      </c>
      <c r="M524" s="197"/>
      <c r="N524" s="213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6" t="s">
        <v>353</v>
      </c>
      <c r="B525" s="177" t="s">
        <v>2719</v>
      </c>
      <c r="C525" s="388" t="s">
        <v>2720</v>
      </c>
      <c r="D525" s="388"/>
      <c r="E525" s="388"/>
      <c r="F525" s="178" t="s">
        <v>291</v>
      </c>
      <c r="G525" s="179">
        <v>3.7999999999999999E-2</v>
      </c>
      <c r="H525" s="180">
        <v>1</v>
      </c>
      <c r="I525" s="210">
        <v>3.7999999999999999E-2</v>
      </c>
      <c r="J525" s="204">
        <v>5784.22</v>
      </c>
      <c r="K525" s="179"/>
      <c r="L525" s="207">
        <v>219.8</v>
      </c>
      <c r="M525" s="206">
        <v>8.16</v>
      </c>
      <c r="N525" s="205">
        <v>1793.57</v>
      </c>
      <c r="AF525" s="133"/>
      <c r="AG525" s="140"/>
      <c r="AH525" s="140" t="s">
        <v>2720</v>
      </c>
      <c r="AN525" s="140"/>
    </row>
    <row r="526" spans="1:41" s="121" customFormat="1" ht="15" x14ac:dyDescent="0.25">
      <c r="A526" s="202"/>
      <c r="B526" s="203"/>
      <c r="C526" s="379" t="s">
        <v>320</v>
      </c>
      <c r="D526" s="379"/>
      <c r="E526" s="379"/>
      <c r="F526" s="379"/>
      <c r="G526" s="379"/>
      <c r="H526" s="379"/>
      <c r="I526" s="379"/>
      <c r="J526" s="379"/>
      <c r="K526" s="379"/>
      <c r="L526" s="379"/>
      <c r="M526" s="379"/>
      <c r="N526" s="391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2"/>
      <c r="B527" s="203"/>
      <c r="C527" s="388" t="s">
        <v>82</v>
      </c>
      <c r="D527" s="388"/>
      <c r="E527" s="388"/>
      <c r="F527" s="178"/>
      <c r="G527" s="179"/>
      <c r="H527" s="179"/>
      <c r="I527" s="179"/>
      <c r="J527" s="181"/>
      <c r="K527" s="179"/>
      <c r="L527" s="207">
        <v>219.8</v>
      </c>
      <c r="M527" s="197"/>
      <c r="N527" s="205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6" t="s">
        <v>357</v>
      </c>
      <c r="B528" s="177" t="s">
        <v>1638</v>
      </c>
      <c r="C528" s="388" t="s">
        <v>1639</v>
      </c>
      <c r="D528" s="388"/>
      <c r="E528" s="388"/>
      <c r="F528" s="178" t="s">
        <v>178</v>
      </c>
      <c r="G528" s="179">
        <v>2.0999999999999999E-3</v>
      </c>
      <c r="H528" s="180">
        <v>1</v>
      </c>
      <c r="I528" s="253">
        <v>2.0999999999999999E-3</v>
      </c>
      <c r="J528" s="181"/>
      <c r="K528" s="179"/>
      <c r="L528" s="181"/>
      <c r="M528" s="179"/>
      <c r="N528" s="182"/>
      <c r="AF528" s="133"/>
      <c r="AG528" s="140"/>
      <c r="AH528" s="140" t="s">
        <v>1639</v>
      </c>
      <c r="AN528" s="140"/>
    </row>
    <row r="529" spans="1:41" s="121" customFormat="1" ht="15" x14ac:dyDescent="0.25">
      <c r="A529" s="208"/>
      <c r="B529" s="209"/>
      <c r="C529" s="379" t="s">
        <v>2721</v>
      </c>
      <c r="D529" s="379"/>
      <c r="E529" s="379"/>
      <c r="F529" s="379"/>
      <c r="G529" s="379"/>
      <c r="H529" s="379"/>
      <c r="I529" s="379"/>
      <c r="J529" s="379"/>
      <c r="K529" s="379"/>
      <c r="L529" s="379"/>
      <c r="M529" s="379"/>
      <c r="N529" s="391"/>
      <c r="AF529" s="133"/>
      <c r="AG529" s="140"/>
      <c r="AH529" s="140"/>
      <c r="AI529" s="142" t="s">
        <v>2721</v>
      </c>
      <c r="AN529" s="140"/>
    </row>
    <row r="530" spans="1:41" s="121" customFormat="1" ht="23.25" x14ac:dyDescent="0.25">
      <c r="A530" s="183"/>
      <c r="B530" s="184" t="s">
        <v>63</v>
      </c>
      <c r="C530" s="389" t="s">
        <v>64</v>
      </c>
      <c r="D530" s="389"/>
      <c r="E530" s="389"/>
      <c r="F530" s="389"/>
      <c r="G530" s="389"/>
      <c r="H530" s="389"/>
      <c r="I530" s="389"/>
      <c r="J530" s="389"/>
      <c r="K530" s="389"/>
      <c r="L530" s="389"/>
      <c r="M530" s="389"/>
      <c r="N530" s="390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3"/>
      <c r="B531" s="184" t="s">
        <v>65</v>
      </c>
      <c r="C531" s="389" t="s">
        <v>66</v>
      </c>
      <c r="D531" s="389"/>
      <c r="E531" s="389"/>
      <c r="F531" s="389"/>
      <c r="G531" s="389"/>
      <c r="H531" s="389"/>
      <c r="I531" s="389"/>
      <c r="J531" s="389"/>
      <c r="K531" s="389"/>
      <c r="L531" s="389"/>
      <c r="M531" s="389"/>
      <c r="N531" s="390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5"/>
      <c r="B532" s="184" t="s">
        <v>58</v>
      </c>
      <c r="C532" s="379" t="s">
        <v>67</v>
      </c>
      <c r="D532" s="379"/>
      <c r="E532" s="379"/>
      <c r="F532" s="186"/>
      <c r="G532" s="187"/>
      <c r="H532" s="187"/>
      <c r="I532" s="187"/>
      <c r="J532" s="190">
        <v>1795.86</v>
      </c>
      <c r="K532" s="211">
        <v>1.3225</v>
      </c>
      <c r="L532" s="188">
        <v>4.99</v>
      </c>
      <c r="M532" s="189">
        <v>44.77</v>
      </c>
      <c r="N532" s="218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5"/>
      <c r="B533" s="184" t="s">
        <v>68</v>
      </c>
      <c r="C533" s="379" t="s">
        <v>69</v>
      </c>
      <c r="D533" s="379"/>
      <c r="E533" s="379"/>
      <c r="F533" s="186"/>
      <c r="G533" s="187"/>
      <c r="H533" s="187"/>
      <c r="I533" s="187"/>
      <c r="J533" s="188">
        <v>28.64</v>
      </c>
      <c r="K533" s="211">
        <v>1.4375</v>
      </c>
      <c r="L533" s="188">
        <v>0.09</v>
      </c>
      <c r="M533" s="189">
        <v>13.24</v>
      </c>
      <c r="N533" s="218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5"/>
      <c r="B534" s="184" t="s">
        <v>70</v>
      </c>
      <c r="C534" s="379" t="s">
        <v>71</v>
      </c>
      <c r="D534" s="379"/>
      <c r="E534" s="379"/>
      <c r="F534" s="186"/>
      <c r="G534" s="187"/>
      <c r="H534" s="187"/>
      <c r="I534" s="187"/>
      <c r="J534" s="188">
        <v>4.09</v>
      </c>
      <c r="K534" s="211">
        <v>1.4375</v>
      </c>
      <c r="L534" s="188">
        <v>0.01</v>
      </c>
      <c r="M534" s="189">
        <v>44.77</v>
      </c>
      <c r="N534" s="218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2"/>
      <c r="B535" s="184"/>
      <c r="C535" s="379" t="s">
        <v>72</v>
      </c>
      <c r="D535" s="379"/>
      <c r="E535" s="379"/>
      <c r="F535" s="186" t="s">
        <v>73</v>
      </c>
      <c r="G535" s="201">
        <v>198</v>
      </c>
      <c r="H535" s="211">
        <v>1.3225</v>
      </c>
      <c r="I535" s="212">
        <v>0.54989549999999998</v>
      </c>
      <c r="J535" s="194"/>
      <c r="K535" s="187"/>
      <c r="L535" s="194"/>
      <c r="M535" s="187"/>
      <c r="N535" s="195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2"/>
      <c r="B536" s="184"/>
      <c r="C536" s="379" t="s">
        <v>74</v>
      </c>
      <c r="D536" s="379"/>
      <c r="E536" s="379"/>
      <c r="F536" s="186" t="s">
        <v>73</v>
      </c>
      <c r="G536" s="189">
        <v>0.33</v>
      </c>
      <c r="H536" s="211">
        <v>1.4375</v>
      </c>
      <c r="I536" s="212">
        <v>9.9620000000000004E-4</v>
      </c>
      <c r="J536" s="194"/>
      <c r="K536" s="187"/>
      <c r="L536" s="194"/>
      <c r="M536" s="187"/>
      <c r="N536" s="195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5"/>
      <c r="B537" s="184"/>
      <c r="C537" s="380" t="s">
        <v>75</v>
      </c>
      <c r="D537" s="380"/>
      <c r="E537" s="380"/>
      <c r="F537" s="196"/>
      <c r="G537" s="197"/>
      <c r="H537" s="197"/>
      <c r="I537" s="197"/>
      <c r="J537" s="199">
        <v>1824.5</v>
      </c>
      <c r="K537" s="197"/>
      <c r="L537" s="198">
        <v>5.08</v>
      </c>
      <c r="M537" s="197"/>
      <c r="N537" s="219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2"/>
      <c r="B538" s="184"/>
      <c r="C538" s="379" t="s">
        <v>76</v>
      </c>
      <c r="D538" s="379"/>
      <c r="E538" s="379"/>
      <c r="F538" s="186"/>
      <c r="G538" s="187"/>
      <c r="H538" s="187"/>
      <c r="I538" s="187"/>
      <c r="J538" s="194"/>
      <c r="K538" s="187"/>
      <c r="L538" s="188">
        <v>5</v>
      </c>
      <c r="M538" s="187"/>
      <c r="N538" s="218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2"/>
      <c r="B539" s="184" t="s">
        <v>560</v>
      </c>
      <c r="C539" s="379" t="s">
        <v>561</v>
      </c>
      <c r="D539" s="379"/>
      <c r="E539" s="379"/>
      <c r="F539" s="186" t="s">
        <v>79</v>
      </c>
      <c r="G539" s="201">
        <v>102</v>
      </c>
      <c r="H539" s="187"/>
      <c r="I539" s="201">
        <v>102</v>
      </c>
      <c r="J539" s="194"/>
      <c r="K539" s="187"/>
      <c r="L539" s="188">
        <v>5.0999999999999996</v>
      </c>
      <c r="M539" s="187"/>
      <c r="N539" s="218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2"/>
      <c r="B540" s="184" t="s">
        <v>562</v>
      </c>
      <c r="C540" s="379" t="s">
        <v>563</v>
      </c>
      <c r="D540" s="379"/>
      <c r="E540" s="379"/>
      <c r="F540" s="186" t="s">
        <v>79</v>
      </c>
      <c r="G540" s="201">
        <v>58</v>
      </c>
      <c r="H540" s="189">
        <v>0.85</v>
      </c>
      <c r="I540" s="216">
        <v>49.3</v>
      </c>
      <c r="J540" s="194"/>
      <c r="K540" s="187"/>
      <c r="L540" s="188">
        <v>2.4700000000000002</v>
      </c>
      <c r="M540" s="187"/>
      <c r="N540" s="218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2"/>
      <c r="B541" s="203"/>
      <c r="C541" s="388" t="s">
        <v>82</v>
      </c>
      <c r="D541" s="388"/>
      <c r="E541" s="388"/>
      <c r="F541" s="178"/>
      <c r="G541" s="179"/>
      <c r="H541" s="179"/>
      <c r="I541" s="179"/>
      <c r="J541" s="181"/>
      <c r="K541" s="179"/>
      <c r="L541" s="207">
        <v>12.65</v>
      </c>
      <c r="M541" s="197"/>
      <c r="N541" s="213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6" t="s">
        <v>361</v>
      </c>
      <c r="B542" s="177" t="s">
        <v>2722</v>
      </c>
      <c r="C542" s="388" t="s">
        <v>2723</v>
      </c>
      <c r="D542" s="388"/>
      <c r="E542" s="388"/>
      <c r="F542" s="178" t="s">
        <v>178</v>
      </c>
      <c r="G542" s="179">
        <v>2.0999999999999999E-3</v>
      </c>
      <c r="H542" s="180">
        <v>1</v>
      </c>
      <c r="I542" s="253">
        <v>2.0999999999999999E-3</v>
      </c>
      <c r="J542" s="204">
        <v>6800</v>
      </c>
      <c r="K542" s="179"/>
      <c r="L542" s="207">
        <v>14.28</v>
      </c>
      <c r="M542" s="206">
        <v>8.16</v>
      </c>
      <c r="N542" s="213">
        <v>116.52</v>
      </c>
      <c r="AF542" s="133"/>
      <c r="AG542" s="140"/>
      <c r="AH542" s="140" t="s">
        <v>2723</v>
      </c>
      <c r="AN542" s="140"/>
    </row>
    <row r="543" spans="1:41" s="121" customFormat="1" ht="15" x14ac:dyDescent="0.25">
      <c r="A543" s="202"/>
      <c r="B543" s="203"/>
      <c r="C543" s="379" t="s">
        <v>757</v>
      </c>
      <c r="D543" s="379"/>
      <c r="E543" s="379"/>
      <c r="F543" s="379"/>
      <c r="G543" s="379"/>
      <c r="H543" s="379"/>
      <c r="I543" s="379"/>
      <c r="J543" s="379"/>
      <c r="K543" s="379"/>
      <c r="L543" s="379"/>
      <c r="M543" s="379"/>
      <c r="N543" s="391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2"/>
      <c r="B544" s="203"/>
      <c r="C544" s="388" t="s">
        <v>82</v>
      </c>
      <c r="D544" s="388"/>
      <c r="E544" s="388"/>
      <c r="F544" s="178"/>
      <c r="G544" s="179"/>
      <c r="H544" s="179"/>
      <c r="I544" s="179"/>
      <c r="J544" s="181"/>
      <c r="K544" s="179"/>
      <c r="L544" s="207">
        <v>14.28</v>
      </c>
      <c r="M544" s="197"/>
      <c r="N544" s="213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6" t="s">
        <v>364</v>
      </c>
      <c r="B545" s="177" t="s">
        <v>526</v>
      </c>
      <c r="C545" s="388" t="s">
        <v>527</v>
      </c>
      <c r="D545" s="388"/>
      <c r="E545" s="388"/>
      <c r="F545" s="178" t="s">
        <v>98</v>
      </c>
      <c r="G545" s="179">
        <v>0.03</v>
      </c>
      <c r="H545" s="180">
        <v>1</v>
      </c>
      <c r="I545" s="206">
        <v>0.03</v>
      </c>
      <c r="J545" s="181"/>
      <c r="K545" s="179"/>
      <c r="L545" s="181"/>
      <c r="M545" s="179"/>
      <c r="N545" s="182"/>
      <c r="AF545" s="133"/>
      <c r="AG545" s="140"/>
      <c r="AH545" s="140" t="s">
        <v>527</v>
      </c>
      <c r="AN545" s="140"/>
    </row>
    <row r="546" spans="1:41" s="121" customFormat="1" ht="68.25" x14ac:dyDescent="0.25">
      <c r="A546" s="183"/>
      <c r="B546" s="184" t="s">
        <v>65</v>
      </c>
      <c r="C546" s="389" t="s">
        <v>66</v>
      </c>
      <c r="D546" s="389"/>
      <c r="E546" s="389"/>
      <c r="F546" s="389"/>
      <c r="G546" s="389"/>
      <c r="H546" s="389"/>
      <c r="I546" s="389"/>
      <c r="J546" s="389"/>
      <c r="K546" s="389"/>
      <c r="L546" s="389"/>
      <c r="M546" s="389"/>
      <c r="N546" s="390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5"/>
      <c r="B547" s="184" t="s">
        <v>58</v>
      </c>
      <c r="C547" s="379" t="s">
        <v>67</v>
      </c>
      <c r="D547" s="379"/>
      <c r="E547" s="379"/>
      <c r="F547" s="186"/>
      <c r="G547" s="187"/>
      <c r="H547" s="187"/>
      <c r="I547" s="187"/>
      <c r="J547" s="188">
        <v>494.38</v>
      </c>
      <c r="K547" s="189">
        <v>1.1499999999999999</v>
      </c>
      <c r="L547" s="188">
        <v>17.059999999999999</v>
      </c>
      <c r="M547" s="189">
        <v>44.77</v>
      </c>
      <c r="N547" s="218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5"/>
      <c r="B548" s="184" t="s">
        <v>68</v>
      </c>
      <c r="C548" s="379" t="s">
        <v>69</v>
      </c>
      <c r="D548" s="379"/>
      <c r="E548" s="379"/>
      <c r="F548" s="186"/>
      <c r="G548" s="187"/>
      <c r="H548" s="187"/>
      <c r="I548" s="187"/>
      <c r="J548" s="188">
        <v>28.74</v>
      </c>
      <c r="K548" s="189">
        <v>1.1499999999999999</v>
      </c>
      <c r="L548" s="188">
        <v>0.99</v>
      </c>
      <c r="M548" s="189">
        <v>13.24</v>
      </c>
      <c r="N548" s="218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5"/>
      <c r="B549" s="184" t="s">
        <v>70</v>
      </c>
      <c r="C549" s="379" t="s">
        <v>71</v>
      </c>
      <c r="D549" s="379"/>
      <c r="E549" s="379"/>
      <c r="F549" s="186"/>
      <c r="G549" s="187"/>
      <c r="H549" s="187"/>
      <c r="I549" s="187"/>
      <c r="J549" s="188">
        <v>4.99</v>
      </c>
      <c r="K549" s="189">
        <v>1.1499999999999999</v>
      </c>
      <c r="L549" s="188">
        <v>0.17</v>
      </c>
      <c r="M549" s="189">
        <v>44.77</v>
      </c>
      <c r="N549" s="218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5"/>
      <c r="B550" s="184" t="s">
        <v>86</v>
      </c>
      <c r="C550" s="379" t="s">
        <v>87</v>
      </c>
      <c r="D550" s="379"/>
      <c r="E550" s="379"/>
      <c r="F550" s="186"/>
      <c r="G550" s="187"/>
      <c r="H550" s="187"/>
      <c r="I550" s="187"/>
      <c r="J550" s="188">
        <v>938.89</v>
      </c>
      <c r="K550" s="187"/>
      <c r="L550" s="188">
        <v>28.17</v>
      </c>
      <c r="M550" s="189">
        <v>8.16</v>
      </c>
      <c r="N550" s="218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2"/>
      <c r="B551" s="184"/>
      <c r="C551" s="379" t="s">
        <v>72</v>
      </c>
      <c r="D551" s="379"/>
      <c r="E551" s="379"/>
      <c r="F551" s="186" t="s">
        <v>73</v>
      </c>
      <c r="G551" s="189">
        <v>61.11</v>
      </c>
      <c r="H551" s="189">
        <v>1.1499999999999999</v>
      </c>
      <c r="I551" s="215">
        <v>2.108295</v>
      </c>
      <c r="J551" s="194"/>
      <c r="K551" s="187"/>
      <c r="L551" s="194"/>
      <c r="M551" s="187"/>
      <c r="N551" s="195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2"/>
      <c r="B552" s="184"/>
      <c r="C552" s="379" t="s">
        <v>74</v>
      </c>
      <c r="D552" s="379"/>
      <c r="E552" s="379"/>
      <c r="F552" s="186" t="s">
        <v>73</v>
      </c>
      <c r="G552" s="189">
        <v>0.43</v>
      </c>
      <c r="H552" s="189">
        <v>1.1499999999999999</v>
      </c>
      <c r="I552" s="215">
        <v>1.4834999999999999E-2</v>
      </c>
      <c r="J552" s="194"/>
      <c r="K552" s="187"/>
      <c r="L552" s="194"/>
      <c r="M552" s="187"/>
      <c r="N552" s="195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5"/>
      <c r="B553" s="184"/>
      <c r="C553" s="380" t="s">
        <v>75</v>
      </c>
      <c r="D553" s="380"/>
      <c r="E553" s="380"/>
      <c r="F553" s="196"/>
      <c r="G553" s="197"/>
      <c r="H553" s="197"/>
      <c r="I553" s="197"/>
      <c r="J553" s="199">
        <v>1462.01</v>
      </c>
      <c r="K553" s="197"/>
      <c r="L553" s="198">
        <v>46.22</v>
      </c>
      <c r="M553" s="197"/>
      <c r="N553" s="200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2"/>
      <c r="B554" s="184"/>
      <c r="C554" s="379" t="s">
        <v>76</v>
      </c>
      <c r="D554" s="379"/>
      <c r="E554" s="379"/>
      <c r="F554" s="186"/>
      <c r="G554" s="187"/>
      <c r="H554" s="187"/>
      <c r="I554" s="187"/>
      <c r="J554" s="194"/>
      <c r="K554" s="187"/>
      <c r="L554" s="188">
        <v>17.23</v>
      </c>
      <c r="M554" s="187"/>
      <c r="N554" s="218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2"/>
      <c r="B555" s="184" t="s">
        <v>313</v>
      </c>
      <c r="C555" s="379" t="s">
        <v>314</v>
      </c>
      <c r="D555" s="379"/>
      <c r="E555" s="379"/>
      <c r="F555" s="186" t="s">
        <v>79</v>
      </c>
      <c r="G555" s="201">
        <v>103</v>
      </c>
      <c r="H555" s="187"/>
      <c r="I555" s="201">
        <v>103</v>
      </c>
      <c r="J555" s="194"/>
      <c r="K555" s="187"/>
      <c r="L555" s="188">
        <v>17.75</v>
      </c>
      <c r="M555" s="187"/>
      <c r="N555" s="218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2"/>
      <c r="B556" s="184" t="s">
        <v>315</v>
      </c>
      <c r="C556" s="379" t="s">
        <v>316</v>
      </c>
      <c r="D556" s="379"/>
      <c r="E556" s="379"/>
      <c r="F556" s="186" t="s">
        <v>79</v>
      </c>
      <c r="G556" s="201">
        <v>59</v>
      </c>
      <c r="H556" s="187"/>
      <c r="I556" s="201">
        <v>59</v>
      </c>
      <c r="J556" s="194"/>
      <c r="K556" s="187"/>
      <c r="L556" s="188">
        <v>10.17</v>
      </c>
      <c r="M556" s="187"/>
      <c r="N556" s="218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2"/>
      <c r="B557" s="203"/>
      <c r="C557" s="388" t="s">
        <v>82</v>
      </c>
      <c r="D557" s="388"/>
      <c r="E557" s="388"/>
      <c r="F557" s="178"/>
      <c r="G557" s="179"/>
      <c r="H557" s="179"/>
      <c r="I557" s="179"/>
      <c r="J557" s="181"/>
      <c r="K557" s="179"/>
      <c r="L557" s="207">
        <v>74.14</v>
      </c>
      <c r="M557" s="197"/>
      <c r="N557" s="205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6" t="s">
        <v>367</v>
      </c>
      <c r="B558" s="177" t="s">
        <v>529</v>
      </c>
      <c r="C558" s="388" t="s">
        <v>2398</v>
      </c>
      <c r="D558" s="388"/>
      <c r="E558" s="388"/>
      <c r="F558" s="178" t="s">
        <v>98</v>
      </c>
      <c r="G558" s="179">
        <v>3.1199999999999999E-2</v>
      </c>
      <c r="H558" s="180">
        <v>1</v>
      </c>
      <c r="I558" s="253">
        <v>3.1199999999999999E-2</v>
      </c>
      <c r="J558" s="207">
        <v>665</v>
      </c>
      <c r="K558" s="179"/>
      <c r="L558" s="207">
        <v>20.75</v>
      </c>
      <c r="M558" s="206">
        <v>8.16</v>
      </c>
      <c r="N558" s="213">
        <v>169.32</v>
      </c>
      <c r="AF558" s="133"/>
      <c r="AG558" s="140"/>
      <c r="AH558" s="140" t="s">
        <v>2398</v>
      </c>
      <c r="AN558" s="140"/>
    </row>
    <row r="559" spans="1:41" s="121" customFormat="1" ht="15" x14ac:dyDescent="0.25">
      <c r="A559" s="202"/>
      <c r="B559" s="203"/>
      <c r="C559" s="379" t="s">
        <v>99</v>
      </c>
      <c r="D559" s="379"/>
      <c r="E559" s="379"/>
      <c r="F559" s="379"/>
      <c r="G559" s="379"/>
      <c r="H559" s="379"/>
      <c r="I559" s="379"/>
      <c r="J559" s="379"/>
      <c r="K559" s="379"/>
      <c r="L559" s="379"/>
      <c r="M559" s="379"/>
      <c r="N559" s="391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2"/>
      <c r="B560" s="203"/>
      <c r="C560" s="388" t="s">
        <v>82</v>
      </c>
      <c r="D560" s="388"/>
      <c r="E560" s="388"/>
      <c r="F560" s="178"/>
      <c r="G560" s="179"/>
      <c r="H560" s="179"/>
      <c r="I560" s="179"/>
      <c r="J560" s="181"/>
      <c r="K560" s="179"/>
      <c r="L560" s="207">
        <v>20.75</v>
      </c>
      <c r="M560" s="197"/>
      <c r="N560" s="213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6" t="s">
        <v>375</v>
      </c>
      <c r="B561" s="177" t="s">
        <v>702</v>
      </c>
      <c r="C561" s="388" t="s">
        <v>2724</v>
      </c>
      <c r="D561" s="388"/>
      <c r="E561" s="388"/>
      <c r="F561" s="178" t="s">
        <v>98</v>
      </c>
      <c r="G561" s="179">
        <v>0.01</v>
      </c>
      <c r="H561" s="180">
        <v>1</v>
      </c>
      <c r="I561" s="206">
        <v>0.01</v>
      </c>
      <c r="J561" s="181"/>
      <c r="K561" s="179"/>
      <c r="L561" s="181"/>
      <c r="M561" s="179"/>
      <c r="N561" s="182"/>
      <c r="AF561" s="133"/>
      <c r="AG561" s="140"/>
      <c r="AH561" s="140" t="s">
        <v>2724</v>
      </c>
      <c r="AN561" s="140"/>
    </row>
    <row r="562" spans="1:41" s="121" customFormat="1" ht="68.25" x14ac:dyDescent="0.25">
      <c r="A562" s="183"/>
      <c r="B562" s="184" t="s">
        <v>65</v>
      </c>
      <c r="C562" s="389" t="s">
        <v>66</v>
      </c>
      <c r="D562" s="389"/>
      <c r="E562" s="389"/>
      <c r="F562" s="389"/>
      <c r="G562" s="389"/>
      <c r="H562" s="389"/>
      <c r="I562" s="389"/>
      <c r="J562" s="389"/>
      <c r="K562" s="389"/>
      <c r="L562" s="389"/>
      <c r="M562" s="389"/>
      <c r="N562" s="390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5"/>
      <c r="B563" s="184" t="s">
        <v>58</v>
      </c>
      <c r="C563" s="379" t="s">
        <v>67</v>
      </c>
      <c r="D563" s="379"/>
      <c r="E563" s="379"/>
      <c r="F563" s="186"/>
      <c r="G563" s="187"/>
      <c r="H563" s="187"/>
      <c r="I563" s="187"/>
      <c r="J563" s="188">
        <v>20.64</v>
      </c>
      <c r="K563" s="189">
        <v>1.1499999999999999</v>
      </c>
      <c r="L563" s="188">
        <v>0.24</v>
      </c>
      <c r="M563" s="189">
        <v>44.77</v>
      </c>
      <c r="N563" s="218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5"/>
      <c r="B564" s="184" t="s">
        <v>68</v>
      </c>
      <c r="C564" s="379" t="s">
        <v>69</v>
      </c>
      <c r="D564" s="379"/>
      <c r="E564" s="379"/>
      <c r="F564" s="186"/>
      <c r="G564" s="187"/>
      <c r="H564" s="187"/>
      <c r="I564" s="187"/>
      <c r="J564" s="188">
        <v>75.010000000000005</v>
      </c>
      <c r="K564" s="189">
        <v>1.1499999999999999</v>
      </c>
      <c r="L564" s="188">
        <v>0.86</v>
      </c>
      <c r="M564" s="189">
        <v>13.24</v>
      </c>
      <c r="N564" s="218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5"/>
      <c r="B565" s="184" t="s">
        <v>70</v>
      </c>
      <c r="C565" s="379" t="s">
        <v>71</v>
      </c>
      <c r="D565" s="379"/>
      <c r="E565" s="379"/>
      <c r="F565" s="186"/>
      <c r="G565" s="187"/>
      <c r="H565" s="187"/>
      <c r="I565" s="187"/>
      <c r="J565" s="188">
        <v>10.86</v>
      </c>
      <c r="K565" s="189">
        <v>1.1499999999999999</v>
      </c>
      <c r="L565" s="188">
        <v>0.12</v>
      </c>
      <c r="M565" s="189">
        <v>44.77</v>
      </c>
      <c r="N565" s="218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5"/>
      <c r="B566" s="184" t="s">
        <v>86</v>
      </c>
      <c r="C566" s="379" t="s">
        <v>87</v>
      </c>
      <c r="D566" s="379"/>
      <c r="E566" s="379"/>
      <c r="F566" s="186"/>
      <c r="G566" s="187"/>
      <c r="H566" s="187"/>
      <c r="I566" s="187"/>
      <c r="J566" s="188">
        <v>565.47</v>
      </c>
      <c r="K566" s="187"/>
      <c r="L566" s="188">
        <v>5.65</v>
      </c>
      <c r="M566" s="189">
        <v>8.16</v>
      </c>
      <c r="N566" s="218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2"/>
      <c r="B567" s="184"/>
      <c r="C567" s="379" t="s">
        <v>72</v>
      </c>
      <c r="D567" s="379"/>
      <c r="E567" s="379"/>
      <c r="F567" s="186" t="s">
        <v>73</v>
      </c>
      <c r="G567" s="189">
        <v>2.33</v>
      </c>
      <c r="H567" s="189">
        <v>1.1499999999999999</v>
      </c>
      <c r="I567" s="215">
        <v>2.6794999999999999E-2</v>
      </c>
      <c r="J567" s="194"/>
      <c r="K567" s="187"/>
      <c r="L567" s="194"/>
      <c r="M567" s="187"/>
      <c r="N567" s="195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2"/>
      <c r="B568" s="184"/>
      <c r="C568" s="379" t="s">
        <v>74</v>
      </c>
      <c r="D568" s="379"/>
      <c r="E568" s="379"/>
      <c r="F568" s="186" t="s">
        <v>73</v>
      </c>
      <c r="G568" s="189">
        <v>0.69</v>
      </c>
      <c r="H568" s="189">
        <v>1.1499999999999999</v>
      </c>
      <c r="I568" s="215">
        <v>7.9349999999999993E-3</v>
      </c>
      <c r="J568" s="194"/>
      <c r="K568" s="187"/>
      <c r="L568" s="194"/>
      <c r="M568" s="187"/>
      <c r="N568" s="195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5"/>
      <c r="B569" s="184"/>
      <c r="C569" s="380" t="s">
        <v>75</v>
      </c>
      <c r="D569" s="380"/>
      <c r="E569" s="380"/>
      <c r="F569" s="196"/>
      <c r="G569" s="197"/>
      <c r="H569" s="197"/>
      <c r="I569" s="197"/>
      <c r="J569" s="198">
        <v>661.12</v>
      </c>
      <c r="K569" s="197"/>
      <c r="L569" s="198">
        <v>6.75</v>
      </c>
      <c r="M569" s="197"/>
      <c r="N569" s="219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2"/>
      <c r="B570" s="184"/>
      <c r="C570" s="379" t="s">
        <v>76</v>
      </c>
      <c r="D570" s="379"/>
      <c r="E570" s="379"/>
      <c r="F570" s="186"/>
      <c r="G570" s="187"/>
      <c r="H570" s="187"/>
      <c r="I570" s="187"/>
      <c r="J570" s="194"/>
      <c r="K570" s="187"/>
      <c r="L570" s="188">
        <v>0.36</v>
      </c>
      <c r="M570" s="187"/>
      <c r="N570" s="218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2"/>
      <c r="B571" s="184" t="s">
        <v>704</v>
      </c>
      <c r="C571" s="379" t="s">
        <v>705</v>
      </c>
      <c r="D571" s="379"/>
      <c r="E571" s="379"/>
      <c r="F571" s="186" t="s">
        <v>79</v>
      </c>
      <c r="G571" s="201">
        <v>104</v>
      </c>
      <c r="H571" s="187"/>
      <c r="I571" s="201">
        <v>104</v>
      </c>
      <c r="J571" s="194"/>
      <c r="K571" s="187"/>
      <c r="L571" s="188">
        <v>0.37</v>
      </c>
      <c r="M571" s="187"/>
      <c r="N571" s="218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2"/>
      <c r="B572" s="184" t="s">
        <v>706</v>
      </c>
      <c r="C572" s="379" t="s">
        <v>707</v>
      </c>
      <c r="D572" s="379"/>
      <c r="E572" s="379"/>
      <c r="F572" s="186" t="s">
        <v>79</v>
      </c>
      <c r="G572" s="201">
        <v>60</v>
      </c>
      <c r="H572" s="187"/>
      <c r="I572" s="201">
        <v>60</v>
      </c>
      <c r="J572" s="194"/>
      <c r="K572" s="187"/>
      <c r="L572" s="188">
        <v>0.22</v>
      </c>
      <c r="M572" s="187"/>
      <c r="N572" s="218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2"/>
      <c r="B573" s="203"/>
      <c r="C573" s="388" t="s">
        <v>82</v>
      </c>
      <c r="D573" s="388"/>
      <c r="E573" s="388"/>
      <c r="F573" s="178"/>
      <c r="G573" s="179"/>
      <c r="H573" s="179"/>
      <c r="I573" s="179"/>
      <c r="J573" s="181"/>
      <c r="K573" s="179"/>
      <c r="L573" s="207">
        <v>7.34</v>
      </c>
      <c r="M573" s="197"/>
      <c r="N573" s="213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6" t="s">
        <v>378</v>
      </c>
      <c r="B574" s="177" t="s">
        <v>2725</v>
      </c>
      <c r="C574" s="388" t="s">
        <v>2726</v>
      </c>
      <c r="D574" s="388"/>
      <c r="E574" s="388"/>
      <c r="F574" s="178" t="s">
        <v>287</v>
      </c>
      <c r="G574" s="179">
        <v>3</v>
      </c>
      <c r="H574" s="180">
        <v>1</v>
      </c>
      <c r="I574" s="180">
        <v>3</v>
      </c>
      <c r="J574" s="207">
        <v>37.729999999999997</v>
      </c>
      <c r="K574" s="179"/>
      <c r="L574" s="207">
        <v>113.19</v>
      </c>
      <c r="M574" s="206">
        <v>8.16</v>
      </c>
      <c r="N574" s="213">
        <v>923.63</v>
      </c>
      <c r="AF574" s="133"/>
      <c r="AG574" s="140"/>
      <c r="AH574" s="140" t="s">
        <v>2726</v>
      </c>
      <c r="AN574" s="140"/>
    </row>
    <row r="575" spans="1:41" s="121" customFormat="1" ht="15" x14ac:dyDescent="0.25">
      <c r="A575" s="202"/>
      <c r="B575" s="203"/>
      <c r="C575" s="379" t="s">
        <v>99</v>
      </c>
      <c r="D575" s="379"/>
      <c r="E575" s="379"/>
      <c r="F575" s="379"/>
      <c r="G575" s="379"/>
      <c r="H575" s="379"/>
      <c r="I575" s="379"/>
      <c r="J575" s="379"/>
      <c r="K575" s="379"/>
      <c r="L575" s="379"/>
      <c r="M575" s="379"/>
      <c r="N575" s="391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2"/>
      <c r="B576" s="203"/>
      <c r="C576" s="388" t="s">
        <v>82</v>
      </c>
      <c r="D576" s="388"/>
      <c r="E576" s="388"/>
      <c r="F576" s="178"/>
      <c r="G576" s="179"/>
      <c r="H576" s="179"/>
      <c r="I576" s="179"/>
      <c r="J576" s="181"/>
      <c r="K576" s="179"/>
      <c r="L576" s="207">
        <v>113.19</v>
      </c>
      <c r="M576" s="197"/>
      <c r="N576" s="213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385" t="s">
        <v>2727</v>
      </c>
      <c r="B577" s="386"/>
      <c r="C577" s="386"/>
      <c r="D577" s="386"/>
      <c r="E577" s="386"/>
      <c r="F577" s="386"/>
      <c r="G577" s="386"/>
      <c r="H577" s="386"/>
      <c r="I577" s="386"/>
      <c r="J577" s="386"/>
      <c r="K577" s="386"/>
      <c r="L577" s="386"/>
      <c r="M577" s="386"/>
      <c r="N577" s="387"/>
      <c r="AF577" s="133"/>
      <c r="AG577" s="140" t="s">
        <v>2727</v>
      </c>
      <c r="AH577" s="140"/>
      <c r="AN577" s="140"/>
    </row>
    <row r="578" spans="1:40" s="121" customFormat="1" ht="23.25" x14ac:dyDescent="0.25">
      <c r="A578" s="176" t="s">
        <v>382</v>
      </c>
      <c r="B578" s="177" t="s">
        <v>2728</v>
      </c>
      <c r="C578" s="388" t="s">
        <v>2729</v>
      </c>
      <c r="D578" s="388"/>
      <c r="E578" s="388"/>
      <c r="F578" s="178" t="s">
        <v>98</v>
      </c>
      <c r="G578" s="179">
        <v>0.1</v>
      </c>
      <c r="H578" s="180">
        <v>1</v>
      </c>
      <c r="I578" s="214">
        <v>0.1</v>
      </c>
      <c r="J578" s="181"/>
      <c r="K578" s="179"/>
      <c r="L578" s="181"/>
      <c r="M578" s="179"/>
      <c r="N578" s="182"/>
      <c r="AF578" s="133"/>
      <c r="AG578" s="140"/>
      <c r="AH578" s="140" t="s">
        <v>2729</v>
      </c>
      <c r="AN578" s="140"/>
    </row>
    <row r="579" spans="1:40" s="121" customFormat="1" ht="22.5" x14ac:dyDescent="0.25">
      <c r="A579" s="183"/>
      <c r="B579" s="184" t="s">
        <v>180</v>
      </c>
      <c r="C579" s="389" t="s">
        <v>1111</v>
      </c>
      <c r="D579" s="389"/>
      <c r="E579" s="389"/>
      <c r="F579" s="389"/>
      <c r="G579" s="389"/>
      <c r="H579" s="389"/>
      <c r="I579" s="389"/>
      <c r="J579" s="389"/>
      <c r="K579" s="389"/>
      <c r="L579" s="389"/>
      <c r="M579" s="389"/>
      <c r="N579" s="390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3"/>
      <c r="B580" s="184" t="s">
        <v>65</v>
      </c>
      <c r="C580" s="389" t="s">
        <v>66</v>
      </c>
      <c r="D580" s="389"/>
      <c r="E580" s="389"/>
      <c r="F580" s="389"/>
      <c r="G580" s="389"/>
      <c r="H580" s="389"/>
      <c r="I580" s="389"/>
      <c r="J580" s="389"/>
      <c r="K580" s="389"/>
      <c r="L580" s="389"/>
      <c r="M580" s="389"/>
      <c r="N580" s="390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5"/>
      <c r="B581" s="184" t="s">
        <v>58</v>
      </c>
      <c r="C581" s="379" t="s">
        <v>67</v>
      </c>
      <c r="D581" s="379"/>
      <c r="E581" s="379"/>
      <c r="F581" s="186"/>
      <c r="G581" s="187"/>
      <c r="H581" s="187"/>
      <c r="I581" s="187"/>
      <c r="J581" s="188">
        <v>30.67</v>
      </c>
      <c r="K581" s="189">
        <v>0.92</v>
      </c>
      <c r="L581" s="188">
        <v>2.82</v>
      </c>
      <c r="M581" s="189">
        <v>44.77</v>
      </c>
      <c r="N581" s="218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5"/>
      <c r="B582" s="184" t="s">
        <v>68</v>
      </c>
      <c r="C582" s="379" t="s">
        <v>69</v>
      </c>
      <c r="D582" s="379"/>
      <c r="E582" s="379"/>
      <c r="F582" s="186"/>
      <c r="G582" s="187"/>
      <c r="H582" s="187"/>
      <c r="I582" s="187"/>
      <c r="J582" s="188">
        <v>0.24</v>
      </c>
      <c r="K582" s="189">
        <v>0.92</v>
      </c>
      <c r="L582" s="188">
        <v>0.02</v>
      </c>
      <c r="M582" s="189">
        <v>13.24</v>
      </c>
      <c r="N582" s="218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5"/>
      <c r="B583" s="184" t="s">
        <v>86</v>
      </c>
      <c r="C583" s="379" t="s">
        <v>87</v>
      </c>
      <c r="D583" s="379"/>
      <c r="E583" s="379"/>
      <c r="F583" s="186"/>
      <c r="G583" s="187"/>
      <c r="H583" s="187"/>
      <c r="I583" s="187"/>
      <c r="J583" s="188">
        <v>7.53</v>
      </c>
      <c r="K583" s="201">
        <v>0</v>
      </c>
      <c r="L583" s="188">
        <v>0</v>
      </c>
      <c r="M583" s="189">
        <v>8.16</v>
      </c>
      <c r="N583" s="195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2"/>
      <c r="B584" s="184"/>
      <c r="C584" s="379" t="s">
        <v>72</v>
      </c>
      <c r="D584" s="379"/>
      <c r="E584" s="379"/>
      <c r="F584" s="186" t="s">
        <v>73</v>
      </c>
      <c r="G584" s="189">
        <v>3.66</v>
      </c>
      <c r="H584" s="189">
        <v>0.92</v>
      </c>
      <c r="I584" s="217">
        <v>0.33672000000000002</v>
      </c>
      <c r="J584" s="194"/>
      <c r="K584" s="187"/>
      <c r="L584" s="194"/>
      <c r="M584" s="187"/>
      <c r="N584" s="195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5"/>
      <c r="B585" s="184"/>
      <c r="C585" s="380" t="s">
        <v>75</v>
      </c>
      <c r="D585" s="380"/>
      <c r="E585" s="380"/>
      <c r="F585" s="196"/>
      <c r="G585" s="197"/>
      <c r="H585" s="197"/>
      <c r="I585" s="197"/>
      <c r="J585" s="198">
        <v>38.44</v>
      </c>
      <c r="K585" s="197"/>
      <c r="L585" s="198">
        <v>2.84</v>
      </c>
      <c r="M585" s="197"/>
      <c r="N585" s="219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2"/>
      <c r="B586" s="184"/>
      <c r="C586" s="379" t="s">
        <v>76</v>
      </c>
      <c r="D586" s="379"/>
      <c r="E586" s="379"/>
      <c r="F586" s="186"/>
      <c r="G586" s="187"/>
      <c r="H586" s="187"/>
      <c r="I586" s="187"/>
      <c r="J586" s="194"/>
      <c r="K586" s="187"/>
      <c r="L586" s="188">
        <v>2.82</v>
      </c>
      <c r="M586" s="187"/>
      <c r="N586" s="218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2"/>
      <c r="B587" s="184" t="s">
        <v>546</v>
      </c>
      <c r="C587" s="379" t="s">
        <v>547</v>
      </c>
      <c r="D587" s="379"/>
      <c r="E587" s="379"/>
      <c r="F587" s="186" t="s">
        <v>79</v>
      </c>
      <c r="G587" s="201">
        <v>112</v>
      </c>
      <c r="H587" s="187"/>
      <c r="I587" s="201">
        <v>112</v>
      </c>
      <c r="J587" s="194"/>
      <c r="K587" s="187"/>
      <c r="L587" s="188">
        <v>3.16</v>
      </c>
      <c r="M587" s="187"/>
      <c r="N587" s="218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2"/>
      <c r="B588" s="184" t="s">
        <v>548</v>
      </c>
      <c r="C588" s="379" t="s">
        <v>549</v>
      </c>
      <c r="D588" s="379"/>
      <c r="E588" s="379"/>
      <c r="F588" s="186" t="s">
        <v>79</v>
      </c>
      <c r="G588" s="201">
        <v>65</v>
      </c>
      <c r="H588" s="189">
        <v>0.85</v>
      </c>
      <c r="I588" s="189">
        <v>55.25</v>
      </c>
      <c r="J588" s="194"/>
      <c r="K588" s="187"/>
      <c r="L588" s="188">
        <v>1.56</v>
      </c>
      <c r="M588" s="187"/>
      <c r="N588" s="218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2"/>
      <c r="B589" s="203"/>
      <c r="C589" s="388" t="s">
        <v>82</v>
      </c>
      <c r="D589" s="388"/>
      <c r="E589" s="388"/>
      <c r="F589" s="178"/>
      <c r="G589" s="179"/>
      <c r="H589" s="179"/>
      <c r="I589" s="179"/>
      <c r="J589" s="181"/>
      <c r="K589" s="179"/>
      <c r="L589" s="207">
        <v>7.56</v>
      </c>
      <c r="M589" s="197"/>
      <c r="N589" s="213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6" t="s">
        <v>385</v>
      </c>
      <c r="B590" s="177" t="s">
        <v>2730</v>
      </c>
      <c r="C590" s="388" t="s">
        <v>2731</v>
      </c>
      <c r="D590" s="388"/>
      <c r="E590" s="388"/>
      <c r="F590" s="178" t="s">
        <v>199</v>
      </c>
      <c r="G590" s="179">
        <v>0.01</v>
      </c>
      <c r="H590" s="180">
        <v>1</v>
      </c>
      <c r="I590" s="206">
        <v>0.01</v>
      </c>
      <c r="J590" s="181"/>
      <c r="K590" s="179"/>
      <c r="L590" s="181"/>
      <c r="M590" s="179"/>
      <c r="N590" s="182"/>
      <c r="AF590" s="133"/>
      <c r="AG590" s="140"/>
      <c r="AH590" s="140" t="s">
        <v>2731</v>
      </c>
      <c r="AN590" s="140"/>
    </row>
    <row r="591" spans="1:40" s="121" customFormat="1" ht="15" x14ac:dyDescent="0.25">
      <c r="A591" s="208"/>
      <c r="B591" s="209"/>
      <c r="C591" s="379" t="s">
        <v>1618</v>
      </c>
      <c r="D591" s="379"/>
      <c r="E591" s="379"/>
      <c r="F591" s="379"/>
      <c r="G591" s="379"/>
      <c r="H591" s="379"/>
      <c r="I591" s="379"/>
      <c r="J591" s="379"/>
      <c r="K591" s="379"/>
      <c r="L591" s="379"/>
      <c r="M591" s="379"/>
      <c r="N591" s="391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3"/>
      <c r="B592" s="184" t="s">
        <v>180</v>
      </c>
      <c r="C592" s="389" t="s">
        <v>1111</v>
      </c>
      <c r="D592" s="389"/>
      <c r="E592" s="389"/>
      <c r="F592" s="389"/>
      <c r="G592" s="389"/>
      <c r="H592" s="389"/>
      <c r="I592" s="389"/>
      <c r="J592" s="389"/>
      <c r="K592" s="389"/>
      <c r="L592" s="389"/>
      <c r="M592" s="389"/>
      <c r="N592" s="390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3"/>
      <c r="B593" s="184" t="s">
        <v>65</v>
      </c>
      <c r="C593" s="389" t="s">
        <v>66</v>
      </c>
      <c r="D593" s="389"/>
      <c r="E593" s="389"/>
      <c r="F593" s="389"/>
      <c r="G593" s="389"/>
      <c r="H593" s="389"/>
      <c r="I593" s="389"/>
      <c r="J593" s="389"/>
      <c r="K593" s="389"/>
      <c r="L593" s="389"/>
      <c r="M593" s="389"/>
      <c r="N593" s="390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5"/>
      <c r="B594" s="184" t="s">
        <v>58</v>
      </c>
      <c r="C594" s="379" t="s">
        <v>67</v>
      </c>
      <c r="D594" s="379"/>
      <c r="E594" s="379"/>
      <c r="F594" s="186"/>
      <c r="G594" s="187"/>
      <c r="H594" s="187"/>
      <c r="I594" s="187"/>
      <c r="J594" s="188">
        <v>346.32</v>
      </c>
      <c r="K594" s="189">
        <v>0.92</v>
      </c>
      <c r="L594" s="188">
        <v>3.19</v>
      </c>
      <c r="M594" s="189">
        <v>44.77</v>
      </c>
      <c r="N594" s="218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5"/>
      <c r="B595" s="184" t="s">
        <v>68</v>
      </c>
      <c r="C595" s="379" t="s">
        <v>69</v>
      </c>
      <c r="D595" s="379"/>
      <c r="E595" s="379"/>
      <c r="F595" s="186"/>
      <c r="G595" s="187"/>
      <c r="H595" s="187"/>
      <c r="I595" s="187"/>
      <c r="J595" s="188">
        <v>220.75</v>
      </c>
      <c r="K595" s="189">
        <v>0.92</v>
      </c>
      <c r="L595" s="188">
        <v>2.0299999999999998</v>
      </c>
      <c r="M595" s="189">
        <v>13.24</v>
      </c>
      <c r="N595" s="218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5"/>
      <c r="B596" s="184" t="s">
        <v>70</v>
      </c>
      <c r="C596" s="379" t="s">
        <v>71</v>
      </c>
      <c r="D596" s="379"/>
      <c r="E596" s="379"/>
      <c r="F596" s="186"/>
      <c r="G596" s="187"/>
      <c r="H596" s="187"/>
      <c r="I596" s="187"/>
      <c r="J596" s="188">
        <v>148.02000000000001</v>
      </c>
      <c r="K596" s="189">
        <v>0.92</v>
      </c>
      <c r="L596" s="188">
        <v>1.36</v>
      </c>
      <c r="M596" s="189">
        <v>44.77</v>
      </c>
      <c r="N596" s="218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5"/>
      <c r="B597" s="184" t="s">
        <v>86</v>
      </c>
      <c r="C597" s="379" t="s">
        <v>87</v>
      </c>
      <c r="D597" s="379"/>
      <c r="E597" s="379"/>
      <c r="F597" s="186"/>
      <c r="G597" s="187"/>
      <c r="H597" s="187"/>
      <c r="I597" s="187"/>
      <c r="J597" s="188">
        <v>117.47</v>
      </c>
      <c r="K597" s="201">
        <v>0</v>
      </c>
      <c r="L597" s="188">
        <v>0</v>
      </c>
      <c r="M597" s="189">
        <v>8.16</v>
      </c>
      <c r="N597" s="195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2"/>
      <c r="B598" s="184"/>
      <c r="C598" s="379" t="s">
        <v>72</v>
      </c>
      <c r="D598" s="379"/>
      <c r="E598" s="379"/>
      <c r="F598" s="186" t="s">
        <v>73</v>
      </c>
      <c r="G598" s="201">
        <v>36</v>
      </c>
      <c r="H598" s="189">
        <v>0.92</v>
      </c>
      <c r="I598" s="211">
        <v>0.33119999999999999</v>
      </c>
      <c r="J598" s="194"/>
      <c r="K598" s="187"/>
      <c r="L598" s="194"/>
      <c r="M598" s="187"/>
      <c r="N598" s="195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2"/>
      <c r="B599" s="184"/>
      <c r="C599" s="379" t="s">
        <v>74</v>
      </c>
      <c r="D599" s="379"/>
      <c r="E599" s="379"/>
      <c r="F599" s="186" t="s">
        <v>73</v>
      </c>
      <c r="G599" s="189">
        <v>12.76</v>
      </c>
      <c r="H599" s="189">
        <v>0.92</v>
      </c>
      <c r="I599" s="215">
        <v>0.117392</v>
      </c>
      <c r="J599" s="194"/>
      <c r="K599" s="187"/>
      <c r="L599" s="194"/>
      <c r="M599" s="187"/>
      <c r="N599" s="195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5"/>
      <c r="B600" s="184"/>
      <c r="C600" s="380" t="s">
        <v>75</v>
      </c>
      <c r="D600" s="380"/>
      <c r="E600" s="380"/>
      <c r="F600" s="196"/>
      <c r="G600" s="197"/>
      <c r="H600" s="197"/>
      <c r="I600" s="197"/>
      <c r="J600" s="198">
        <v>684.54</v>
      </c>
      <c r="K600" s="197"/>
      <c r="L600" s="198">
        <v>5.22</v>
      </c>
      <c r="M600" s="197"/>
      <c r="N600" s="219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2"/>
      <c r="B601" s="184"/>
      <c r="C601" s="379" t="s">
        <v>76</v>
      </c>
      <c r="D601" s="379"/>
      <c r="E601" s="379"/>
      <c r="F601" s="186"/>
      <c r="G601" s="187"/>
      <c r="H601" s="187"/>
      <c r="I601" s="187"/>
      <c r="J601" s="194"/>
      <c r="K601" s="187"/>
      <c r="L601" s="188">
        <v>4.55</v>
      </c>
      <c r="M601" s="187"/>
      <c r="N601" s="218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2"/>
      <c r="B602" s="184" t="s">
        <v>546</v>
      </c>
      <c r="C602" s="379" t="s">
        <v>547</v>
      </c>
      <c r="D602" s="379"/>
      <c r="E602" s="379"/>
      <c r="F602" s="186" t="s">
        <v>79</v>
      </c>
      <c r="G602" s="201">
        <v>112</v>
      </c>
      <c r="H602" s="187"/>
      <c r="I602" s="201">
        <v>112</v>
      </c>
      <c r="J602" s="194"/>
      <c r="K602" s="187"/>
      <c r="L602" s="188">
        <v>5.0999999999999996</v>
      </c>
      <c r="M602" s="187"/>
      <c r="N602" s="218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2"/>
      <c r="B603" s="184" t="s">
        <v>548</v>
      </c>
      <c r="C603" s="379" t="s">
        <v>549</v>
      </c>
      <c r="D603" s="379"/>
      <c r="E603" s="379"/>
      <c r="F603" s="186" t="s">
        <v>79</v>
      </c>
      <c r="G603" s="201">
        <v>65</v>
      </c>
      <c r="H603" s="189">
        <v>0.85</v>
      </c>
      <c r="I603" s="189">
        <v>55.25</v>
      </c>
      <c r="J603" s="194"/>
      <c r="K603" s="187"/>
      <c r="L603" s="188">
        <v>2.5099999999999998</v>
      </c>
      <c r="M603" s="187"/>
      <c r="N603" s="218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2"/>
      <c r="B604" s="203"/>
      <c r="C604" s="388" t="s">
        <v>82</v>
      </c>
      <c r="D604" s="388"/>
      <c r="E604" s="388"/>
      <c r="F604" s="178"/>
      <c r="G604" s="179"/>
      <c r="H604" s="179"/>
      <c r="I604" s="179"/>
      <c r="J604" s="181"/>
      <c r="K604" s="179"/>
      <c r="L604" s="207">
        <v>12.83</v>
      </c>
      <c r="M604" s="197"/>
      <c r="N604" s="213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6" t="s">
        <v>388</v>
      </c>
      <c r="B605" s="177" t="s">
        <v>217</v>
      </c>
      <c r="C605" s="388" t="s">
        <v>218</v>
      </c>
      <c r="D605" s="388"/>
      <c r="E605" s="388"/>
      <c r="F605" s="178" t="s">
        <v>133</v>
      </c>
      <c r="G605" s="179">
        <v>0.72</v>
      </c>
      <c r="H605" s="180">
        <v>1</v>
      </c>
      <c r="I605" s="206">
        <v>0.72</v>
      </c>
      <c r="J605" s="207">
        <v>42.98</v>
      </c>
      <c r="K605" s="179"/>
      <c r="L605" s="207">
        <v>30.95</v>
      </c>
      <c r="M605" s="206">
        <v>13.62</v>
      </c>
      <c r="N605" s="213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8"/>
      <c r="B606" s="209"/>
      <c r="C606" s="379" t="s">
        <v>2732</v>
      </c>
      <c r="D606" s="379"/>
      <c r="E606" s="379"/>
      <c r="F606" s="379"/>
      <c r="G606" s="379"/>
      <c r="H606" s="379"/>
      <c r="I606" s="379"/>
      <c r="J606" s="379"/>
      <c r="K606" s="379"/>
      <c r="L606" s="379"/>
      <c r="M606" s="379"/>
      <c r="N606" s="391"/>
      <c r="AF606" s="133"/>
      <c r="AG606" s="140"/>
      <c r="AH606" s="140"/>
      <c r="AI606" s="142" t="s">
        <v>2732</v>
      </c>
      <c r="AN606" s="140"/>
    </row>
    <row r="607" spans="1:40" s="121" customFormat="1" ht="15" x14ac:dyDescent="0.25">
      <c r="A607" s="202"/>
      <c r="B607" s="203"/>
      <c r="C607" s="388" t="s">
        <v>82</v>
      </c>
      <c r="D607" s="388"/>
      <c r="E607" s="388"/>
      <c r="F607" s="178"/>
      <c r="G607" s="179"/>
      <c r="H607" s="179"/>
      <c r="I607" s="179"/>
      <c r="J607" s="181"/>
      <c r="K607" s="179"/>
      <c r="L607" s="207">
        <v>30.95</v>
      </c>
      <c r="M607" s="197"/>
      <c r="N607" s="213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6" t="s">
        <v>391</v>
      </c>
      <c r="B608" s="177" t="s">
        <v>96</v>
      </c>
      <c r="C608" s="388" t="s">
        <v>97</v>
      </c>
      <c r="D608" s="388"/>
      <c r="E608" s="388"/>
      <c r="F608" s="178" t="s">
        <v>98</v>
      </c>
      <c r="G608" s="179">
        <v>0.3</v>
      </c>
      <c r="H608" s="180">
        <v>1</v>
      </c>
      <c r="I608" s="214">
        <v>0.3</v>
      </c>
      <c r="J608" s="207">
        <v>162.38</v>
      </c>
      <c r="K608" s="179"/>
      <c r="L608" s="207">
        <v>48.71</v>
      </c>
      <c r="M608" s="206">
        <v>8.16</v>
      </c>
      <c r="N608" s="213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2"/>
      <c r="B609" s="203"/>
      <c r="C609" s="379" t="s">
        <v>99</v>
      </c>
      <c r="D609" s="379"/>
      <c r="E609" s="379"/>
      <c r="F609" s="379"/>
      <c r="G609" s="379"/>
      <c r="H609" s="379"/>
      <c r="I609" s="379"/>
      <c r="J609" s="379"/>
      <c r="K609" s="379"/>
      <c r="L609" s="379"/>
      <c r="M609" s="379"/>
      <c r="N609" s="391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8"/>
      <c r="B610" s="209"/>
      <c r="C610" s="379" t="s">
        <v>2733</v>
      </c>
      <c r="D610" s="379"/>
      <c r="E610" s="379"/>
      <c r="F610" s="379"/>
      <c r="G610" s="379"/>
      <c r="H610" s="379"/>
      <c r="I610" s="379"/>
      <c r="J610" s="379"/>
      <c r="K610" s="379"/>
      <c r="L610" s="379"/>
      <c r="M610" s="379"/>
      <c r="N610" s="391"/>
      <c r="AF610" s="133"/>
      <c r="AG610" s="140"/>
      <c r="AH610" s="140"/>
      <c r="AI610" s="142" t="s">
        <v>2733</v>
      </c>
      <c r="AN610" s="140"/>
    </row>
    <row r="611" spans="1:42" s="121" customFormat="1" ht="15" x14ac:dyDescent="0.25">
      <c r="A611" s="208"/>
      <c r="B611" s="209"/>
      <c r="C611" s="379" t="s">
        <v>100</v>
      </c>
      <c r="D611" s="379"/>
      <c r="E611" s="379"/>
      <c r="F611" s="379"/>
      <c r="G611" s="379"/>
      <c r="H611" s="379"/>
      <c r="I611" s="379"/>
      <c r="J611" s="379"/>
      <c r="K611" s="379"/>
      <c r="L611" s="379"/>
      <c r="M611" s="379"/>
      <c r="N611" s="391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2"/>
      <c r="B612" s="203"/>
      <c r="C612" s="388" t="s">
        <v>82</v>
      </c>
      <c r="D612" s="388"/>
      <c r="E612" s="388"/>
      <c r="F612" s="178"/>
      <c r="G612" s="179"/>
      <c r="H612" s="179"/>
      <c r="I612" s="179"/>
      <c r="J612" s="181"/>
      <c r="K612" s="179"/>
      <c r="L612" s="207">
        <v>48.71</v>
      </c>
      <c r="M612" s="197"/>
      <c r="N612" s="213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6" t="s">
        <v>394</v>
      </c>
      <c r="B613" s="177" t="s">
        <v>1261</v>
      </c>
      <c r="C613" s="388" t="s">
        <v>1262</v>
      </c>
      <c r="D613" s="388"/>
      <c r="E613" s="388"/>
      <c r="F613" s="178" t="s">
        <v>90</v>
      </c>
      <c r="G613" s="179">
        <v>0.02</v>
      </c>
      <c r="H613" s="180">
        <v>1</v>
      </c>
      <c r="I613" s="206">
        <v>0.02</v>
      </c>
      <c r="J613" s="181"/>
      <c r="K613" s="179"/>
      <c r="L613" s="181"/>
      <c r="M613" s="179"/>
      <c r="N613" s="182"/>
      <c r="AF613" s="133"/>
      <c r="AG613" s="140"/>
      <c r="AH613" s="140" t="s">
        <v>1262</v>
      </c>
      <c r="AN613" s="140"/>
    </row>
    <row r="614" spans="1:42" s="121" customFormat="1" ht="15" x14ac:dyDescent="0.25">
      <c r="A614" s="208"/>
      <c r="B614" s="209"/>
      <c r="C614" s="379" t="s">
        <v>642</v>
      </c>
      <c r="D614" s="379"/>
      <c r="E614" s="379"/>
      <c r="F614" s="379"/>
      <c r="G614" s="379"/>
      <c r="H614" s="379"/>
      <c r="I614" s="379"/>
      <c r="J614" s="379"/>
      <c r="K614" s="379"/>
      <c r="L614" s="379"/>
      <c r="M614" s="379"/>
      <c r="N614" s="391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3"/>
      <c r="B615" s="184" t="s">
        <v>65</v>
      </c>
      <c r="C615" s="389" t="s">
        <v>66</v>
      </c>
      <c r="D615" s="389"/>
      <c r="E615" s="389"/>
      <c r="F615" s="389"/>
      <c r="G615" s="389"/>
      <c r="H615" s="389"/>
      <c r="I615" s="389"/>
      <c r="J615" s="389"/>
      <c r="K615" s="389"/>
      <c r="L615" s="389"/>
      <c r="M615" s="389"/>
      <c r="N615" s="390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5"/>
      <c r="B616" s="184" t="s">
        <v>58</v>
      </c>
      <c r="C616" s="379" t="s">
        <v>67</v>
      </c>
      <c r="D616" s="379"/>
      <c r="E616" s="379"/>
      <c r="F616" s="186"/>
      <c r="G616" s="187"/>
      <c r="H616" s="187"/>
      <c r="I616" s="187"/>
      <c r="J616" s="190">
        <v>2751.21</v>
      </c>
      <c r="K616" s="189">
        <v>1.1499999999999999</v>
      </c>
      <c r="L616" s="188">
        <v>63.28</v>
      </c>
      <c r="M616" s="189">
        <v>44.77</v>
      </c>
      <c r="N616" s="191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5"/>
      <c r="B617" s="184" t="s">
        <v>68</v>
      </c>
      <c r="C617" s="379" t="s">
        <v>69</v>
      </c>
      <c r="D617" s="379"/>
      <c r="E617" s="379"/>
      <c r="F617" s="186"/>
      <c r="G617" s="187"/>
      <c r="H617" s="187"/>
      <c r="I617" s="187"/>
      <c r="J617" s="188">
        <v>0.66</v>
      </c>
      <c r="K617" s="189">
        <v>1.1499999999999999</v>
      </c>
      <c r="L617" s="188">
        <v>0.02</v>
      </c>
      <c r="M617" s="189">
        <v>13.24</v>
      </c>
      <c r="N617" s="218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5"/>
      <c r="B618" s="184" t="s">
        <v>70</v>
      </c>
      <c r="C618" s="379" t="s">
        <v>71</v>
      </c>
      <c r="D618" s="379"/>
      <c r="E618" s="379"/>
      <c r="F618" s="186"/>
      <c r="G618" s="187"/>
      <c r="H618" s="187"/>
      <c r="I618" s="187"/>
      <c r="J618" s="188">
        <v>0.12</v>
      </c>
      <c r="K618" s="189">
        <v>1.1499999999999999</v>
      </c>
      <c r="L618" s="188">
        <v>0</v>
      </c>
      <c r="M618" s="189">
        <v>44.77</v>
      </c>
      <c r="N618" s="195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2"/>
      <c r="B619" s="184"/>
      <c r="C619" s="379" t="s">
        <v>72</v>
      </c>
      <c r="D619" s="379"/>
      <c r="E619" s="379"/>
      <c r="F619" s="186" t="s">
        <v>73</v>
      </c>
      <c r="G619" s="216">
        <v>346.5</v>
      </c>
      <c r="H619" s="189">
        <v>1.1499999999999999</v>
      </c>
      <c r="I619" s="211">
        <v>7.9695</v>
      </c>
      <c r="J619" s="194"/>
      <c r="K619" s="187"/>
      <c r="L619" s="194"/>
      <c r="M619" s="187"/>
      <c r="N619" s="195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2"/>
      <c r="B620" s="184"/>
      <c r="C620" s="379" t="s">
        <v>74</v>
      </c>
      <c r="D620" s="379"/>
      <c r="E620" s="379"/>
      <c r="F620" s="186" t="s">
        <v>73</v>
      </c>
      <c r="G620" s="189">
        <v>0.01</v>
      </c>
      <c r="H620" s="189">
        <v>1.1499999999999999</v>
      </c>
      <c r="I620" s="217">
        <v>2.3000000000000001E-4</v>
      </c>
      <c r="J620" s="194"/>
      <c r="K620" s="187"/>
      <c r="L620" s="194"/>
      <c r="M620" s="187"/>
      <c r="N620" s="195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5"/>
      <c r="B621" s="184"/>
      <c r="C621" s="380" t="s">
        <v>75</v>
      </c>
      <c r="D621" s="380"/>
      <c r="E621" s="380"/>
      <c r="F621" s="196"/>
      <c r="G621" s="197"/>
      <c r="H621" s="197"/>
      <c r="I621" s="197"/>
      <c r="J621" s="199">
        <v>2751.87</v>
      </c>
      <c r="K621" s="197"/>
      <c r="L621" s="198">
        <v>63.3</v>
      </c>
      <c r="M621" s="197"/>
      <c r="N621" s="200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2"/>
      <c r="B622" s="184"/>
      <c r="C622" s="379" t="s">
        <v>76</v>
      </c>
      <c r="D622" s="379"/>
      <c r="E622" s="379"/>
      <c r="F622" s="186"/>
      <c r="G622" s="187"/>
      <c r="H622" s="187"/>
      <c r="I622" s="187"/>
      <c r="J622" s="194"/>
      <c r="K622" s="187"/>
      <c r="L622" s="188">
        <v>63.28</v>
      </c>
      <c r="M622" s="187"/>
      <c r="N622" s="191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2"/>
      <c r="B623" s="184" t="s">
        <v>1595</v>
      </c>
      <c r="C623" s="379" t="s">
        <v>1265</v>
      </c>
      <c r="D623" s="379"/>
      <c r="E623" s="379"/>
      <c r="F623" s="186" t="s">
        <v>79</v>
      </c>
      <c r="G623" s="201">
        <v>87</v>
      </c>
      <c r="H623" s="187"/>
      <c r="I623" s="201">
        <v>87</v>
      </c>
      <c r="J623" s="194"/>
      <c r="K623" s="187"/>
      <c r="L623" s="188">
        <v>55.05</v>
      </c>
      <c r="M623" s="187"/>
      <c r="N623" s="191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2"/>
      <c r="B624" s="184" t="s">
        <v>1596</v>
      </c>
      <c r="C624" s="379" t="s">
        <v>1267</v>
      </c>
      <c r="D624" s="379"/>
      <c r="E624" s="379"/>
      <c r="F624" s="186" t="s">
        <v>79</v>
      </c>
      <c r="G624" s="201">
        <v>40</v>
      </c>
      <c r="H624" s="187"/>
      <c r="I624" s="201">
        <v>40</v>
      </c>
      <c r="J624" s="194"/>
      <c r="K624" s="187"/>
      <c r="L624" s="188">
        <v>25.31</v>
      </c>
      <c r="M624" s="187"/>
      <c r="N624" s="191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2"/>
      <c r="B625" s="203"/>
      <c r="C625" s="388" t="s">
        <v>82</v>
      </c>
      <c r="D625" s="388"/>
      <c r="E625" s="388"/>
      <c r="F625" s="178"/>
      <c r="G625" s="179"/>
      <c r="H625" s="179"/>
      <c r="I625" s="179"/>
      <c r="J625" s="181"/>
      <c r="K625" s="179"/>
      <c r="L625" s="207">
        <v>143.66</v>
      </c>
      <c r="M625" s="197"/>
      <c r="N625" s="205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385" t="s">
        <v>2734</v>
      </c>
      <c r="B626" s="386"/>
      <c r="C626" s="386"/>
      <c r="D626" s="386"/>
      <c r="E626" s="386"/>
      <c r="F626" s="386"/>
      <c r="G626" s="386"/>
      <c r="H626" s="386"/>
      <c r="I626" s="386"/>
      <c r="J626" s="386"/>
      <c r="K626" s="386"/>
      <c r="L626" s="386"/>
      <c r="M626" s="386"/>
      <c r="N626" s="387"/>
      <c r="AF626" s="133"/>
      <c r="AG626" s="140" t="s">
        <v>2734</v>
      </c>
      <c r="AH626" s="140"/>
      <c r="AN626" s="140"/>
    </row>
    <row r="627" spans="1:40" s="121" customFormat="1" ht="15" x14ac:dyDescent="0.25">
      <c r="A627" s="176" t="s">
        <v>397</v>
      </c>
      <c r="B627" s="177" t="s">
        <v>1784</v>
      </c>
      <c r="C627" s="388" t="s">
        <v>1785</v>
      </c>
      <c r="D627" s="388"/>
      <c r="E627" s="388"/>
      <c r="F627" s="178" t="s">
        <v>199</v>
      </c>
      <c r="G627" s="179">
        <v>0.01</v>
      </c>
      <c r="H627" s="180">
        <v>1</v>
      </c>
      <c r="I627" s="206">
        <v>0.01</v>
      </c>
      <c r="J627" s="181"/>
      <c r="K627" s="179"/>
      <c r="L627" s="181"/>
      <c r="M627" s="179"/>
      <c r="N627" s="182"/>
      <c r="AF627" s="133"/>
      <c r="AG627" s="140"/>
      <c r="AH627" s="140" t="s">
        <v>1785</v>
      </c>
      <c r="AN627" s="140"/>
    </row>
    <row r="628" spans="1:40" s="121" customFormat="1" ht="15" x14ac:dyDescent="0.25">
      <c r="A628" s="208"/>
      <c r="B628" s="209"/>
      <c r="C628" s="379" t="s">
        <v>1618</v>
      </c>
      <c r="D628" s="379"/>
      <c r="E628" s="379"/>
      <c r="F628" s="379"/>
      <c r="G628" s="379"/>
      <c r="H628" s="379"/>
      <c r="I628" s="379"/>
      <c r="J628" s="379"/>
      <c r="K628" s="379"/>
      <c r="L628" s="379"/>
      <c r="M628" s="379"/>
      <c r="N628" s="391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3"/>
      <c r="B629" s="184" t="s">
        <v>63</v>
      </c>
      <c r="C629" s="389" t="s">
        <v>64</v>
      </c>
      <c r="D629" s="389"/>
      <c r="E629" s="389"/>
      <c r="F629" s="389"/>
      <c r="G629" s="389"/>
      <c r="H629" s="389"/>
      <c r="I629" s="389"/>
      <c r="J629" s="389"/>
      <c r="K629" s="389"/>
      <c r="L629" s="389"/>
      <c r="M629" s="389"/>
      <c r="N629" s="390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3"/>
      <c r="B630" s="184" t="s">
        <v>65</v>
      </c>
      <c r="C630" s="389" t="s">
        <v>66</v>
      </c>
      <c r="D630" s="389"/>
      <c r="E630" s="389"/>
      <c r="F630" s="389"/>
      <c r="G630" s="389"/>
      <c r="H630" s="389"/>
      <c r="I630" s="389"/>
      <c r="J630" s="389"/>
      <c r="K630" s="389"/>
      <c r="L630" s="389"/>
      <c r="M630" s="389"/>
      <c r="N630" s="390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5"/>
      <c r="B631" s="184" t="s">
        <v>58</v>
      </c>
      <c r="C631" s="379" t="s">
        <v>67</v>
      </c>
      <c r="D631" s="379"/>
      <c r="E631" s="379"/>
      <c r="F631" s="186"/>
      <c r="G631" s="187"/>
      <c r="H631" s="187"/>
      <c r="I631" s="187"/>
      <c r="J631" s="188">
        <v>57.07</v>
      </c>
      <c r="K631" s="211">
        <v>1.3225</v>
      </c>
      <c r="L631" s="188">
        <v>0.75</v>
      </c>
      <c r="M631" s="189">
        <v>44.77</v>
      </c>
      <c r="N631" s="218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5"/>
      <c r="B632" s="184" t="s">
        <v>68</v>
      </c>
      <c r="C632" s="379" t="s">
        <v>69</v>
      </c>
      <c r="D632" s="379"/>
      <c r="E632" s="379"/>
      <c r="F632" s="186"/>
      <c r="G632" s="187"/>
      <c r="H632" s="187"/>
      <c r="I632" s="187"/>
      <c r="J632" s="188">
        <v>87.45</v>
      </c>
      <c r="K632" s="211">
        <v>1.4375</v>
      </c>
      <c r="L632" s="188">
        <v>1.26</v>
      </c>
      <c r="M632" s="189">
        <v>13.24</v>
      </c>
      <c r="N632" s="218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5"/>
      <c r="B633" s="184" t="s">
        <v>70</v>
      </c>
      <c r="C633" s="379" t="s">
        <v>71</v>
      </c>
      <c r="D633" s="379"/>
      <c r="E633" s="379"/>
      <c r="F633" s="186"/>
      <c r="G633" s="187"/>
      <c r="H633" s="187"/>
      <c r="I633" s="187"/>
      <c r="J633" s="188">
        <v>8.86</v>
      </c>
      <c r="K633" s="211">
        <v>1.4375</v>
      </c>
      <c r="L633" s="188">
        <v>0.13</v>
      </c>
      <c r="M633" s="189">
        <v>44.77</v>
      </c>
      <c r="N633" s="218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5"/>
      <c r="B634" s="184" t="s">
        <v>86</v>
      </c>
      <c r="C634" s="379" t="s">
        <v>87</v>
      </c>
      <c r="D634" s="379"/>
      <c r="E634" s="379"/>
      <c r="F634" s="186"/>
      <c r="G634" s="187"/>
      <c r="H634" s="187"/>
      <c r="I634" s="187"/>
      <c r="J634" s="188">
        <v>0.54</v>
      </c>
      <c r="K634" s="187"/>
      <c r="L634" s="188">
        <v>0.01</v>
      </c>
      <c r="M634" s="189">
        <v>8.16</v>
      </c>
      <c r="N634" s="218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2"/>
      <c r="B635" s="184"/>
      <c r="C635" s="379" t="s">
        <v>72</v>
      </c>
      <c r="D635" s="379"/>
      <c r="E635" s="379"/>
      <c r="F635" s="186" t="s">
        <v>73</v>
      </c>
      <c r="G635" s="189">
        <v>6.81</v>
      </c>
      <c r="H635" s="211">
        <v>1.3225</v>
      </c>
      <c r="I635" s="212">
        <v>9.0062299999999998E-2</v>
      </c>
      <c r="J635" s="194"/>
      <c r="K635" s="187"/>
      <c r="L635" s="194"/>
      <c r="M635" s="187"/>
      <c r="N635" s="195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2"/>
      <c r="B636" s="184"/>
      <c r="C636" s="379" t="s">
        <v>74</v>
      </c>
      <c r="D636" s="379"/>
      <c r="E636" s="379"/>
      <c r="F636" s="186" t="s">
        <v>73</v>
      </c>
      <c r="G636" s="189">
        <v>0.88</v>
      </c>
      <c r="H636" s="211">
        <v>1.4375</v>
      </c>
      <c r="I636" s="217">
        <v>1.265E-2</v>
      </c>
      <c r="J636" s="194"/>
      <c r="K636" s="187"/>
      <c r="L636" s="194"/>
      <c r="M636" s="187"/>
      <c r="N636" s="195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5"/>
      <c r="B637" s="184"/>
      <c r="C637" s="380" t="s">
        <v>75</v>
      </c>
      <c r="D637" s="380"/>
      <c r="E637" s="380"/>
      <c r="F637" s="196"/>
      <c r="G637" s="197"/>
      <c r="H637" s="197"/>
      <c r="I637" s="197"/>
      <c r="J637" s="198">
        <v>145.06</v>
      </c>
      <c r="K637" s="197"/>
      <c r="L637" s="198">
        <v>2.02</v>
      </c>
      <c r="M637" s="197"/>
      <c r="N637" s="219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2"/>
      <c r="B638" s="184"/>
      <c r="C638" s="379" t="s">
        <v>76</v>
      </c>
      <c r="D638" s="379"/>
      <c r="E638" s="379"/>
      <c r="F638" s="186"/>
      <c r="G638" s="187"/>
      <c r="H638" s="187"/>
      <c r="I638" s="187"/>
      <c r="J638" s="194"/>
      <c r="K638" s="187"/>
      <c r="L638" s="188">
        <v>0.88</v>
      </c>
      <c r="M638" s="187"/>
      <c r="N638" s="218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2"/>
      <c r="B639" s="184" t="s">
        <v>546</v>
      </c>
      <c r="C639" s="379" t="s">
        <v>547</v>
      </c>
      <c r="D639" s="379"/>
      <c r="E639" s="379"/>
      <c r="F639" s="186" t="s">
        <v>79</v>
      </c>
      <c r="G639" s="201">
        <v>112</v>
      </c>
      <c r="H639" s="187"/>
      <c r="I639" s="201">
        <v>112</v>
      </c>
      <c r="J639" s="194"/>
      <c r="K639" s="187"/>
      <c r="L639" s="188">
        <v>0.99</v>
      </c>
      <c r="M639" s="187"/>
      <c r="N639" s="218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2"/>
      <c r="B640" s="184" t="s">
        <v>548</v>
      </c>
      <c r="C640" s="379" t="s">
        <v>549</v>
      </c>
      <c r="D640" s="379"/>
      <c r="E640" s="379"/>
      <c r="F640" s="186" t="s">
        <v>79</v>
      </c>
      <c r="G640" s="201">
        <v>65</v>
      </c>
      <c r="H640" s="189">
        <v>0.85</v>
      </c>
      <c r="I640" s="189">
        <v>55.25</v>
      </c>
      <c r="J640" s="194"/>
      <c r="K640" s="187"/>
      <c r="L640" s="188">
        <v>0.49</v>
      </c>
      <c r="M640" s="187"/>
      <c r="N640" s="218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2"/>
      <c r="B641" s="203"/>
      <c r="C641" s="388" t="s">
        <v>82</v>
      </c>
      <c r="D641" s="388"/>
      <c r="E641" s="388"/>
      <c r="F641" s="178"/>
      <c r="G641" s="179"/>
      <c r="H641" s="179"/>
      <c r="I641" s="179"/>
      <c r="J641" s="181"/>
      <c r="K641" s="179"/>
      <c r="L641" s="207">
        <v>3.5</v>
      </c>
      <c r="M641" s="197"/>
      <c r="N641" s="213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6" t="s">
        <v>400</v>
      </c>
      <c r="B642" s="177" t="s">
        <v>1054</v>
      </c>
      <c r="C642" s="388" t="s">
        <v>238</v>
      </c>
      <c r="D642" s="388"/>
      <c r="E642" s="388"/>
      <c r="F642" s="178" t="s">
        <v>98</v>
      </c>
      <c r="G642" s="179">
        <v>5.0999999999999997E-2</v>
      </c>
      <c r="H642" s="180">
        <v>1</v>
      </c>
      <c r="I642" s="210">
        <v>5.0999999999999997E-2</v>
      </c>
      <c r="J642" s="207">
        <v>325.20999999999998</v>
      </c>
      <c r="K642" s="210">
        <v>1.012</v>
      </c>
      <c r="L642" s="207">
        <v>16.78</v>
      </c>
      <c r="M642" s="206">
        <v>8.16</v>
      </c>
      <c r="N642" s="213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2"/>
      <c r="B643" s="203"/>
      <c r="C643" s="379" t="s">
        <v>99</v>
      </c>
      <c r="D643" s="379"/>
      <c r="E643" s="379"/>
      <c r="F643" s="379"/>
      <c r="G643" s="379"/>
      <c r="H643" s="379"/>
      <c r="I643" s="379"/>
      <c r="J643" s="379"/>
      <c r="K643" s="379"/>
      <c r="L643" s="379"/>
      <c r="M643" s="379"/>
      <c r="N643" s="391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8"/>
      <c r="B644" s="209"/>
      <c r="C644" s="379" t="s">
        <v>239</v>
      </c>
      <c r="D644" s="379"/>
      <c r="E644" s="379"/>
      <c r="F644" s="379"/>
      <c r="G644" s="379"/>
      <c r="H644" s="379"/>
      <c r="I644" s="379"/>
      <c r="J644" s="379"/>
      <c r="K644" s="379"/>
      <c r="L644" s="379"/>
      <c r="M644" s="379"/>
      <c r="N644" s="391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3"/>
      <c r="B645" s="184"/>
      <c r="C645" s="389" t="s">
        <v>2191</v>
      </c>
      <c r="D645" s="389"/>
      <c r="E645" s="389"/>
      <c r="F645" s="389"/>
      <c r="G645" s="389"/>
      <c r="H645" s="389"/>
      <c r="I645" s="389"/>
      <c r="J645" s="389"/>
      <c r="K645" s="389"/>
      <c r="L645" s="389"/>
      <c r="M645" s="389"/>
      <c r="N645" s="390"/>
      <c r="AF645" s="133"/>
      <c r="AG645" s="140"/>
      <c r="AH645" s="140"/>
      <c r="AJ645" s="142" t="s">
        <v>2191</v>
      </c>
      <c r="AN645" s="140"/>
    </row>
    <row r="646" spans="1:42" s="121" customFormat="1" ht="15" x14ac:dyDescent="0.25">
      <c r="A646" s="202"/>
      <c r="B646" s="203"/>
      <c r="C646" s="388" t="s">
        <v>82</v>
      </c>
      <c r="D646" s="388"/>
      <c r="E646" s="388"/>
      <c r="F646" s="178"/>
      <c r="G646" s="179"/>
      <c r="H646" s="179"/>
      <c r="I646" s="179"/>
      <c r="J646" s="181"/>
      <c r="K646" s="179"/>
      <c r="L646" s="207">
        <v>16.78</v>
      </c>
      <c r="M646" s="197"/>
      <c r="N646" s="213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6" t="s">
        <v>404</v>
      </c>
      <c r="B647" s="177" t="s">
        <v>2728</v>
      </c>
      <c r="C647" s="388" t="s">
        <v>2735</v>
      </c>
      <c r="D647" s="388"/>
      <c r="E647" s="388"/>
      <c r="F647" s="178" t="s">
        <v>98</v>
      </c>
      <c r="G647" s="179">
        <v>0.1</v>
      </c>
      <c r="H647" s="180">
        <v>1</v>
      </c>
      <c r="I647" s="214">
        <v>0.1</v>
      </c>
      <c r="J647" s="181"/>
      <c r="K647" s="179"/>
      <c r="L647" s="181"/>
      <c r="M647" s="179"/>
      <c r="N647" s="182"/>
      <c r="AF647" s="133"/>
      <c r="AG647" s="140"/>
      <c r="AH647" s="140" t="s">
        <v>2735</v>
      </c>
      <c r="AN647" s="140"/>
    </row>
    <row r="648" spans="1:42" s="121" customFormat="1" ht="23.25" x14ac:dyDescent="0.25">
      <c r="A648" s="183"/>
      <c r="B648" s="184" t="s">
        <v>63</v>
      </c>
      <c r="C648" s="389" t="s">
        <v>64</v>
      </c>
      <c r="D648" s="389"/>
      <c r="E648" s="389"/>
      <c r="F648" s="389"/>
      <c r="G648" s="389"/>
      <c r="H648" s="389"/>
      <c r="I648" s="389"/>
      <c r="J648" s="389"/>
      <c r="K648" s="389"/>
      <c r="L648" s="389"/>
      <c r="M648" s="389"/>
      <c r="N648" s="390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3"/>
      <c r="B649" s="184" t="s">
        <v>65</v>
      </c>
      <c r="C649" s="389" t="s">
        <v>66</v>
      </c>
      <c r="D649" s="389"/>
      <c r="E649" s="389"/>
      <c r="F649" s="389"/>
      <c r="G649" s="389"/>
      <c r="H649" s="389"/>
      <c r="I649" s="389"/>
      <c r="J649" s="389"/>
      <c r="K649" s="389"/>
      <c r="L649" s="389"/>
      <c r="M649" s="389"/>
      <c r="N649" s="390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5"/>
      <c r="B650" s="184" t="s">
        <v>58</v>
      </c>
      <c r="C650" s="379" t="s">
        <v>67</v>
      </c>
      <c r="D650" s="379"/>
      <c r="E650" s="379"/>
      <c r="F650" s="186"/>
      <c r="G650" s="187"/>
      <c r="H650" s="187"/>
      <c r="I650" s="187"/>
      <c r="J650" s="188">
        <v>30.67</v>
      </c>
      <c r="K650" s="211">
        <v>1.3225</v>
      </c>
      <c r="L650" s="188">
        <v>4.0599999999999996</v>
      </c>
      <c r="M650" s="189">
        <v>44.77</v>
      </c>
      <c r="N650" s="218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5"/>
      <c r="B651" s="184" t="s">
        <v>68</v>
      </c>
      <c r="C651" s="379" t="s">
        <v>69</v>
      </c>
      <c r="D651" s="379"/>
      <c r="E651" s="379"/>
      <c r="F651" s="186"/>
      <c r="G651" s="187"/>
      <c r="H651" s="187"/>
      <c r="I651" s="187"/>
      <c r="J651" s="188">
        <v>0.24</v>
      </c>
      <c r="K651" s="211">
        <v>1.4375</v>
      </c>
      <c r="L651" s="188">
        <v>0.03</v>
      </c>
      <c r="M651" s="189">
        <v>13.24</v>
      </c>
      <c r="N651" s="218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5"/>
      <c r="B652" s="184" t="s">
        <v>86</v>
      </c>
      <c r="C652" s="379" t="s">
        <v>87</v>
      </c>
      <c r="D652" s="379"/>
      <c r="E652" s="379"/>
      <c r="F652" s="186"/>
      <c r="G652" s="187"/>
      <c r="H652" s="187"/>
      <c r="I652" s="187"/>
      <c r="J652" s="188">
        <v>7.53</v>
      </c>
      <c r="K652" s="187"/>
      <c r="L652" s="188">
        <v>0.75</v>
      </c>
      <c r="M652" s="189">
        <v>8.16</v>
      </c>
      <c r="N652" s="218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2"/>
      <c r="B653" s="184"/>
      <c r="C653" s="379" t="s">
        <v>72</v>
      </c>
      <c r="D653" s="379"/>
      <c r="E653" s="379"/>
      <c r="F653" s="186" t="s">
        <v>73</v>
      </c>
      <c r="G653" s="189">
        <v>3.66</v>
      </c>
      <c r="H653" s="211">
        <v>1.3225</v>
      </c>
      <c r="I653" s="215">
        <v>0.48403499999999999</v>
      </c>
      <c r="J653" s="194"/>
      <c r="K653" s="187"/>
      <c r="L653" s="194"/>
      <c r="M653" s="187"/>
      <c r="N653" s="195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5"/>
      <c r="B654" s="184"/>
      <c r="C654" s="380" t="s">
        <v>75</v>
      </c>
      <c r="D654" s="380"/>
      <c r="E654" s="380"/>
      <c r="F654" s="196"/>
      <c r="G654" s="197"/>
      <c r="H654" s="197"/>
      <c r="I654" s="197"/>
      <c r="J654" s="198">
        <v>38.44</v>
      </c>
      <c r="K654" s="197"/>
      <c r="L654" s="198">
        <v>4.84</v>
      </c>
      <c r="M654" s="197"/>
      <c r="N654" s="219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2"/>
      <c r="B655" s="184"/>
      <c r="C655" s="379" t="s">
        <v>76</v>
      </c>
      <c r="D655" s="379"/>
      <c r="E655" s="379"/>
      <c r="F655" s="186"/>
      <c r="G655" s="187"/>
      <c r="H655" s="187"/>
      <c r="I655" s="187"/>
      <c r="J655" s="194"/>
      <c r="K655" s="187"/>
      <c r="L655" s="188">
        <v>4.0599999999999996</v>
      </c>
      <c r="M655" s="187"/>
      <c r="N655" s="218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2"/>
      <c r="B656" s="184" t="s">
        <v>546</v>
      </c>
      <c r="C656" s="379" t="s">
        <v>547</v>
      </c>
      <c r="D656" s="379"/>
      <c r="E656" s="379"/>
      <c r="F656" s="186" t="s">
        <v>79</v>
      </c>
      <c r="G656" s="201">
        <v>112</v>
      </c>
      <c r="H656" s="187"/>
      <c r="I656" s="201">
        <v>112</v>
      </c>
      <c r="J656" s="194"/>
      <c r="K656" s="187"/>
      <c r="L656" s="188">
        <v>4.55</v>
      </c>
      <c r="M656" s="187"/>
      <c r="N656" s="218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2"/>
      <c r="B657" s="184" t="s">
        <v>548</v>
      </c>
      <c r="C657" s="379" t="s">
        <v>549</v>
      </c>
      <c r="D657" s="379"/>
      <c r="E657" s="379"/>
      <c r="F657" s="186" t="s">
        <v>79</v>
      </c>
      <c r="G657" s="201">
        <v>65</v>
      </c>
      <c r="H657" s="189">
        <v>0.85</v>
      </c>
      <c r="I657" s="189">
        <v>55.25</v>
      </c>
      <c r="J657" s="194"/>
      <c r="K657" s="187"/>
      <c r="L657" s="188">
        <v>2.2400000000000002</v>
      </c>
      <c r="M657" s="187"/>
      <c r="N657" s="218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2"/>
      <c r="B658" s="203"/>
      <c r="C658" s="388" t="s">
        <v>82</v>
      </c>
      <c r="D658" s="388"/>
      <c r="E658" s="388"/>
      <c r="F658" s="178"/>
      <c r="G658" s="179"/>
      <c r="H658" s="179"/>
      <c r="I658" s="179"/>
      <c r="J658" s="181"/>
      <c r="K658" s="179"/>
      <c r="L658" s="207">
        <v>11.63</v>
      </c>
      <c r="M658" s="197"/>
      <c r="N658" s="213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6" t="s">
        <v>408</v>
      </c>
      <c r="B659" s="177" t="s">
        <v>565</v>
      </c>
      <c r="C659" s="388" t="s">
        <v>566</v>
      </c>
      <c r="D659" s="388"/>
      <c r="E659" s="388"/>
      <c r="F659" s="178" t="s">
        <v>98</v>
      </c>
      <c r="G659" s="179">
        <v>0.10199999999999999</v>
      </c>
      <c r="H659" s="180">
        <v>1</v>
      </c>
      <c r="I659" s="210">
        <v>0.10199999999999999</v>
      </c>
      <c r="J659" s="207">
        <v>490</v>
      </c>
      <c r="K659" s="179"/>
      <c r="L659" s="207">
        <v>49.98</v>
      </c>
      <c r="M659" s="206">
        <v>8.16</v>
      </c>
      <c r="N659" s="213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2"/>
      <c r="B660" s="203"/>
      <c r="C660" s="379" t="s">
        <v>99</v>
      </c>
      <c r="D660" s="379"/>
      <c r="E660" s="379"/>
      <c r="F660" s="379"/>
      <c r="G660" s="379"/>
      <c r="H660" s="379"/>
      <c r="I660" s="379"/>
      <c r="J660" s="379"/>
      <c r="K660" s="379"/>
      <c r="L660" s="379"/>
      <c r="M660" s="379"/>
      <c r="N660" s="391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2"/>
      <c r="B661" s="203"/>
      <c r="C661" s="388" t="s">
        <v>82</v>
      </c>
      <c r="D661" s="388"/>
      <c r="E661" s="388"/>
      <c r="F661" s="178"/>
      <c r="G661" s="179"/>
      <c r="H661" s="179"/>
      <c r="I661" s="179"/>
      <c r="J661" s="181"/>
      <c r="K661" s="179"/>
      <c r="L661" s="207">
        <v>49.98</v>
      </c>
      <c r="M661" s="197"/>
      <c r="N661" s="213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6" t="s">
        <v>411</v>
      </c>
      <c r="B662" s="177" t="s">
        <v>2730</v>
      </c>
      <c r="C662" s="388" t="s">
        <v>2736</v>
      </c>
      <c r="D662" s="388"/>
      <c r="E662" s="388"/>
      <c r="F662" s="178" t="s">
        <v>199</v>
      </c>
      <c r="G662" s="179">
        <v>0.01</v>
      </c>
      <c r="H662" s="180">
        <v>1</v>
      </c>
      <c r="I662" s="206">
        <v>0.01</v>
      </c>
      <c r="J662" s="181"/>
      <c r="K662" s="179"/>
      <c r="L662" s="181"/>
      <c r="M662" s="179"/>
      <c r="N662" s="182"/>
      <c r="AF662" s="133"/>
      <c r="AG662" s="140"/>
      <c r="AH662" s="140" t="s">
        <v>2736</v>
      </c>
      <c r="AN662" s="140"/>
    </row>
    <row r="663" spans="1:41" s="121" customFormat="1" ht="15" x14ac:dyDescent="0.25">
      <c r="A663" s="208"/>
      <c r="B663" s="209"/>
      <c r="C663" s="379" t="s">
        <v>1618</v>
      </c>
      <c r="D663" s="379"/>
      <c r="E663" s="379"/>
      <c r="F663" s="379"/>
      <c r="G663" s="379"/>
      <c r="H663" s="379"/>
      <c r="I663" s="379"/>
      <c r="J663" s="379"/>
      <c r="K663" s="379"/>
      <c r="L663" s="379"/>
      <c r="M663" s="379"/>
      <c r="N663" s="391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3"/>
      <c r="B664" s="184" t="s">
        <v>63</v>
      </c>
      <c r="C664" s="389" t="s">
        <v>64</v>
      </c>
      <c r="D664" s="389"/>
      <c r="E664" s="389"/>
      <c r="F664" s="389"/>
      <c r="G664" s="389"/>
      <c r="H664" s="389"/>
      <c r="I664" s="389"/>
      <c r="J664" s="389"/>
      <c r="K664" s="389"/>
      <c r="L664" s="389"/>
      <c r="M664" s="389"/>
      <c r="N664" s="390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3"/>
      <c r="B665" s="184" t="s">
        <v>65</v>
      </c>
      <c r="C665" s="389" t="s">
        <v>66</v>
      </c>
      <c r="D665" s="389"/>
      <c r="E665" s="389"/>
      <c r="F665" s="389"/>
      <c r="G665" s="389"/>
      <c r="H665" s="389"/>
      <c r="I665" s="389"/>
      <c r="J665" s="389"/>
      <c r="K665" s="389"/>
      <c r="L665" s="389"/>
      <c r="M665" s="389"/>
      <c r="N665" s="390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5"/>
      <c r="B666" s="184" t="s">
        <v>58</v>
      </c>
      <c r="C666" s="379" t="s">
        <v>67</v>
      </c>
      <c r="D666" s="379"/>
      <c r="E666" s="379"/>
      <c r="F666" s="186"/>
      <c r="G666" s="187"/>
      <c r="H666" s="187"/>
      <c r="I666" s="187"/>
      <c r="J666" s="188">
        <v>346.32</v>
      </c>
      <c r="K666" s="211">
        <v>1.3225</v>
      </c>
      <c r="L666" s="188">
        <v>4.58</v>
      </c>
      <c r="M666" s="189">
        <v>44.77</v>
      </c>
      <c r="N666" s="218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5"/>
      <c r="B667" s="184" t="s">
        <v>68</v>
      </c>
      <c r="C667" s="379" t="s">
        <v>69</v>
      </c>
      <c r="D667" s="379"/>
      <c r="E667" s="379"/>
      <c r="F667" s="186"/>
      <c r="G667" s="187"/>
      <c r="H667" s="187"/>
      <c r="I667" s="187"/>
      <c r="J667" s="188">
        <v>220.75</v>
      </c>
      <c r="K667" s="211">
        <v>1.4375</v>
      </c>
      <c r="L667" s="188">
        <v>3.17</v>
      </c>
      <c r="M667" s="189">
        <v>13.24</v>
      </c>
      <c r="N667" s="218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5"/>
      <c r="B668" s="184" t="s">
        <v>70</v>
      </c>
      <c r="C668" s="379" t="s">
        <v>71</v>
      </c>
      <c r="D668" s="379"/>
      <c r="E668" s="379"/>
      <c r="F668" s="186"/>
      <c r="G668" s="187"/>
      <c r="H668" s="187"/>
      <c r="I668" s="187"/>
      <c r="J668" s="188">
        <v>148.02000000000001</v>
      </c>
      <c r="K668" s="211">
        <v>1.4375</v>
      </c>
      <c r="L668" s="188">
        <v>2.13</v>
      </c>
      <c r="M668" s="189">
        <v>44.77</v>
      </c>
      <c r="N668" s="218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5"/>
      <c r="B669" s="184" t="s">
        <v>86</v>
      </c>
      <c r="C669" s="379" t="s">
        <v>87</v>
      </c>
      <c r="D669" s="379"/>
      <c r="E669" s="379"/>
      <c r="F669" s="186"/>
      <c r="G669" s="187"/>
      <c r="H669" s="187"/>
      <c r="I669" s="187"/>
      <c r="J669" s="188">
        <v>117.47</v>
      </c>
      <c r="K669" s="187"/>
      <c r="L669" s="188">
        <v>1.17</v>
      </c>
      <c r="M669" s="189">
        <v>8.16</v>
      </c>
      <c r="N669" s="218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2"/>
      <c r="B670" s="184"/>
      <c r="C670" s="379" t="s">
        <v>72</v>
      </c>
      <c r="D670" s="379"/>
      <c r="E670" s="379"/>
      <c r="F670" s="186" t="s">
        <v>73</v>
      </c>
      <c r="G670" s="201">
        <v>36</v>
      </c>
      <c r="H670" s="211">
        <v>1.3225</v>
      </c>
      <c r="I670" s="211">
        <v>0.47610000000000002</v>
      </c>
      <c r="J670" s="194"/>
      <c r="K670" s="187"/>
      <c r="L670" s="194"/>
      <c r="M670" s="187"/>
      <c r="N670" s="195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2"/>
      <c r="B671" s="184"/>
      <c r="C671" s="379" t="s">
        <v>74</v>
      </c>
      <c r="D671" s="379"/>
      <c r="E671" s="379"/>
      <c r="F671" s="186" t="s">
        <v>73</v>
      </c>
      <c r="G671" s="189">
        <v>12.76</v>
      </c>
      <c r="H671" s="211">
        <v>1.4375</v>
      </c>
      <c r="I671" s="215">
        <v>0.183425</v>
      </c>
      <c r="J671" s="194"/>
      <c r="K671" s="187"/>
      <c r="L671" s="194"/>
      <c r="M671" s="187"/>
      <c r="N671" s="195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5"/>
      <c r="B672" s="184"/>
      <c r="C672" s="380" t="s">
        <v>75</v>
      </c>
      <c r="D672" s="380"/>
      <c r="E672" s="380"/>
      <c r="F672" s="196"/>
      <c r="G672" s="197"/>
      <c r="H672" s="197"/>
      <c r="I672" s="197"/>
      <c r="J672" s="198">
        <v>684.54</v>
      </c>
      <c r="K672" s="197"/>
      <c r="L672" s="198">
        <v>8.92</v>
      </c>
      <c r="M672" s="197"/>
      <c r="N672" s="219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2"/>
      <c r="B673" s="184"/>
      <c r="C673" s="379" t="s">
        <v>76</v>
      </c>
      <c r="D673" s="379"/>
      <c r="E673" s="379"/>
      <c r="F673" s="186"/>
      <c r="G673" s="187"/>
      <c r="H673" s="187"/>
      <c r="I673" s="187"/>
      <c r="J673" s="194"/>
      <c r="K673" s="187"/>
      <c r="L673" s="188">
        <v>6.71</v>
      </c>
      <c r="M673" s="187"/>
      <c r="N673" s="218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2"/>
      <c r="B674" s="184" t="s">
        <v>546</v>
      </c>
      <c r="C674" s="379" t="s">
        <v>547</v>
      </c>
      <c r="D674" s="379"/>
      <c r="E674" s="379"/>
      <c r="F674" s="186" t="s">
        <v>79</v>
      </c>
      <c r="G674" s="201">
        <v>112</v>
      </c>
      <c r="H674" s="187"/>
      <c r="I674" s="201">
        <v>112</v>
      </c>
      <c r="J674" s="194"/>
      <c r="K674" s="187"/>
      <c r="L674" s="188">
        <v>7.52</v>
      </c>
      <c r="M674" s="187"/>
      <c r="N674" s="218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2"/>
      <c r="B675" s="184" t="s">
        <v>548</v>
      </c>
      <c r="C675" s="379" t="s">
        <v>549</v>
      </c>
      <c r="D675" s="379"/>
      <c r="E675" s="379"/>
      <c r="F675" s="186" t="s">
        <v>79</v>
      </c>
      <c r="G675" s="201">
        <v>65</v>
      </c>
      <c r="H675" s="189">
        <v>0.85</v>
      </c>
      <c r="I675" s="189">
        <v>55.25</v>
      </c>
      <c r="J675" s="194"/>
      <c r="K675" s="187"/>
      <c r="L675" s="188">
        <v>3.71</v>
      </c>
      <c r="M675" s="187"/>
      <c r="N675" s="218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2"/>
      <c r="B676" s="203"/>
      <c r="C676" s="388" t="s">
        <v>82</v>
      </c>
      <c r="D676" s="388"/>
      <c r="E676" s="388"/>
      <c r="F676" s="178"/>
      <c r="G676" s="179"/>
      <c r="H676" s="179"/>
      <c r="I676" s="179"/>
      <c r="J676" s="181"/>
      <c r="K676" s="179"/>
      <c r="L676" s="207">
        <v>20.149999999999999</v>
      </c>
      <c r="M676" s="197"/>
      <c r="N676" s="213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6" t="s">
        <v>414</v>
      </c>
      <c r="B677" s="177" t="s">
        <v>529</v>
      </c>
      <c r="C677" s="388" t="s">
        <v>2398</v>
      </c>
      <c r="D677" s="388"/>
      <c r="E677" s="388"/>
      <c r="F677" s="178" t="s">
        <v>98</v>
      </c>
      <c r="G677" s="179">
        <v>0.20399999999999999</v>
      </c>
      <c r="H677" s="180">
        <v>1</v>
      </c>
      <c r="I677" s="210">
        <v>0.20399999999999999</v>
      </c>
      <c r="J677" s="207">
        <v>665</v>
      </c>
      <c r="K677" s="179"/>
      <c r="L677" s="207">
        <v>135.66</v>
      </c>
      <c r="M677" s="206">
        <v>8.16</v>
      </c>
      <c r="N677" s="205">
        <v>1106.99</v>
      </c>
      <c r="AF677" s="133"/>
      <c r="AG677" s="140"/>
      <c r="AH677" s="140" t="s">
        <v>2398</v>
      </c>
      <c r="AN677" s="140"/>
    </row>
    <row r="678" spans="1:44" s="121" customFormat="1" ht="15" x14ac:dyDescent="0.25">
      <c r="A678" s="202"/>
      <c r="B678" s="203"/>
      <c r="C678" s="379" t="s">
        <v>99</v>
      </c>
      <c r="D678" s="379"/>
      <c r="E678" s="379"/>
      <c r="F678" s="379"/>
      <c r="G678" s="379"/>
      <c r="H678" s="379"/>
      <c r="I678" s="379"/>
      <c r="J678" s="379"/>
      <c r="K678" s="379"/>
      <c r="L678" s="379"/>
      <c r="M678" s="379"/>
      <c r="N678" s="391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2"/>
      <c r="B679" s="203"/>
      <c r="C679" s="388" t="s">
        <v>82</v>
      </c>
      <c r="D679" s="388"/>
      <c r="E679" s="388"/>
      <c r="F679" s="178"/>
      <c r="G679" s="179"/>
      <c r="H679" s="179"/>
      <c r="I679" s="179"/>
      <c r="J679" s="181"/>
      <c r="K679" s="179"/>
      <c r="L679" s="207">
        <v>135.66</v>
      </c>
      <c r="M679" s="197"/>
      <c r="N679" s="205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0"/>
      <c r="B680" s="221"/>
      <c r="C680" s="221"/>
      <c r="D680" s="221"/>
      <c r="E680" s="221"/>
      <c r="F680" s="222"/>
      <c r="G680" s="222"/>
      <c r="H680" s="222"/>
      <c r="I680" s="222"/>
      <c r="J680" s="223"/>
      <c r="K680" s="222"/>
      <c r="L680" s="223"/>
      <c r="M680" s="187"/>
      <c r="N680" s="223"/>
      <c r="AF680" s="133"/>
      <c r="AG680" s="140"/>
      <c r="AH680" s="140"/>
      <c r="AN680" s="140"/>
    </row>
    <row r="681" spans="1:44" s="121" customFormat="1" ht="11.25" hidden="1" customHeight="1" x14ac:dyDescent="0.25">
      <c r="B681" s="224"/>
      <c r="C681" s="224"/>
      <c r="D681" s="224"/>
      <c r="E681" s="224"/>
      <c r="F681" s="224"/>
      <c r="G681" s="224"/>
      <c r="H681" s="224"/>
      <c r="I681" s="224"/>
      <c r="J681" s="224"/>
      <c r="K681" s="224"/>
      <c r="L681" s="225"/>
      <c r="M681" s="225"/>
      <c r="N681" s="225"/>
      <c r="R681" s="226"/>
    </row>
    <row r="682" spans="1:44" s="121" customFormat="1" ht="15" x14ac:dyDescent="0.25">
      <c r="A682" s="227"/>
      <c r="B682" s="228"/>
      <c r="C682" s="388" t="s">
        <v>789</v>
      </c>
      <c r="D682" s="388"/>
      <c r="E682" s="388"/>
      <c r="F682" s="388"/>
      <c r="G682" s="388"/>
      <c r="H682" s="388"/>
      <c r="I682" s="388"/>
      <c r="J682" s="388"/>
      <c r="K682" s="388"/>
      <c r="L682" s="229"/>
      <c r="M682" s="230"/>
      <c r="N682" s="231"/>
      <c r="AQ682" s="140" t="s">
        <v>789</v>
      </c>
    </row>
    <row r="683" spans="1:44" s="121" customFormat="1" ht="15" x14ac:dyDescent="0.25">
      <c r="A683" s="232"/>
      <c r="B683" s="184"/>
      <c r="C683" s="379" t="s">
        <v>146</v>
      </c>
      <c r="D683" s="379"/>
      <c r="E683" s="379"/>
      <c r="F683" s="379"/>
      <c r="G683" s="379"/>
      <c r="H683" s="379"/>
      <c r="I683" s="379"/>
      <c r="J683" s="379"/>
      <c r="K683" s="379"/>
      <c r="L683" s="233">
        <v>36863.74</v>
      </c>
      <c r="M683" s="234"/>
      <c r="N683" s="235">
        <v>461900.28</v>
      </c>
      <c r="AQ683" s="140"/>
      <c r="AR683" s="142" t="s">
        <v>146</v>
      </c>
    </row>
    <row r="684" spans="1:44" s="121" customFormat="1" ht="15" x14ac:dyDescent="0.25">
      <c r="A684" s="232"/>
      <c r="B684" s="184"/>
      <c r="C684" s="379" t="s">
        <v>147</v>
      </c>
      <c r="D684" s="379"/>
      <c r="E684" s="379"/>
      <c r="F684" s="379"/>
      <c r="G684" s="379"/>
      <c r="H684" s="379"/>
      <c r="I684" s="379"/>
      <c r="J684" s="379"/>
      <c r="K684" s="379"/>
      <c r="L684" s="236"/>
      <c r="M684" s="234"/>
      <c r="N684" s="237"/>
      <c r="AQ684" s="140"/>
      <c r="AR684" s="142" t="s">
        <v>147</v>
      </c>
    </row>
    <row r="685" spans="1:44" s="121" customFormat="1" ht="15" x14ac:dyDescent="0.25">
      <c r="A685" s="232"/>
      <c r="B685" s="184"/>
      <c r="C685" s="379" t="s">
        <v>148</v>
      </c>
      <c r="D685" s="379"/>
      <c r="E685" s="379"/>
      <c r="F685" s="379"/>
      <c r="G685" s="379"/>
      <c r="H685" s="379"/>
      <c r="I685" s="379"/>
      <c r="J685" s="379"/>
      <c r="K685" s="379"/>
      <c r="L685" s="233">
        <v>3630.19</v>
      </c>
      <c r="M685" s="234"/>
      <c r="N685" s="235">
        <v>162523.63</v>
      </c>
      <c r="AQ685" s="140"/>
      <c r="AR685" s="142" t="s">
        <v>148</v>
      </c>
    </row>
    <row r="686" spans="1:44" s="121" customFormat="1" ht="15" x14ac:dyDescent="0.25">
      <c r="A686" s="232"/>
      <c r="B686" s="184"/>
      <c r="C686" s="379" t="s">
        <v>149</v>
      </c>
      <c r="D686" s="379"/>
      <c r="E686" s="379"/>
      <c r="F686" s="379"/>
      <c r="G686" s="379"/>
      <c r="H686" s="379"/>
      <c r="I686" s="379"/>
      <c r="J686" s="379"/>
      <c r="K686" s="379"/>
      <c r="L686" s="233">
        <v>5547.07</v>
      </c>
      <c r="M686" s="234"/>
      <c r="N686" s="235">
        <v>73454.97</v>
      </c>
      <c r="AQ686" s="140"/>
      <c r="AR686" s="142" t="s">
        <v>149</v>
      </c>
    </row>
    <row r="687" spans="1:44" s="121" customFormat="1" ht="15" x14ac:dyDescent="0.25">
      <c r="A687" s="232"/>
      <c r="B687" s="184"/>
      <c r="C687" s="379" t="s">
        <v>150</v>
      </c>
      <c r="D687" s="379"/>
      <c r="E687" s="379"/>
      <c r="F687" s="379"/>
      <c r="G687" s="379"/>
      <c r="H687" s="379"/>
      <c r="I687" s="379"/>
      <c r="J687" s="379"/>
      <c r="K687" s="379"/>
      <c r="L687" s="233">
        <v>1372.69</v>
      </c>
      <c r="M687" s="234"/>
      <c r="N687" s="235">
        <v>61455.34</v>
      </c>
      <c r="AQ687" s="140"/>
      <c r="AR687" s="142" t="s">
        <v>150</v>
      </c>
    </row>
    <row r="688" spans="1:44" s="121" customFormat="1" ht="15" x14ac:dyDescent="0.25">
      <c r="A688" s="232"/>
      <c r="B688" s="184"/>
      <c r="C688" s="379" t="s">
        <v>151</v>
      </c>
      <c r="D688" s="379"/>
      <c r="E688" s="379"/>
      <c r="F688" s="379"/>
      <c r="G688" s="379"/>
      <c r="H688" s="379"/>
      <c r="I688" s="379"/>
      <c r="J688" s="379"/>
      <c r="K688" s="379"/>
      <c r="L688" s="233">
        <v>27686.48</v>
      </c>
      <c r="M688" s="234"/>
      <c r="N688" s="235">
        <v>225921.68</v>
      </c>
      <c r="AQ688" s="140"/>
      <c r="AR688" s="142" t="s">
        <v>151</v>
      </c>
    </row>
    <row r="689" spans="1:49" s="121" customFormat="1" ht="15" x14ac:dyDescent="0.25">
      <c r="A689" s="232"/>
      <c r="B689" s="184"/>
      <c r="C689" s="379" t="s">
        <v>153</v>
      </c>
      <c r="D689" s="379"/>
      <c r="E689" s="379"/>
      <c r="F689" s="379"/>
      <c r="G689" s="379"/>
      <c r="H689" s="379"/>
      <c r="I689" s="379"/>
      <c r="J689" s="379"/>
      <c r="K689" s="379"/>
      <c r="L689" s="233">
        <v>43522.62</v>
      </c>
      <c r="M689" s="234"/>
      <c r="N689" s="235">
        <v>760016.55</v>
      </c>
      <c r="AQ689" s="140"/>
      <c r="AR689" s="142" t="s">
        <v>153</v>
      </c>
    </row>
    <row r="690" spans="1:49" s="121" customFormat="1" ht="15" x14ac:dyDescent="0.25">
      <c r="A690" s="232"/>
      <c r="B690" s="184"/>
      <c r="C690" s="379" t="s">
        <v>154</v>
      </c>
      <c r="D690" s="379"/>
      <c r="E690" s="379"/>
      <c r="F690" s="379"/>
      <c r="G690" s="379"/>
      <c r="H690" s="379"/>
      <c r="I690" s="379"/>
      <c r="J690" s="379"/>
      <c r="K690" s="379"/>
      <c r="L690" s="233">
        <v>43491.67</v>
      </c>
      <c r="M690" s="234"/>
      <c r="N690" s="235">
        <v>759595.01</v>
      </c>
      <c r="AQ690" s="140"/>
      <c r="AR690" s="142" t="s">
        <v>154</v>
      </c>
    </row>
    <row r="691" spans="1:49" s="121" customFormat="1" ht="15" x14ac:dyDescent="0.25">
      <c r="A691" s="232"/>
      <c r="B691" s="184"/>
      <c r="C691" s="379" t="s">
        <v>155</v>
      </c>
      <c r="D691" s="379"/>
      <c r="E691" s="379"/>
      <c r="F691" s="379"/>
      <c r="G691" s="379"/>
      <c r="H691" s="379"/>
      <c r="I691" s="379"/>
      <c r="J691" s="379"/>
      <c r="K691" s="379"/>
      <c r="L691" s="236"/>
      <c r="M691" s="234"/>
      <c r="N691" s="237"/>
      <c r="AQ691" s="140"/>
      <c r="AR691" s="142" t="s">
        <v>155</v>
      </c>
    </row>
    <row r="692" spans="1:49" s="121" customFormat="1" ht="15" x14ac:dyDescent="0.25">
      <c r="A692" s="232"/>
      <c r="B692" s="184"/>
      <c r="C692" s="379" t="s">
        <v>156</v>
      </c>
      <c r="D692" s="379"/>
      <c r="E692" s="379"/>
      <c r="F692" s="379"/>
      <c r="G692" s="379"/>
      <c r="H692" s="379"/>
      <c r="I692" s="379"/>
      <c r="J692" s="379"/>
      <c r="K692" s="379"/>
      <c r="L692" s="233">
        <v>3630.19</v>
      </c>
      <c r="M692" s="234"/>
      <c r="N692" s="235">
        <v>162523.63</v>
      </c>
      <c r="AQ692" s="140"/>
      <c r="AR692" s="142" t="s">
        <v>156</v>
      </c>
    </row>
    <row r="693" spans="1:49" s="121" customFormat="1" ht="15" x14ac:dyDescent="0.25">
      <c r="A693" s="232"/>
      <c r="B693" s="184"/>
      <c r="C693" s="379" t="s">
        <v>157</v>
      </c>
      <c r="D693" s="379"/>
      <c r="E693" s="379"/>
      <c r="F693" s="379"/>
      <c r="G693" s="379"/>
      <c r="H693" s="379"/>
      <c r="I693" s="379"/>
      <c r="J693" s="379"/>
      <c r="K693" s="379"/>
      <c r="L693" s="233">
        <v>5516.12</v>
      </c>
      <c r="M693" s="234"/>
      <c r="N693" s="235">
        <v>73033.429999999993</v>
      </c>
      <c r="AQ693" s="140"/>
      <c r="AR693" s="142" t="s">
        <v>157</v>
      </c>
    </row>
    <row r="694" spans="1:49" s="121" customFormat="1" ht="15" x14ac:dyDescent="0.25">
      <c r="A694" s="232"/>
      <c r="B694" s="184"/>
      <c r="C694" s="379" t="s">
        <v>158</v>
      </c>
      <c r="D694" s="379"/>
      <c r="E694" s="379"/>
      <c r="F694" s="379"/>
      <c r="G694" s="379"/>
      <c r="H694" s="379"/>
      <c r="I694" s="379"/>
      <c r="J694" s="379"/>
      <c r="K694" s="379"/>
      <c r="L694" s="233">
        <v>1372.69</v>
      </c>
      <c r="M694" s="234"/>
      <c r="N694" s="235">
        <v>61455.34</v>
      </c>
      <c r="AQ694" s="140"/>
      <c r="AR694" s="142" t="s">
        <v>158</v>
      </c>
    </row>
    <row r="695" spans="1:49" s="121" customFormat="1" ht="15" x14ac:dyDescent="0.25">
      <c r="A695" s="232"/>
      <c r="B695" s="184"/>
      <c r="C695" s="379" t="s">
        <v>159</v>
      </c>
      <c r="D695" s="379"/>
      <c r="E695" s="379"/>
      <c r="F695" s="379"/>
      <c r="G695" s="379"/>
      <c r="H695" s="379"/>
      <c r="I695" s="379"/>
      <c r="J695" s="379"/>
      <c r="K695" s="379"/>
      <c r="L695" s="233">
        <v>27686.48</v>
      </c>
      <c r="M695" s="234"/>
      <c r="N695" s="235">
        <v>225921.68</v>
      </c>
      <c r="AQ695" s="140"/>
      <c r="AR695" s="142" t="s">
        <v>159</v>
      </c>
    </row>
    <row r="696" spans="1:49" s="121" customFormat="1" ht="15" x14ac:dyDescent="0.25">
      <c r="A696" s="232"/>
      <c r="B696" s="184"/>
      <c r="C696" s="379" t="s">
        <v>160</v>
      </c>
      <c r="D696" s="379"/>
      <c r="E696" s="379"/>
      <c r="F696" s="379"/>
      <c r="G696" s="379"/>
      <c r="H696" s="379"/>
      <c r="I696" s="379"/>
      <c r="J696" s="379"/>
      <c r="K696" s="379"/>
      <c r="L696" s="233">
        <v>4694.1899999999996</v>
      </c>
      <c r="M696" s="234"/>
      <c r="N696" s="235">
        <v>210157.89</v>
      </c>
      <c r="AQ696" s="140"/>
      <c r="AR696" s="142" t="s">
        <v>160</v>
      </c>
    </row>
    <row r="697" spans="1:49" s="121" customFormat="1" ht="15" x14ac:dyDescent="0.25">
      <c r="A697" s="232"/>
      <c r="B697" s="184"/>
      <c r="C697" s="379" t="s">
        <v>161</v>
      </c>
      <c r="D697" s="379"/>
      <c r="E697" s="379"/>
      <c r="F697" s="379"/>
      <c r="G697" s="379"/>
      <c r="H697" s="379"/>
      <c r="I697" s="379"/>
      <c r="J697" s="379"/>
      <c r="K697" s="379"/>
      <c r="L697" s="233">
        <v>1964.69</v>
      </c>
      <c r="M697" s="234"/>
      <c r="N697" s="235">
        <v>87958.38</v>
      </c>
      <c r="AQ697" s="140"/>
      <c r="AR697" s="142" t="s">
        <v>161</v>
      </c>
    </row>
    <row r="698" spans="1:49" s="121" customFormat="1" ht="15" x14ac:dyDescent="0.25">
      <c r="A698" s="232"/>
      <c r="B698" s="184"/>
      <c r="C698" s="379" t="s">
        <v>226</v>
      </c>
      <c r="D698" s="379"/>
      <c r="E698" s="379"/>
      <c r="F698" s="379"/>
      <c r="G698" s="379"/>
      <c r="H698" s="379"/>
      <c r="I698" s="379"/>
      <c r="J698" s="379"/>
      <c r="K698" s="379"/>
      <c r="L698" s="249">
        <v>30.95</v>
      </c>
      <c r="M698" s="234"/>
      <c r="N698" s="256">
        <v>421.54</v>
      </c>
      <c r="AQ698" s="140"/>
      <c r="AR698" s="142" t="s">
        <v>226</v>
      </c>
    </row>
    <row r="699" spans="1:49" s="121" customFormat="1" ht="15" x14ac:dyDescent="0.25">
      <c r="A699" s="232"/>
      <c r="B699" s="184"/>
      <c r="C699" s="379" t="s">
        <v>163</v>
      </c>
      <c r="D699" s="379"/>
      <c r="E699" s="379"/>
      <c r="F699" s="379"/>
      <c r="G699" s="379"/>
      <c r="H699" s="379"/>
      <c r="I699" s="379"/>
      <c r="J699" s="379"/>
      <c r="K699" s="379"/>
      <c r="L699" s="233">
        <v>5002.88</v>
      </c>
      <c r="M699" s="234"/>
      <c r="N699" s="235">
        <v>223978.97</v>
      </c>
      <c r="AQ699" s="140"/>
      <c r="AR699" s="142" t="s">
        <v>163</v>
      </c>
    </row>
    <row r="700" spans="1:49" s="121" customFormat="1" ht="15" x14ac:dyDescent="0.25">
      <c r="A700" s="232"/>
      <c r="B700" s="184"/>
      <c r="C700" s="379" t="s">
        <v>164</v>
      </c>
      <c r="D700" s="379"/>
      <c r="E700" s="379"/>
      <c r="F700" s="379"/>
      <c r="G700" s="379"/>
      <c r="H700" s="379"/>
      <c r="I700" s="379"/>
      <c r="J700" s="379"/>
      <c r="K700" s="379"/>
      <c r="L700" s="233">
        <v>4694.1899999999996</v>
      </c>
      <c r="M700" s="234"/>
      <c r="N700" s="235">
        <v>210157.89</v>
      </c>
      <c r="AQ700" s="140"/>
      <c r="AR700" s="142" t="s">
        <v>164</v>
      </c>
    </row>
    <row r="701" spans="1:49" s="121" customFormat="1" ht="15" x14ac:dyDescent="0.25">
      <c r="A701" s="232"/>
      <c r="B701" s="184"/>
      <c r="C701" s="379" t="s">
        <v>165</v>
      </c>
      <c r="D701" s="379"/>
      <c r="E701" s="379"/>
      <c r="F701" s="379"/>
      <c r="G701" s="379"/>
      <c r="H701" s="379"/>
      <c r="I701" s="379"/>
      <c r="J701" s="379"/>
      <c r="K701" s="379"/>
      <c r="L701" s="233">
        <v>1964.69</v>
      </c>
      <c r="M701" s="234"/>
      <c r="N701" s="235">
        <v>87958.38</v>
      </c>
      <c r="AQ701" s="140"/>
      <c r="AR701" s="142" t="s">
        <v>165</v>
      </c>
    </row>
    <row r="702" spans="1:49" s="121" customFormat="1" ht="15" x14ac:dyDescent="0.25">
      <c r="A702" s="232"/>
      <c r="B702" s="238"/>
      <c r="C702" s="433" t="s">
        <v>4009</v>
      </c>
      <c r="D702" s="396"/>
      <c r="E702" s="396"/>
      <c r="F702" s="396"/>
      <c r="G702" s="396"/>
      <c r="H702" s="396"/>
      <c r="I702" s="396"/>
      <c r="J702" s="396"/>
      <c r="K702" s="396"/>
      <c r="L702" s="239">
        <v>43522.62</v>
      </c>
      <c r="M702" s="240"/>
      <c r="N702" s="241">
        <v>760016.55</v>
      </c>
      <c r="AQ702" s="140"/>
      <c r="AS702" s="140" t="s">
        <v>790</v>
      </c>
    </row>
    <row r="703" spans="1:49" s="121" customFormat="1" ht="26.25" customHeight="1" x14ac:dyDescent="0.25">
      <c r="A703" s="242"/>
      <c r="B703" s="243"/>
      <c r="C703" s="243"/>
      <c r="D703" s="243"/>
      <c r="E703" s="243"/>
      <c r="F703" s="243"/>
      <c r="G703" s="243"/>
      <c r="H703" s="243"/>
      <c r="I703" s="243"/>
      <c r="J703" s="243"/>
      <c r="K703" s="243"/>
      <c r="L703" s="243"/>
      <c r="M703" s="243"/>
      <c r="N703" s="243"/>
    </row>
    <row r="704" spans="1:49" s="123" customFormat="1" ht="15" x14ac:dyDescent="0.25">
      <c r="A704" s="147"/>
      <c r="B704" s="244" t="s">
        <v>791</v>
      </c>
      <c r="C704" s="394"/>
      <c r="D704" s="394"/>
      <c r="E704" s="394"/>
      <c r="F704" s="394"/>
      <c r="G704" s="394"/>
      <c r="H704" s="395"/>
      <c r="I704" s="395"/>
      <c r="J704" s="395"/>
      <c r="K704" s="395"/>
      <c r="L704" s="395"/>
      <c r="M704" s="121"/>
      <c r="N704" s="121"/>
      <c r="O704" s="121"/>
      <c r="P704" s="121"/>
      <c r="Q704" s="121"/>
      <c r="R704" s="121"/>
      <c r="S704" s="121"/>
      <c r="T704" s="121"/>
      <c r="U704" s="121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 t="s">
        <v>10</v>
      </c>
      <c r="AU704" s="124" t="s">
        <v>792</v>
      </c>
      <c r="AV704" s="124"/>
      <c r="AW704" s="124"/>
    </row>
    <row r="705" spans="1:49" s="245" customFormat="1" ht="16.5" customHeight="1" x14ac:dyDescent="0.25">
      <c r="A705" s="150"/>
      <c r="B705" s="244"/>
      <c r="C705" s="330" t="s">
        <v>793</v>
      </c>
      <c r="D705" s="330"/>
      <c r="E705" s="330"/>
      <c r="F705" s="330"/>
      <c r="G705" s="330"/>
      <c r="H705" s="330"/>
      <c r="I705" s="330"/>
      <c r="J705" s="330"/>
      <c r="K705" s="330"/>
      <c r="L705" s="330"/>
      <c r="V705" s="246"/>
      <c r="W705" s="246"/>
      <c r="X705" s="246"/>
      <c r="Y705" s="246"/>
      <c r="Z705" s="246"/>
      <c r="AA705" s="246"/>
      <c r="AB705" s="246"/>
      <c r="AC705" s="246"/>
      <c r="AD705" s="246"/>
      <c r="AE705" s="246"/>
      <c r="AF705" s="246"/>
      <c r="AG705" s="246"/>
      <c r="AH705" s="246"/>
      <c r="AI705" s="246"/>
      <c r="AJ705" s="246"/>
      <c r="AK705" s="246"/>
      <c r="AL705" s="246"/>
      <c r="AM705" s="246"/>
      <c r="AN705" s="246"/>
      <c r="AO705" s="246"/>
      <c r="AP705" s="246"/>
      <c r="AQ705" s="246"/>
      <c r="AR705" s="246"/>
      <c r="AS705" s="246"/>
      <c r="AT705" s="246"/>
      <c r="AU705" s="246"/>
      <c r="AV705" s="246"/>
      <c r="AW705" s="246"/>
    </row>
    <row r="706" spans="1:49" s="123" customFormat="1" ht="15" x14ac:dyDescent="0.25">
      <c r="A706" s="147"/>
      <c r="B706" s="244" t="s">
        <v>794</v>
      </c>
      <c r="C706" s="394"/>
      <c r="D706" s="394"/>
      <c r="E706" s="394"/>
      <c r="F706" s="394"/>
      <c r="G706" s="394"/>
      <c r="H706" s="395"/>
      <c r="I706" s="395"/>
      <c r="J706" s="395"/>
      <c r="K706" s="395"/>
      <c r="L706" s="395"/>
      <c r="M706" s="121"/>
      <c r="N706" s="121"/>
      <c r="O706" s="121"/>
      <c r="P706" s="121"/>
      <c r="Q706" s="121"/>
      <c r="R706" s="121"/>
      <c r="S706" s="121"/>
      <c r="T706" s="121"/>
      <c r="U706" s="121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 t="s">
        <v>10</v>
      </c>
      <c r="AW706" s="124" t="s">
        <v>10</v>
      </c>
    </row>
    <row r="707" spans="1:49" s="245" customFormat="1" ht="16.5" customHeight="1" x14ac:dyDescent="0.25">
      <c r="A707" s="150"/>
      <c r="C707" s="330" t="s">
        <v>793</v>
      </c>
      <c r="D707" s="330"/>
      <c r="E707" s="330"/>
      <c r="F707" s="330"/>
      <c r="G707" s="330"/>
      <c r="H707" s="330"/>
      <c r="I707" s="330"/>
      <c r="J707" s="330"/>
      <c r="K707" s="330"/>
      <c r="L707" s="330"/>
      <c r="V707" s="246"/>
      <c r="W707" s="246"/>
      <c r="X707" s="246"/>
      <c r="Y707" s="246"/>
      <c r="Z707" s="246"/>
      <c r="AA707" s="246"/>
      <c r="AB707" s="246"/>
      <c r="AC707" s="246"/>
      <c r="AD707" s="246"/>
      <c r="AE707" s="246"/>
      <c r="AF707" s="246"/>
      <c r="AG707" s="246"/>
      <c r="AH707" s="246"/>
      <c r="AI707" s="246"/>
      <c r="AJ707" s="246"/>
      <c r="AK707" s="246"/>
      <c r="AL707" s="246"/>
      <c r="AM707" s="246"/>
      <c r="AN707" s="246"/>
      <c r="AO707" s="246"/>
      <c r="AP707" s="246"/>
      <c r="AQ707" s="246"/>
      <c r="AR707" s="246"/>
      <c r="AS707" s="246"/>
      <c r="AT707" s="246"/>
      <c r="AU707" s="246"/>
      <c r="AV707" s="246"/>
      <c r="AW707" s="246"/>
    </row>
    <row r="708" spans="1:49" s="123" customFormat="1" ht="19.5" customHeight="1" x14ac:dyDescent="0.2">
      <c r="A708" s="147"/>
      <c r="C708" s="247"/>
      <c r="D708" s="247"/>
      <c r="E708" s="247"/>
      <c r="F708" s="247"/>
      <c r="G708" s="247"/>
      <c r="H708" s="247"/>
      <c r="I708" s="247"/>
      <c r="J708" s="247"/>
      <c r="K708" s="247"/>
      <c r="L708" s="247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</row>
    <row r="709" spans="1:49" s="121" customFormat="1" ht="22.5" customHeight="1" x14ac:dyDescent="0.25">
      <c r="A709" s="389" t="s">
        <v>795</v>
      </c>
      <c r="B709" s="389"/>
      <c r="C709" s="389"/>
      <c r="D709" s="389"/>
      <c r="E709" s="389"/>
      <c r="F709" s="389"/>
      <c r="G709" s="389"/>
      <c r="H709" s="389"/>
      <c r="I709" s="389"/>
      <c r="J709" s="389"/>
      <c r="K709" s="389"/>
      <c r="L709" s="389"/>
      <c r="M709" s="389"/>
      <c r="N709" s="389"/>
      <c r="O709" s="224"/>
      <c r="P709" s="224"/>
    </row>
    <row r="710" spans="1:49" s="121" customFormat="1" ht="12.75" customHeight="1" x14ac:dyDescent="0.25">
      <c r="A710" s="389" t="s">
        <v>796</v>
      </c>
      <c r="B710" s="389"/>
      <c r="C710" s="389"/>
      <c r="D710" s="389"/>
      <c r="E710" s="389"/>
      <c r="F710" s="389"/>
      <c r="G710" s="389"/>
      <c r="H710" s="389"/>
      <c r="I710" s="389"/>
      <c r="J710" s="389"/>
      <c r="K710" s="389"/>
      <c r="L710" s="389"/>
      <c r="M710" s="389"/>
      <c r="N710" s="389"/>
      <c r="O710" s="224"/>
      <c r="P710" s="224"/>
    </row>
    <row r="711" spans="1:49" s="121" customFormat="1" ht="12.75" customHeight="1" x14ac:dyDescent="0.25">
      <c r="A711" s="389" t="s">
        <v>797</v>
      </c>
      <c r="B711" s="389"/>
      <c r="C711" s="389"/>
      <c r="D711" s="389"/>
      <c r="E711" s="389"/>
      <c r="F711" s="389"/>
      <c r="G711" s="389"/>
      <c r="H711" s="389"/>
      <c r="I711" s="389"/>
      <c r="J711" s="389"/>
      <c r="K711" s="389"/>
      <c r="L711" s="389"/>
      <c r="M711" s="389"/>
      <c r="N711" s="389"/>
      <c r="O711" s="224"/>
      <c r="P711" s="224"/>
    </row>
    <row r="712" spans="1:49" s="121" customFormat="1" ht="19.5" customHeight="1" x14ac:dyDescent="0.25"/>
    <row r="713" spans="1:49" s="121" customFormat="1" ht="15" x14ac:dyDescent="0.25">
      <c r="B713" s="248"/>
      <c r="D713" s="248"/>
      <c r="F713" s="248"/>
    </row>
  </sheetData>
  <mergeCells count="705">
    <mergeCell ref="A711:N711"/>
    <mergeCell ref="C705:L705"/>
    <mergeCell ref="C706:G706"/>
    <mergeCell ref="H706:L706"/>
    <mergeCell ref="C707:L707"/>
    <mergeCell ref="A709:N709"/>
    <mergeCell ref="A710:N710"/>
    <mergeCell ref="C699:K699"/>
    <mergeCell ref="C700:K700"/>
    <mergeCell ref="C701:K701"/>
    <mergeCell ref="C702:K702"/>
    <mergeCell ref="C704:G704"/>
    <mergeCell ref="H704:L704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59"/>
  <sheetViews>
    <sheetView topLeftCell="A1345" workbookViewId="0">
      <selection activeCell="K1362" sqref="K1362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2737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434" t="s">
        <v>2038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2038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3972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10454.17</v>
      </c>
      <c r="D28" s="165" t="s">
        <v>2738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10454.17</v>
      </c>
      <c r="D30" s="165" t="s">
        <v>2738</v>
      </c>
      <c r="E30" s="166" t="s">
        <v>29</v>
      </c>
      <c r="G30" s="123" t="s">
        <v>33</v>
      </c>
      <c r="I30" s="123"/>
      <c r="J30" s="123"/>
      <c r="K30" s="123"/>
      <c r="L30" s="164">
        <v>990.45</v>
      </c>
      <c r="M30" s="170" t="s">
        <v>2739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0</v>
      </c>
      <c r="D31" s="171" t="s">
        <v>40</v>
      </c>
      <c r="E31" s="166" t="s">
        <v>29</v>
      </c>
      <c r="G31" s="123" t="s">
        <v>37</v>
      </c>
      <c r="I31" s="123"/>
      <c r="J31" s="123"/>
      <c r="K31" s="123"/>
      <c r="L31" s="378">
        <v>2679.01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372.6</v>
      </c>
      <c r="M32" s="378"/>
      <c r="N32" s="166" t="s">
        <v>38</v>
      </c>
    </row>
    <row r="33" spans="1:38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8" s="121" customFormat="1" ht="7.5" customHeight="1" x14ac:dyDescent="0.25">
      <c r="A34" s="172"/>
    </row>
    <row r="35" spans="1:38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8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8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8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8" s="121" customFormat="1" ht="15" x14ac:dyDescent="0.25">
      <c r="A39" s="382" t="s">
        <v>56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56</v>
      </c>
    </row>
    <row r="40" spans="1:38" s="121" customFormat="1" ht="34.5" x14ac:dyDescent="0.25">
      <c r="A40" s="176" t="s">
        <v>58</v>
      </c>
      <c r="B40" s="177" t="s">
        <v>2740</v>
      </c>
      <c r="C40" s="388" t="s">
        <v>2741</v>
      </c>
      <c r="D40" s="388"/>
      <c r="E40" s="388"/>
      <c r="F40" s="178" t="s">
        <v>61</v>
      </c>
      <c r="G40" s="179">
        <v>3.2610000000000001</v>
      </c>
      <c r="H40" s="180">
        <v>1</v>
      </c>
      <c r="I40" s="210">
        <v>3.2610000000000001</v>
      </c>
      <c r="J40" s="181"/>
      <c r="K40" s="179"/>
      <c r="L40" s="181"/>
      <c r="M40" s="179"/>
      <c r="N40" s="182"/>
      <c r="AF40" s="133"/>
      <c r="AG40" s="140" t="s">
        <v>2741</v>
      </c>
    </row>
    <row r="41" spans="1:38" s="121" customFormat="1" ht="15" x14ac:dyDescent="0.25">
      <c r="A41" s="208"/>
      <c r="B41" s="209"/>
      <c r="C41" s="379" t="s">
        <v>2742</v>
      </c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91"/>
      <c r="AF41" s="133"/>
      <c r="AG41" s="140"/>
      <c r="AH41" s="142" t="s">
        <v>2742</v>
      </c>
    </row>
    <row r="42" spans="1:38" s="121" customFormat="1" ht="23.25" x14ac:dyDescent="0.25">
      <c r="A42" s="183"/>
      <c r="B42" s="184" t="s">
        <v>63</v>
      </c>
      <c r="C42" s="389" t="s">
        <v>64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I42" s="142" t="s">
        <v>64</v>
      </c>
    </row>
    <row r="43" spans="1:38" s="121" customFormat="1" ht="68.25" x14ac:dyDescent="0.25">
      <c r="A43" s="183"/>
      <c r="B43" s="184" t="s">
        <v>65</v>
      </c>
      <c r="C43" s="389" t="s">
        <v>66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I43" s="142" t="s">
        <v>66</v>
      </c>
    </row>
    <row r="44" spans="1:38" s="121" customFormat="1" ht="15" x14ac:dyDescent="0.25">
      <c r="A44" s="185"/>
      <c r="B44" s="184" t="s">
        <v>68</v>
      </c>
      <c r="C44" s="379" t="s">
        <v>69</v>
      </c>
      <c r="D44" s="379"/>
      <c r="E44" s="379"/>
      <c r="F44" s="186"/>
      <c r="G44" s="187"/>
      <c r="H44" s="187"/>
      <c r="I44" s="187"/>
      <c r="J44" s="190">
        <v>2550</v>
      </c>
      <c r="K44" s="211">
        <v>1.4375</v>
      </c>
      <c r="L44" s="190">
        <v>11953.6</v>
      </c>
      <c r="M44" s="189">
        <v>13.24</v>
      </c>
      <c r="N44" s="191">
        <v>158265.66</v>
      </c>
      <c r="AF44" s="133"/>
      <c r="AG44" s="140"/>
      <c r="AJ44" s="142" t="s">
        <v>69</v>
      </c>
    </row>
    <row r="45" spans="1:38" s="121" customFormat="1" ht="15" x14ac:dyDescent="0.25">
      <c r="A45" s="185"/>
      <c r="B45" s="184" t="s">
        <v>70</v>
      </c>
      <c r="C45" s="379" t="s">
        <v>71</v>
      </c>
      <c r="D45" s="379"/>
      <c r="E45" s="379"/>
      <c r="F45" s="186"/>
      <c r="G45" s="187"/>
      <c r="H45" s="187"/>
      <c r="I45" s="187"/>
      <c r="J45" s="188">
        <v>344.25</v>
      </c>
      <c r="K45" s="211">
        <v>1.4375</v>
      </c>
      <c r="L45" s="190">
        <v>1613.74</v>
      </c>
      <c r="M45" s="189">
        <v>44.77</v>
      </c>
      <c r="N45" s="191">
        <v>72247.14</v>
      </c>
      <c r="AF45" s="133"/>
      <c r="AG45" s="140"/>
      <c r="AJ45" s="142" t="s">
        <v>71</v>
      </c>
    </row>
    <row r="46" spans="1:38" s="121" customFormat="1" ht="15" x14ac:dyDescent="0.25">
      <c r="A46" s="192"/>
      <c r="B46" s="184"/>
      <c r="C46" s="379" t="s">
        <v>74</v>
      </c>
      <c r="D46" s="379"/>
      <c r="E46" s="379"/>
      <c r="F46" s="186" t="s">
        <v>73</v>
      </c>
      <c r="G46" s="216">
        <v>25.5</v>
      </c>
      <c r="H46" s="211">
        <v>1.4375</v>
      </c>
      <c r="I46" s="212">
        <v>119.5360313</v>
      </c>
      <c r="J46" s="194"/>
      <c r="K46" s="187"/>
      <c r="L46" s="194"/>
      <c r="M46" s="187"/>
      <c r="N46" s="195"/>
      <c r="AF46" s="133"/>
      <c r="AG46" s="140"/>
      <c r="AK46" s="142" t="s">
        <v>74</v>
      </c>
    </row>
    <row r="47" spans="1:38" s="121" customFormat="1" ht="15" x14ac:dyDescent="0.25">
      <c r="A47" s="185"/>
      <c r="B47" s="184"/>
      <c r="C47" s="380" t="s">
        <v>75</v>
      </c>
      <c r="D47" s="380"/>
      <c r="E47" s="380"/>
      <c r="F47" s="196"/>
      <c r="G47" s="197"/>
      <c r="H47" s="197"/>
      <c r="I47" s="197"/>
      <c r="J47" s="199">
        <v>2550</v>
      </c>
      <c r="K47" s="197"/>
      <c r="L47" s="199">
        <v>11953.6</v>
      </c>
      <c r="M47" s="197"/>
      <c r="N47" s="200">
        <v>158265.66</v>
      </c>
      <c r="AF47" s="133"/>
      <c r="AG47" s="140"/>
      <c r="AL47" s="142" t="s">
        <v>75</v>
      </c>
    </row>
    <row r="48" spans="1:38" s="121" customFormat="1" ht="15" x14ac:dyDescent="0.25">
      <c r="A48" s="192"/>
      <c r="B48" s="184"/>
      <c r="C48" s="379" t="s">
        <v>76</v>
      </c>
      <c r="D48" s="379"/>
      <c r="E48" s="379"/>
      <c r="F48" s="186"/>
      <c r="G48" s="187"/>
      <c r="H48" s="187"/>
      <c r="I48" s="187"/>
      <c r="J48" s="194"/>
      <c r="K48" s="187"/>
      <c r="L48" s="190">
        <v>1613.74</v>
      </c>
      <c r="M48" s="187"/>
      <c r="N48" s="191">
        <v>72247.14</v>
      </c>
      <c r="AF48" s="133"/>
      <c r="AG48" s="140"/>
      <c r="AK48" s="142" t="s">
        <v>76</v>
      </c>
    </row>
    <row r="49" spans="1:39" s="121" customFormat="1" ht="23.25" x14ac:dyDescent="0.25">
      <c r="A49" s="192"/>
      <c r="B49" s="184" t="s">
        <v>77</v>
      </c>
      <c r="C49" s="379" t="s">
        <v>78</v>
      </c>
      <c r="D49" s="379"/>
      <c r="E49" s="379"/>
      <c r="F49" s="186" t="s">
        <v>79</v>
      </c>
      <c r="G49" s="201">
        <v>92</v>
      </c>
      <c r="H49" s="187"/>
      <c r="I49" s="201">
        <v>92</v>
      </c>
      <c r="J49" s="194"/>
      <c r="K49" s="187"/>
      <c r="L49" s="190">
        <v>1484.64</v>
      </c>
      <c r="M49" s="187"/>
      <c r="N49" s="191">
        <v>66467.37</v>
      </c>
      <c r="AF49" s="133"/>
      <c r="AG49" s="140"/>
      <c r="AK49" s="142" t="s">
        <v>78</v>
      </c>
    </row>
    <row r="50" spans="1:39" s="121" customFormat="1" ht="45" x14ac:dyDescent="0.25">
      <c r="A50" s="192"/>
      <c r="B50" s="184" t="s">
        <v>80</v>
      </c>
      <c r="C50" s="379" t="s">
        <v>81</v>
      </c>
      <c r="D50" s="379"/>
      <c r="E50" s="379"/>
      <c r="F50" s="186" t="s">
        <v>79</v>
      </c>
      <c r="G50" s="201">
        <v>46</v>
      </c>
      <c r="H50" s="189">
        <v>0.85</v>
      </c>
      <c r="I50" s="216">
        <v>39.1</v>
      </c>
      <c r="J50" s="194"/>
      <c r="K50" s="187"/>
      <c r="L50" s="188">
        <v>630.97</v>
      </c>
      <c r="M50" s="187"/>
      <c r="N50" s="191">
        <v>28248.63</v>
      </c>
      <c r="AF50" s="133"/>
      <c r="AG50" s="140"/>
      <c r="AK50" s="142" t="s">
        <v>81</v>
      </c>
    </row>
    <row r="51" spans="1:39" s="121" customFormat="1" ht="15" x14ac:dyDescent="0.25">
      <c r="A51" s="202"/>
      <c r="B51" s="203"/>
      <c r="C51" s="388" t="s">
        <v>82</v>
      </c>
      <c r="D51" s="388"/>
      <c r="E51" s="388"/>
      <c r="F51" s="178"/>
      <c r="G51" s="179"/>
      <c r="H51" s="179"/>
      <c r="I51" s="179"/>
      <c r="J51" s="181"/>
      <c r="K51" s="179"/>
      <c r="L51" s="204">
        <v>14069.21</v>
      </c>
      <c r="M51" s="197"/>
      <c r="N51" s="205">
        <v>252981.66</v>
      </c>
      <c r="AF51" s="133"/>
      <c r="AG51" s="140"/>
      <c r="AM51" s="140" t="s">
        <v>82</v>
      </c>
    </row>
    <row r="52" spans="1:39" s="121" customFormat="1" ht="34.5" x14ac:dyDescent="0.25">
      <c r="A52" s="176" t="s">
        <v>68</v>
      </c>
      <c r="B52" s="177" t="s">
        <v>83</v>
      </c>
      <c r="C52" s="388" t="s">
        <v>84</v>
      </c>
      <c r="D52" s="388"/>
      <c r="E52" s="388"/>
      <c r="F52" s="178" t="s">
        <v>61</v>
      </c>
      <c r="G52" s="179">
        <v>0.76200000000000001</v>
      </c>
      <c r="H52" s="180">
        <v>1</v>
      </c>
      <c r="I52" s="210">
        <v>0.76200000000000001</v>
      </c>
      <c r="J52" s="181"/>
      <c r="K52" s="179"/>
      <c r="L52" s="181"/>
      <c r="M52" s="179"/>
      <c r="N52" s="182"/>
      <c r="AF52" s="133"/>
      <c r="AG52" s="140" t="s">
        <v>84</v>
      </c>
      <c r="AM52" s="140"/>
    </row>
    <row r="53" spans="1:39" s="121" customFormat="1" ht="15" x14ac:dyDescent="0.25">
      <c r="A53" s="208"/>
      <c r="B53" s="209"/>
      <c r="C53" s="379" t="s">
        <v>2743</v>
      </c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91"/>
      <c r="AF53" s="133"/>
      <c r="AG53" s="140"/>
      <c r="AH53" s="142" t="s">
        <v>2743</v>
      </c>
      <c r="AM53" s="140"/>
    </row>
    <row r="54" spans="1:39" s="121" customFormat="1" ht="23.25" x14ac:dyDescent="0.25">
      <c r="A54" s="183"/>
      <c r="B54" s="184" t="s">
        <v>63</v>
      </c>
      <c r="C54" s="389" t="s">
        <v>64</v>
      </c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90"/>
      <c r="AF54" s="133"/>
      <c r="AG54" s="140"/>
      <c r="AI54" s="142" t="s">
        <v>64</v>
      </c>
      <c r="AM54" s="140"/>
    </row>
    <row r="55" spans="1:39" s="121" customFormat="1" ht="68.25" x14ac:dyDescent="0.25">
      <c r="A55" s="183"/>
      <c r="B55" s="184" t="s">
        <v>65</v>
      </c>
      <c r="C55" s="389" t="s">
        <v>66</v>
      </c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90"/>
      <c r="AF55" s="133"/>
      <c r="AG55" s="140"/>
      <c r="AI55" s="142" t="s">
        <v>66</v>
      </c>
      <c r="AM55" s="140"/>
    </row>
    <row r="56" spans="1:39" s="121" customFormat="1" ht="15" x14ac:dyDescent="0.25">
      <c r="A56" s="185"/>
      <c r="B56" s="184" t="s">
        <v>58</v>
      </c>
      <c r="C56" s="379" t="s">
        <v>67</v>
      </c>
      <c r="D56" s="379"/>
      <c r="E56" s="379"/>
      <c r="F56" s="186"/>
      <c r="G56" s="187"/>
      <c r="H56" s="187"/>
      <c r="I56" s="187"/>
      <c r="J56" s="188">
        <v>76.75</v>
      </c>
      <c r="K56" s="211">
        <v>1.3225</v>
      </c>
      <c r="L56" s="188">
        <v>77.34</v>
      </c>
      <c r="M56" s="189">
        <v>44.77</v>
      </c>
      <c r="N56" s="191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5"/>
      <c r="B57" s="184" t="s">
        <v>68</v>
      </c>
      <c r="C57" s="379" t="s">
        <v>69</v>
      </c>
      <c r="D57" s="379"/>
      <c r="E57" s="379"/>
      <c r="F57" s="186"/>
      <c r="G57" s="187"/>
      <c r="H57" s="187"/>
      <c r="I57" s="187"/>
      <c r="J57" s="190">
        <v>3030.55</v>
      </c>
      <c r="K57" s="211">
        <v>1.4375</v>
      </c>
      <c r="L57" s="190">
        <v>3319.59</v>
      </c>
      <c r="M57" s="189">
        <v>13.24</v>
      </c>
      <c r="N57" s="191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5"/>
      <c r="B58" s="184" t="s">
        <v>70</v>
      </c>
      <c r="C58" s="379" t="s">
        <v>71</v>
      </c>
      <c r="D58" s="379"/>
      <c r="E58" s="379"/>
      <c r="F58" s="186"/>
      <c r="G58" s="187"/>
      <c r="H58" s="187"/>
      <c r="I58" s="187"/>
      <c r="J58" s="188">
        <v>385.16</v>
      </c>
      <c r="K58" s="211">
        <v>1.4375</v>
      </c>
      <c r="L58" s="188">
        <v>421.89</v>
      </c>
      <c r="M58" s="189">
        <v>44.77</v>
      </c>
      <c r="N58" s="191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5"/>
      <c r="B59" s="184" t="s">
        <v>86</v>
      </c>
      <c r="C59" s="379" t="s">
        <v>87</v>
      </c>
      <c r="D59" s="379"/>
      <c r="E59" s="379"/>
      <c r="F59" s="186"/>
      <c r="G59" s="187"/>
      <c r="H59" s="187"/>
      <c r="I59" s="187"/>
      <c r="J59" s="188">
        <v>4.34</v>
      </c>
      <c r="K59" s="187"/>
      <c r="L59" s="188">
        <v>3.31</v>
      </c>
      <c r="M59" s="189">
        <v>8.16</v>
      </c>
      <c r="N59" s="218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2"/>
      <c r="B60" s="184"/>
      <c r="C60" s="379" t="s">
        <v>72</v>
      </c>
      <c r="D60" s="379"/>
      <c r="E60" s="379"/>
      <c r="F60" s="186" t="s">
        <v>73</v>
      </c>
      <c r="G60" s="189">
        <v>9.84</v>
      </c>
      <c r="H60" s="211">
        <v>1.3225</v>
      </c>
      <c r="I60" s="212">
        <v>9.9162108</v>
      </c>
      <c r="J60" s="194"/>
      <c r="K60" s="187"/>
      <c r="L60" s="194"/>
      <c r="M60" s="187"/>
      <c r="N60" s="195"/>
      <c r="AF60" s="133"/>
      <c r="AG60" s="140"/>
      <c r="AK60" s="142" t="s">
        <v>72</v>
      </c>
      <c r="AM60" s="140"/>
    </row>
    <row r="61" spans="1:39" s="121" customFormat="1" ht="15" x14ac:dyDescent="0.25">
      <c r="A61" s="192"/>
      <c r="B61" s="184"/>
      <c r="C61" s="379" t="s">
        <v>74</v>
      </c>
      <c r="D61" s="379"/>
      <c r="E61" s="379"/>
      <c r="F61" s="186" t="s">
        <v>73</v>
      </c>
      <c r="G61" s="189">
        <v>28.53</v>
      </c>
      <c r="H61" s="211">
        <v>1.4375</v>
      </c>
      <c r="I61" s="212">
        <v>31.2510488</v>
      </c>
      <c r="J61" s="194"/>
      <c r="K61" s="187"/>
      <c r="L61" s="194"/>
      <c r="M61" s="187"/>
      <c r="N61" s="195"/>
      <c r="AF61" s="133"/>
      <c r="AG61" s="140"/>
      <c r="AK61" s="142" t="s">
        <v>74</v>
      </c>
      <c r="AM61" s="140"/>
    </row>
    <row r="62" spans="1:39" s="121" customFormat="1" ht="15" x14ac:dyDescent="0.25">
      <c r="A62" s="185"/>
      <c r="B62" s="184"/>
      <c r="C62" s="380" t="s">
        <v>75</v>
      </c>
      <c r="D62" s="380"/>
      <c r="E62" s="380"/>
      <c r="F62" s="196"/>
      <c r="G62" s="197"/>
      <c r="H62" s="197"/>
      <c r="I62" s="197"/>
      <c r="J62" s="199">
        <v>3111.64</v>
      </c>
      <c r="K62" s="197"/>
      <c r="L62" s="199">
        <v>3400.24</v>
      </c>
      <c r="M62" s="197"/>
      <c r="N62" s="200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2"/>
      <c r="B63" s="184"/>
      <c r="C63" s="379" t="s">
        <v>76</v>
      </c>
      <c r="D63" s="379"/>
      <c r="E63" s="379"/>
      <c r="F63" s="186"/>
      <c r="G63" s="187"/>
      <c r="H63" s="187"/>
      <c r="I63" s="187"/>
      <c r="J63" s="194"/>
      <c r="K63" s="187"/>
      <c r="L63" s="188">
        <v>499.23</v>
      </c>
      <c r="M63" s="187"/>
      <c r="N63" s="191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2"/>
      <c r="B64" s="184" t="s">
        <v>77</v>
      </c>
      <c r="C64" s="379" t="s">
        <v>78</v>
      </c>
      <c r="D64" s="379"/>
      <c r="E64" s="379"/>
      <c r="F64" s="186" t="s">
        <v>79</v>
      </c>
      <c r="G64" s="201">
        <v>92</v>
      </c>
      <c r="H64" s="187"/>
      <c r="I64" s="201">
        <v>92</v>
      </c>
      <c r="J64" s="194"/>
      <c r="K64" s="187"/>
      <c r="L64" s="188">
        <v>459.29</v>
      </c>
      <c r="M64" s="187"/>
      <c r="N64" s="191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2"/>
      <c r="B65" s="184" t="s">
        <v>80</v>
      </c>
      <c r="C65" s="379" t="s">
        <v>81</v>
      </c>
      <c r="D65" s="379"/>
      <c r="E65" s="379"/>
      <c r="F65" s="186" t="s">
        <v>79</v>
      </c>
      <c r="G65" s="201">
        <v>46</v>
      </c>
      <c r="H65" s="189">
        <v>0.85</v>
      </c>
      <c r="I65" s="216">
        <v>39.1</v>
      </c>
      <c r="J65" s="194"/>
      <c r="K65" s="187"/>
      <c r="L65" s="188">
        <v>195.2</v>
      </c>
      <c r="M65" s="187"/>
      <c r="N65" s="191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2"/>
      <c r="B66" s="203"/>
      <c r="C66" s="388" t="s">
        <v>82</v>
      </c>
      <c r="D66" s="388"/>
      <c r="E66" s="388"/>
      <c r="F66" s="178"/>
      <c r="G66" s="179"/>
      <c r="H66" s="179"/>
      <c r="I66" s="179"/>
      <c r="J66" s="181"/>
      <c r="K66" s="179"/>
      <c r="L66" s="204">
        <v>4054.73</v>
      </c>
      <c r="M66" s="197"/>
      <c r="N66" s="205">
        <v>76742.44</v>
      </c>
      <c r="AF66" s="133"/>
      <c r="AG66" s="140"/>
      <c r="AM66" s="140" t="s">
        <v>82</v>
      </c>
    </row>
    <row r="67" spans="1:39" s="121" customFormat="1" ht="57" x14ac:dyDescent="0.25">
      <c r="A67" s="176" t="s">
        <v>70</v>
      </c>
      <c r="B67" s="177" t="s">
        <v>2171</v>
      </c>
      <c r="C67" s="388" t="s">
        <v>2744</v>
      </c>
      <c r="D67" s="388"/>
      <c r="E67" s="388"/>
      <c r="F67" s="178" t="s">
        <v>90</v>
      </c>
      <c r="G67" s="179">
        <v>1.33</v>
      </c>
      <c r="H67" s="180">
        <v>1</v>
      </c>
      <c r="I67" s="206">
        <v>1.33</v>
      </c>
      <c r="J67" s="181"/>
      <c r="K67" s="179"/>
      <c r="L67" s="181"/>
      <c r="M67" s="179"/>
      <c r="N67" s="182"/>
      <c r="AF67" s="133"/>
      <c r="AG67" s="140" t="s">
        <v>2744</v>
      </c>
      <c r="AM67" s="140"/>
    </row>
    <row r="68" spans="1:39" s="121" customFormat="1" ht="15" x14ac:dyDescent="0.25">
      <c r="A68" s="208"/>
      <c r="B68" s="209"/>
      <c r="C68" s="379" t="s">
        <v>2745</v>
      </c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91"/>
      <c r="AF68" s="133"/>
      <c r="AG68" s="140"/>
      <c r="AH68" s="142" t="s">
        <v>2745</v>
      </c>
      <c r="AM68" s="140"/>
    </row>
    <row r="69" spans="1:39" s="121" customFormat="1" ht="15" x14ac:dyDescent="0.25">
      <c r="A69" s="183"/>
      <c r="B69" s="184" t="s">
        <v>1361</v>
      </c>
      <c r="C69" s="389" t="s">
        <v>1362</v>
      </c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90"/>
      <c r="AF69" s="133"/>
      <c r="AG69" s="140"/>
      <c r="AI69" s="142" t="s">
        <v>1362</v>
      </c>
      <c r="AM69" s="140"/>
    </row>
    <row r="70" spans="1:39" s="121" customFormat="1" ht="23.25" x14ac:dyDescent="0.25">
      <c r="A70" s="183"/>
      <c r="B70" s="184" t="s">
        <v>63</v>
      </c>
      <c r="C70" s="389" t="s">
        <v>64</v>
      </c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390"/>
      <c r="AF70" s="133"/>
      <c r="AG70" s="140"/>
      <c r="AI70" s="142" t="s">
        <v>64</v>
      </c>
      <c r="AM70" s="140"/>
    </row>
    <row r="71" spans="1:39" s="121" customFormat="1" ht="68.25" x14ac:dyDescent="0.25">
      <c r="A71" s="183"/>
      <c r="B71" s="184" t="s">
        <v>65</v>
      </c>
      <c r="C71" s="389" t="s">
        <v>66</v>
      </c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90"/>
      <c r="AF71" s="133"/>
      <c r="AG71" s="140"/>
      <c r="AI71" s="142" t="s">
        <v>66</v>
      </c>
      <c r="AM71" s="140"/>
    </row>
    <row r="72" spans="1:39" s="121" customFormat="1" ht="15" x14ac:dyDescent="0.25">
      <c r="A72" s="185"/>
      <c r="B72" s="184" t="s">
        <v>58</v>
      </c>
      <c r="C72" s="379" t="s">
        <v>67</v>
      </c>
      <c r="D72" s="379"/>
      <c r="E72" s="379"/>
      <c r="F72" s="186"/>
      <c r="G72" s="187"/>
      <c r="H72" s="187"/>
      <c r="I72" s="187"/>
      <c r="J72" s="190">
        <v>1201.2</v>
      </c>
      <c r="K72" s="193">
        <v>1.587</v>
      </c>
      <c r="L72" s="190">
        <v>2535.38</v>
      </c>
      <c r="M72" s="189">
        <v>44.77</v>
      </c>
      <c r="N72" s="191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2"/>
      <c r="B73" s="184"/>
      <c r="C73" s="379" t="s">
        <v>72</v>
      </c>
      <c r="D73" s="379"/>
      <c r="E73" s="379"/>
      <c r="F73" s="186" t="s">
        <v>73</v>
      </c>
      <c r="G73" s="201">
        <v>154</v>
      </c>
      <c r="H73" s="193">
        <v>1.587</v>
      </c>
      <c r="I73" s="217">
        <v>325.04933999999997</v>
      </c>
      <c r="J73" s="194"/>
      <c r="K73" s="187"/>
      <c r="L73" s="194"/>
      <c r="M73" s="187"/>
      <c r="N73" s="195"/>
      <c r="AF73" s="133"/>
      <c r="AG73" s="140"/>
      <c r="AK73" s="142" t="s">
        <v>72</v>
      </c>
      <c r="AM73" s="140"/>
    </row>
    <row r="74" spans="1:39" s="121" customFormat="1" ht="15" x14ac:dyDescent="0.25">
      <c r="A74" s="185"/>
      <c r="B74" s="184"/>
      <c r="C74" s="380" t="s">
        <v>75</v>
      </c>
      <c r="D74" s="380"/>
      <c r="E74" s="380"/>
      <c r="F74" s="196"/>
      <c r="G74" s="197"/>
      <c r="H74" s="197"/>
      <c r="I74" s="197"/>
      <c r="J74" s="199">
        <v>1201.2</v>
      </c>
      <c r="K74" s="197"/>
      <c r="L74" s="199">
        <v>2535.38</v>
      </c>
      <c r="M74" s="197"/>
      <c r="N74" s="200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2"/>
      <c r="B75" s="184"/>
      <c r="C75" s="379" t="s">
        <v>76</v>
      </c>
      <c r="D75" s="379"/>
      <c r="E75" s="379"/>
      <c r="F75" s="186"/>
      <c r="G75" s="187"/>
      <c r="H75" s="187"/>
      <c r="I75" s="187"/>
      <c r="J75" s="194"/>
      <c r="K75" s="187"/>
      <c r="L75" s="190">
        <v>2535.38</v>
      </c>
      <c r="M75" s="187"/>
      <c r="N75" s="191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2"/>
      <c r="B76" s="184" t="s">
        <v>92</v>
      </c>
      <c r="C76" s="379" t="s">
        <v>93</v>
      </c>
      <c r="D76" s="379"/>
      <c r="E76" s="379"/>
      <c r="F76" s="186" t="s">
        <v>79</v>
      </c>
      <c r="G76" s="201">
        <v>89</v>
      </c>
      <c r="H76" s="187"/>
      <c r="I76" s="201">
        <v>89</v>
      </c>
      <c r="J76" s="194"/>
      <c r="K76" s="187"/>
      <c r="L76" s="190">
        <v>2256.4899999999998</v>
      </c>
      <c r="M76" s="187"/>
      <c r="N76" s="191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2"/>
      <c r="B77" s="184" t="s">
        <v>94</v>
      </c>
      <c r="C77" s="379" t="s">
        <v>95</v>
      </c>
      <c r="D77" s="379"/>
      <c r="E77" s="379"/>
      <c r="F77" s="186" t="s">
        <v>79</v>
      </c>
      <c r="G77" s="201">
        <v>40</v>
      </c>
      <c r="H77" s="189">
        <v>0.85</v>
      </c>
      <c r="I77" s="201">
        <v>34</v>
      </c>
      <c r="J77" s="194"/>
      <c r="K77" s="187"/>
      <c r="L77" s="188">
        <v>862.03</v>
      </c>
      <c r="M77" s="187"/>
      <c r="N77" s="191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2"/>
      <c r="B78" s="203"/>
      <c r="C78" s="388" t="s">
        <v>82</v>
      </c>
      <c r="D78" s="388"/>
      <c r="E78" s="388"/>
      <c r="F78" s="178"/>
      <c r="G78" s="179"/>
      <c r="H78" s="179"/>
      <c r="I78" s="179"/>
      <c r="J78" s="181"/>
      <c r="K78" s="179"/>
      <c r="L78" s="204">
        <v>5653.9</v>
      </c>
      <c r="M78" s="197"/>
      <c r="N78" s="205">
        <v>253124.98</v>
      </c>
      <c r="AF78" s="133"/>
      <c r="AG78" s="140"/>
      <c r="AM78" s="140" t="s">
        <v>82</v>
      </c>
    </row>
    <row r="79" spans="1:39" s="121" customFormat="1" ht="34.5" x14ac:dyDescent="0.25">
      <c r="A79" s="176" t="s">
        <v>86</v>
      </c>
      <c r="B79" s="177" t="s">
        <v>2171</v>
      </c>
      <c r="C79" s="388" t="s">
        <v>2746</v>
      </c>
      <c r="D79" s="388"/>
      <c r="E79" s="388"/>
      <c r="F79" s="178" t="s">
        <v>90</v>
      </c>
      <c r="G79" s="179">
        <v>0.98</v>
      </c>
      <c r="H79" s="180">
        <v>1</v>
      </c>
      <c r="I79" s="206">
        <v>0.98</v>
      </c>
      <c r="J79" s="181"/>
      <c r="K79" s="179"/>
      <c r="L79" s="181"/>
      <c r="M79" s="179"/>
      <c r="N79" s="182"/>
      <c r="AF79" s="133"/>
      <c r="AG79" s="140" t="s">
        <v>2746</v>
      </c>
      <c r="AM79" s="140"/>
    </row>
    <row r="80" spans="1:39" s="121" customFormat="1" ht="15" x14ac:dyDescent="0.25">
      <c r="A80" s="208"/>
      <c r="B80" s="209"/>
      <c r="C80" s="379" t="s">
        <v>2747</v>
      </c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91"/>
      <c r="AF80" s="133"/>
      <c r="AG80" s="140"/>
      <c r="AH80" s="142" t="s">
        <v>2747</v>
      </c>
      <c r="AM80" s="140"/>
    </row>
    <row r="81" spans="1:39" s="121" customFormat="1" ht="15" x14ac:dyDescent="0.25">
      <c r="A81" s="183"/>
      <c r="B81" s="184" t="s">
        <v>1361</v>
      </c>
      <c r="C81" s="389" t="s">
        <v>1362</v>
      </c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90"/>
      <c r="AF81" s="133"/>
      <c r="AG81" s="140"/>
      <c r="AI81" s="142" t="s">
        <v>1362</v>
      </c>
      <c r="AM81" s="140"/>
    </row>
    <row r="82" spans="1:39" s="121" customFormat="1" ht="23.25" x14ac:dyDescent="0.25">
      <c r="A82" s="183"/>
      <c r="B82" s="184" t="s">
        <v>63</v>
      </c>
      <c r="C82" s="389" t="s">
        <v>64</v>
      </c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90"/>
      <c r="AF82" s="133"/>
      <c r="AG82" s="140"/>
      <c r="AI82" s="142" t="s">
        <v>64</v>
      </c>
      <c r="AM82" s="140"/>
    </row>
    <row r="83" spans="1:39" s="121" customFormat="1" ht="68.25" x14ac:dyDescent="0.25">
      <c r="A83" s="183"/>
      <c r="B83" s="184" t="s">
        <v>65</v>
      </c>
      <c r="C83" s="389" t="s">
        <v>66</v>
      </c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90"/>
      <c r="AF83" s="133"/>
      <c r="AG83" s="140"/>
      <c r="AI83" s="142" t="s">
        <v>66</v>
      </c>
      <c r="AM83" s="140"/>
    </row>
    <row r="84" spans="1:39" s="121" customFormat="1" ht="15" x14ac:dyDescent="0.25">
      <c r="A84" s="185"/>
      <c r="B84" s="184" t="s">
        <v>58</v>
      </c>
      <c r="C84" s="379" t="s">
        <v>67</v>
      </c>
      <c r="D84" s="379"/>
      <c r="E84" s="379"/>
      <c r="F84" s="186"/>
      <c r="G84" s="187"/>
      <c r="H84" s="187"/>
      <c r="I84" s="187"/>
      <c r="J84" s="190">
        <v>1201.2</v>
      </c>
      <c r="K84" s="193">
        <v>1.587</v>
      </c>
      <c r="L84" s="190">
        <v>1868.18</v>
      </c>
      <c r="M84" s="189">
        <v>44.77</v>
      </c>
      <c r="N84" s="191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2"/>
      <c r="B85" s="184"/>
      <c r="C85" s="379" t="s">
        <v>72</v>
      </c>
      <c r="D85" s="379"/>
      <c r="E85" s="379"/>
      <c r="F85" s="186" t="s">
        <v>73</v>
      </c>
      <c r="G85" s="201">
        <v>154</v>
      </c>
      <c r="H85" s="193">
        <v>1.587</v>
      </c>
      <c r="I85" s="217">
        <v>239.51004</v>
      </c>
      <c r="J85" s="194"/>
      <c r="K85" s="187"/>
      <c r="L85" s="194"/>
      <c r="M85" s="187"/>
      <c r="N85" s="195"/>
      <c r="AF85" s="133"/>
      <c r="AG85" s="140"/>
      <c r="AK85" s="142" t="s">
        <v>72</v>
      </c>
      <c r="AM85" s="140"/>
    </row>
    <row r="86" spans="1:39" s="121" customFormat="1" ht="15" x14ac:dyDescent="0.25">
      <c r="A86" s="185"/>
      <c r="B86" s="184"/>
      <c r="C86" s="380" t="s">
        <v>75</v>
      </c>
      <c r="D86" s="380"/>
      <c r="E86" s="380"/>
      <c r="F86" s="196"/>
      <c r="G86" s="197"/>
      <c r="H86" s="197"/>
      <c r="I86" s="197"/>
      <c r="J86" s="199">
        <v>1201.2</v>
      </c>
      <c r="K86" s="197"/>
      <c r="L86" s="199">
        <v>1868.18</v>
      </c>
      <c r="M86" s="197"/>
      <c r="N86" s="200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2"/>
      <c r="B87" s="184"/>
      <c r="C87" s="379" t="s">
        <v>76</v>
      </c>
      <c r="D87" s="379"/>
      <c r="E87" s="379"/>
      <c r="F87" s="186"/>
      <c r="G87" s="187"/>
      <c r="H87" s="187"/>
      <c r="I87" s="187"/>
      <c r="J87" s="194"/>
      <c r="K87" s="187"/>
      <c r="L87" s="190">
        <v>1868.18</v>
      </c>
      <c r="M87" s="187"/>
      <c r="N87" s="191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2"/>
      <c r="B88" s="184" t="s">
        <v>92</v>
      </c>
      <c r="C88" s="379" t="s">
        <v>93</v>
      </c>
      <c r="D88" s="379"/>
      <c r="E88" s="379"/>
      <c r="F88" s="186" t="s">
        <v>79</v>
      </c>
      <c r="G88" s="201">
        <v>89</v>
      </c>
      <c r="H88" s="187"/>
      <c r="I88" s="201">
        <v>89</v>
      </c>
      <c r="J88" s="194"/>
      <c r="K88" s="187"/>
      <c r="L88" s="190">
        <v>1662.68</v>
      </c>
      <c r="M88" s="187"/>
      <c r="N88" s="191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2"/>
      <c r="B89" s="184" t="s">
        <v>94</v>
      </c>
      <c r="C89" s="379" t="s">
        <v>95</v>
      </c>
      <c r="D89" s="379"/>
      <c r="E89" s="379"/>
      <c r="F89" s="186" t="s">
        <v>79</v>
      </c>
      <c r="G89" s="201">
        <v>40</v>
      </c>
      <c r="H89" s="189">
        <v>0.85</v>
      </c>
      <c r="I89" s="201">
        <v>34</v>
      </c>
      <c r="J89" s="194"/>
      <c r="K89" s="187"/>
      <c r="L89" s="188">
        <v>635.17999999999995</v>
      </c>
      <c r="M89" s="187"/>
      <c r="N89" s="191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2"/>
      <c r="B90" s="203"/>
      <c r="C90" s="388" t="s">
        <v>82</v>
      </c>
      <c r="D90" s="388"/>
      <c r="E90" s="388"/>
      <c r="F90" s="178"/>
      <c r="G90" s="179"/>
      <c r="H90" s="179"/>
      <c r="I90" s="179"/>
      <c r="J90" s="181"/>
      <c r="K90" s="179"/>
      <c r="L90" s="204">
        <v>4166.04</v>
      </c>
      <c r="M90" s="197"/>
      <c r="N90" s="205">
        <v>186513.67</v>
      </c>
      <c r="AF90" s="133"/>
      <c r="AG90" s="140"/>
      <c r="AM90" s="140" t="s">
        <v>82</v>
      </c>
    </row>
    <row r="91" spans="1:39" s="121" customFormat="1" ht="34.5" x14ac:dyDescent="0.25">
      <c r="A91" s="176" t="s">
        <v>101</v>
      </c>
      <c r="B91" s="177" t="s">
        <v>1272</v>
      </c>
      <c r="C91" s="388" t="s">
        <v>1273</v>
      </c>
      <c r="D91" s="388"/>
      <c r="E91" s="388"/>
      <c r="F91" s="178" t="s">
        <v>61</v>
      </c>
      <c r="G91" s="179">
        <v>2.5950000000000002</v>
      </c>
      <c r="H91" s="180">
        <v>1</v>
      </c>
      <c r="I91" s="210">
        <v>2.5950000000000002</v>
      </c>
      <c r="J91" s="181"/>
      <c r="K91" s="179"/>
      <c r="L91" s="181"/>
      <c r="M91" s="179"/>
      <c r="N91" s="182"/>
      <c r="AF91" s="133"/>
      <c r="AG91" s="140" t="s">
        <v>1273</v>
      </c>
      <c r="AM91" s="140"/>
    </row>
    <row r="92" spans="1:39" s="121" customFormat="1" ht="15" x14ac:dyDescent="0.25">
      <c r="A92" s="208"/>
      <c r="B92" s="209"/>
      <c r="C92" s="379" t="s">
        <v>2748</v>
      </c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91"/>
      <c r="AF92" s="133"/>
      <c r="AG92" s="140"/>
      <c r="AH92" s="142" t="s">
        <v>2748</v>
      </c>
      <c r="AM92" s="140"/>
    </row>
    <row r="93" spans="1:39" s="121" customFormat="1" ht="23.25" x14ac:dyDescent="0.25">
      <c r="A93" s="183"/>
      <c r="B93" s="184" t="s">
        <v>63</v>
      </c>
      <c r="C93" s="389" t="s">
        <v>64</v>
      </c>
      <c r="D93" s="389"/>
      <c r="E93" s="389"/>
      <c r="F93" s="389"/>
      <c r="G93" s="389"/>
      <c r="H93" s="389"/>
      <c r="I93" s="389"/>
      <c r="J93" s="389"/>
      <c r="K93" s="389"/>
      <c r="L93" s="389"/>
      <c r="M93" s="389"/>
      <c r="N93" s="390"/>
      <c r="AF93" s="133"/>
      <c r="AG93" s="140"/>
      <c r="AI93" s="142" t="s">
        <v>64</v>
      </c>
      <c r="AM93" s="140"/>
    </row>
    <row r="94" spans="1:39" s="121" customFormat="1" ht="68.25" x14ac:dyDescent="0.25">
      <c r="A94" s="183"/>
      <c r="B94" s="184" t="s">
        <v>65</v>
      </c>
      <c r="C94" s="389" t="s">
        <v>66</v>
      </c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90"/>
      <c r="AF94" s="133"/>
      <c r="AG94" s="140"/>
      <c r="AI94" s="142" t="s">
        <v>66</v>
      </c>
      <c r="AM94" s="140"/>
    </row>
    <row r="95" spans="1:39" s="121" customFormat="1" ht="15" x14ac:dyDescent="0.25">
      <c r="A95" s="185"/>
      <c r="B95" s="184" t="s">
        <v>68</v>
      </c>
      <c r="C95" s="379" t="s">
        <v>69</v>
      </c>
      <c r="D95" s="379"/>
      <c r="E95" s="379"/>
      <c r="F95" s="186"/>
      <c r="G95" s="187"/>
      <c r="H95" s="187"/>
      <c r="I95" s="187"/>
      <c r="J95" s="188">
        <v>479.33</v>
      </c>
      <c r="K95" s="211">
        <v>1.4375</v>
      </c>
      <c r="L95" s="190">
        <v>1788.05</v>
      </c>
      <c r="M95" s="189">
        <v>13.24</v>
      </c>
      <c r="N95" s="191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5"/>
      <c r="B96" s="184" t="s">
        <v>70</v>
      </c>
      <c r="C96" s="379" t="s">
        <v>71</v>
      </c>
      <c r="D96" s="379"/>
      <c r="E96" s="379"/>
      <c r="F96" s="186"/>
      <c r="G96" s="187"/>
      <c r="H96" s="187"/>
      <c r="I96" s="187"/>
      <c r="J96" s="188">
        <v>93.5</v>
      </c>
      <c r="K96" s="211">
        <v>1.4375</v>
      </c>
      <c r="L96" s="188">
        <v>348.78</v>
      </c>
      <c r="M96" s="189">
        <v>44.77</v>
      </c>
      <c r="N96" s="191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2"/>
      <c r="B97" s="184"/>
      <c r="C97" s="379" t="s">
        <v>74</v>
      </c>
      <c r="D97" s="379"/>
      <c r="E97" s="379"/>
      <c r="F97" s="186" t="s">
        <v>73</v>
      </c>
      <c r="G97" s="189">
        <v>8.06</v>
      </c>
      <c r="H97" s="211">
        <v>1.4375</v>
      </c>
      <c r="I97" s="212">
        <v>30.066318800000001</v>
      </c>
      <c r="J97" s="194"/>
      <c r="K97" s="187"/>
      <c r="L97" s="194"/>
      <c r="M97" s="187"/>
      <c r="N97" s="195"/>
      <c r="AF97" s="133"/>
      <c r="AG97" s="140"/>
      <c r="AK97" s="142" t="s">
        <v>74</v>
      </c>
      <c r="AM97" s="140"/>
    </row>
    <row r="98" spans="1:39" s="121" customFormat="1" ht="15" x14ac:dyDescent="0.25">
      <c r="A98" s="185"/>
      <c r="B98" s="184"/>
      <c r="C98" s="380" t="s">
        <v>75</v>
      </c>
      <c r="D98" s="380"/>
      <c r="E98" s="380"/>
      <c r="F98" s="196"/>
      <c r="G98" s="197"/>
      <c r="H98" s="197"/>
      <c r="I98" s="197"/>
      <c r="J98" s="198">
        <v>479.33</v>
      </c>
      <c r="K98" s="197"/>
      <c r="L98" s="199">
        <v>1788.05</v>
      </c>
      <c r="M98" s="197"/>
      <c r="N98" s="200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2"/>
      <c r="B99" s="184"/>
      <c r="C99" s="379" t="s">
        <v>76</v>
      </c>
      <c r="D99" s="379"/>
      <c r="E99" s="379"/>
      <c r="F99" s="186"/>
      <c r="G99" s="187"/>
      <c r="H99" s="187"/>
      <c r="I99" s="187"/>
      <c r="J99" s="194"/>
      <c r="K99" s="187"/>
      <c r="L99" s="188">
        <v>348.78</v>
      </c>
      <c r="M99" s="187"/>
      <c r="N99" s="191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2"/>
      <c r="B100" s="184" t="s">
        <v>77</v>
      </c>
      <c r="C100" s="379" t="s">
        <v>78</v>
      </c>
      <c r="D100" s="379"/>
      <c r="E100" s="379"/>
      <c r="F100" s="186" t="s">
        <v>79</v>
      </c>
      <c r="G100" s="201">
        <v>92</v>
      </c>
      <c r="H100" s="187"/>
      <c r="I100" s="201">
        <v>92</v>
      </c>
      <c r="J100" s="194"/>
      <c r="K100" s="187"/>
      <c r="L100" s="188">
        <v>320.88</v>
      </c>
      <c r="M100" s="187"/>
      <c r="N100" s="191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2"/>
      <c r="B101" s="184" t="s">
        <v>80</v>
      </c>
      <c r="C101" s="379" t="s">
        <v>81</v>
      </c>
      <c r="D101" s="379"/>
      <c r="E101" s="379"/>
      <c r="F101" s="186" t="s">
        <v>79</v>
      </c>
      <c r="G101" s="201">
        <v>46</v>
      </c>
      <c r="H101" s="189">
        <v>0.85</v>
      </c>
      <c r="I101" s="216">
        <v>39.1</v>
      </c>
      <c r="J101" s="194"/>
      <c r="K101" s="187"/>
      <c r="L101" s="188">
        <v>136.37</v>
      </c>
      <c r="M101" s="187"/>
      <c r="N101" s="191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2"/>
      <c r="B102" s="203"/>
      <c r="C102" s="388" t="s">
        <v>82</v>
      </c>
      <c r="D102" s="388"/>
      <c r="E102" s="388"/>
      <c r="F102" s="178"/>
      <c r="G102" s="179"/>
      <c r="H102" s="179"/>
      <c r="I102" s="179"/>
      <c r="J102" s="181"/>
      <c r="K102" s="179"/>
      <c r="L102" s="204">
        <v>2245.3000000000002</v>
      </c>
      <c r="M102" s="197"/>
      <c r="N102" s="205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6" t="s">
        <v>105</v>
      </c>
      <c r="B103" s="177" t="s">
        <v>1275</v>
      </c>
      <c r="C103" s="388" t="s">
        <v>1276</v>
      </c>
      <c r="D103" s="388"/>
      <c r="E103" s="388"/>
      <c r="F103" s="178" t="s">
        <v>90</v>
      </c>
      <c r="G103" s="179">
        <v>1.41</v>
      </c>
      <c r="H103" s="180">
        <v>1</v>
      </c>
      <c r="I103" s="206">
        <v>1.41</v>
      </c>
      <c r="J103" s="181"/>
      <c r="K103" s="179"/>
      <c r="L103" s="181"/>
      <c r="M103" s="179"/>
      <c r="N103" s="182"/>
      <c r="AF103" s="133"/>
      <c r="AG103" s="140" t="s">
        <v>1276</v>
      </c>
      <c r="AM103" s="140"/>
    </row>
    <row r="104" spans="1:39" s="121" customFormat="1" ht="15" x14ac:dyDescent="0.25">
      <c r="A104" s="208"/>
      <c r="B104" s="209"/>
      <c r="C104" s="379" t="s">
        <v>2749</v>
      </c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91"/>
      <c r="AF104" s="133"/>
      <c r="AG104" s="140"/>
      <c r="AH104" s="142" t="s">
        <v>2749</v>
      </c>
      <c r="AM104" s="140"/>
    </row>
    <row r="105" spans="1:39" s="121" customFormat="1" ht="23.25" x14ac:dyDescent="0.25">
      <c r="A105" s="183"/>
      <c r="B105" s="184" t="s">
        <v>63</v>
      </c>
      <c r="C105" s="389" t="s">
        <v>64</v>
      </c>
      <c r="D105" s="389"/>
      <c r="E105" s="389"/>
      <c r="F105" s="389"/>
      <c r="G105" s="389"/>
      <c r="H105" s="389"/>
      <c r="I105" s="389"/>
      <c r="J105" s="389"/>
      <c r="K105" s="389"/>
      <c r="L105" s="389"/>
      <c r="M105" s="389"/>
      <c r="N105" s="390"/>
      <c r="AF105" s="133"/>
      <c r="AG105" s="140"/>
      <c r="AI105" s="142" t="s">
        <v>64</v>
      </c>
      <c r="AM105" s="140"/>
    </row>
    <row r="106" spans="1:39" s="121" customFormat="1" ht="68.25" x14ac:dyDescent="0.25">
      <c r="A106" s="183"/>
      <c r="B106" s="184" t="s">
        <v>65</v>
      </c>
      <c r="C106" s="389" t="s">
        <v>66</v>
      </c>
      <c r="D106" s="389"/>
      <c r="E106" s="389"/>
      <c r="F106" s="389"/>
      <c r="G106" s="389"/>
      <c r="H106" s="389"/>
      <c r="I106" s="389"/>
      <c r="J106" s="389"/>
      <c r="K106" s="389"/>
      <c r="L106" s="389"/>
      <c r="M106" s="389"/>
      <c r="N106" s="390"/>
      <c r="AF106" s="133"/>
      <c r="AG106" s="140"/>
      <c r="AI106" s="142" t="s">
        <v>66</v>
      </c>
      <c r="AM106" s="140"/>
    </row>
    <row r="107" spans="1:39" s="121" customFormat="1" ht="15" x14ac:dyDescent="0.25">
      <c r="A107" s="185"/>
      <c r="B107" s="184" t="s">
        <v>58</v>
      </c>
      <c r="C107" s="379" t="s">
        <v>67</v>
      </c>
      <c r="D107" s="379"/>
      <c r="E107" s="379"/>
      <c r="F107" s="186"/>
      <c r="G107" s="187"/>
      <c r="H107" s="187"/>
      <c r="I107" s="187"/>
      <c r="J107" s="188">
        <v>729</v>
      </c>
      <c r="K107" s="211">
        <v>1.3225</v>
      </c>
      <c r="L107" s="190">
        <v>1359.38</v>
      </c>
      <c r="M107" s="189">
        <v>44.77</v>
      </c>
      <c r="N107" s="191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2"/>
      <c r="B108" s="184"/>
      <c r="C108" s="379" t="s">
        <v>72</v>
      </c>
      <c r="D108" s="379"/>
      <c r="E108" s="379"/>
      <c r="F108" s="186" t="s">
        <v>73</v>
      </c>
      <c r="G108" s="216">
        <v>97.2</v>
      </c>
      <c r="H108" s="211">
        <v>1.3225</v>
      </c>
      <c r="I108" s="217">
        <v>181.25127000000001</v>
      </c>
      <c r="J108" s="194"/>
      <c r="K108" s="187"/>
      <c r="L108" s="194"/>
      <c r="M108" s="187"/>
      <c r="N108" s="195"/>
      <c r="AF108" s="133"/>
      <c r="AG108" s="140"/>
      <c r="AK108" s="142" t="s">
        <v>72</v>
      </c>
      <c r="AM108" s="140"/>
    </row>
    <row r="109" spans="1:39" s="121" customFormat="1" ht="15" x14ac:dyDescent="0.25">
      <c r="A109" s="185"/>
      <c r="B109" s="184"/>
      <c r="C109" s="380" t="s">
        <v>75</v>
      </c>
      <c r="D109" s="380"/>
      <c r="E109" s="380"/>
      <c r="F109" s="196"/>
      <c r="G109" s="197"/>
      <c r="H109" s="197"/>
      <c r="I109" s="197"/>
      <c r="J109" s="198">
        <v>729</v>
      </c>
      <c r="K109" s="197"/>
      <c r="L109" s="199">
        <v>1359.38</v>
      </c>
      <c r="M109" s="197"/>
      <c r="N109" s="200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2"/>
      <c r="B110" s="184"/>
      <c r="C110" s="379" t="s">
        <v>76</v>
      </c>
      <c r="D110" s="379"/>
      <c r="E110" s="379"/>
      <c r="F110" s="186"/>
      <c r="G110" s="187"/>
      <c r="H110" s="187"/>
      <c r="I110" s="187"/>
      <c r="J110" s="194"/>
      <c r="K110" s="187"/>
      <c r="L110" s="190">
        <v>1359.38</v>
      </c>
      <c r="M110" s="187"/>
      <c r="N110" s="191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2"/>
      <c r="B111" s="184" t="s">
        <v>92</v>
      </c>
      <c r="C111" s="379" t="s">
        <v>93</v>
      </c>
      <c r="D111" s="379"/>
      <c r="E111" s="379"/>
      <c r="F111" s="186" t="s">
        <v>79</v>
      </c>
      <c r="G111" s="201">
        <v>89</v>
      </c>
      <c r="H111" s="187"/>
      <c r="I111" s="201">
        <v>89</v>
      </c>
      <c r="J111" s="194"/>
      <c r="K111" s="187"/>
      <c r="L111" s="190">
        <v>1209.8499999999999</v>
      </c>
      <c r="M111" s="187"/>
      <c r="N111" s="191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2"/>
      <c r="B112" s="184" t="s">
        <v>94</v>
      </c>
      <c r="C112" s="379" t="s">
        <v>95</v>
      </c>
      <c r="D112" s="379"/>
      <c r="E112" s="379"/>
      <c r="F112" s="186" t="s">
        <v>79</v>
      </c>
      <c r="G112" s="201">
        <v>40</v>
      </c>
      <c r="H112" s="189">
        <v>0.85</v>
      </c>
      <c r="I112" s="201">
        <v>34</v>
      </c>
      <c r="J112" s="194"/>
      <c r="K112" s="187"/>
      <c r="L112" s="188">
        <v>462.19</v>
      </c>
      <c r="M112" s="187"/>
      <c r="N112" s="191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2"/>
      <c r="B113" s="203"/>
      <c r="C113" s="388" t="s">
        <v>82</v>
      </c>
      <c r="D113" s="388"/>
      <c r="E113" s="388"/>
      <c r="F113" s="178"/>
      <c r="G113" s="179"/>
      <c r="H113" s="179"/>
      <c r="I113" s="179"/>
      <c r="J113" s="181"/>
      <c r="K113" s="179"/>
      <c r="L113" s="204">
        <v>3031.42</v>
      </c>
      <c r="M113" s="197"/>
      <c r="N113" s="205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6" t="s">
        <v>108</v>
      </c>
      <c r="B114" s="177" t="s">
        <v>109</v>
      </c>
      <c r="C114" s="388" t="s">
        <v>110</v>
      </c>
      <c r="D114" s="388"/>
      <c r="E114" s="388"/>
      <c r="F114" s="178" t="s">
        <v>90</v>
      </c>
      <c r="G114" s="179">
        <v>6.665</v>
      </c>
      <c r="H114" s="180">
        <v>1</v>
      </c>
      <c r="I114" s="210">
        <v>6.665</v>
      </c>
      <c r="J114" s="181"/>
      <c r="K114" s="179"/>
      <c r="L114" s="181"/>
      <c r="M114" s="179"/>
      <c r="N114" s="182"/>
      <c r="AF114" s="133"/>
      <c r="AG114" s="140" t="s">
        <v>110</v>
      </c>
      <c r="AM114" s="140"/>
    </row>
    <row r="115" spans="1:41" s="121" customFormat="1" ht="15" x14ac:dyDescent="0.25">
      <c r="A115" s="208"/>
      <c r="B115" s="209"/>
      <c r="C115" s="379" t="s">
        <v>2750</v>
      </c>
      <c r="D115" s="379"/>
      <c r="E115" s="379"/>
      <c r="F115" s="379"/>
      <c r="G115" s="379"/>
      <c r="H115" s="379"/>
      <c r="I115" s="379"/>
      <c r="J115" s="379"/>
      <c r="K115" s="379"/>
      <c r="L115" s="379"/>
      <c r="M115" s="379"/>
      <c r="N115" s="391"/>
      <c r="AF115" s="133"/>
      <c r="AG115" s="140"/>
      <c r="AH115" s="142" t="s">
        <v>2750</v>
      </c>
      <c r="AM115" s="140"/>
    </row>
    <row r="116" spans="1:41" s="121" customFormat="1" ht="23.25" x14ac:dyDescent="0.25">
      <c r="A116" s="183"/>
      <c r="B116" s="184" t="s">
        <v>63</v>
      </c>
      <c r="C116" s="389" t="s">
        <v>64</v>
      </c>
      <c r="D116" s="389"/>
      <c r="E116" s="389"/>
      <c r="F116" s="389"/>
      <c r="G116" s="389"/>
      <c r="H116" s="389"/>
      <c r="I116" s="389"/>
      <c r="J116" s="389"/>
      <c r="K116" s="389"/>
      <c r="L116" s="389"/>
      <c r="M116" s="389"/>
      <c r="N116" s="390"/>
      <c r="AF116" s="133"/>
      <c r="AG116" s="140"/>
      <c r="AI116" s="142" t="s">
        <v>64</v>
      </c>
      <c r="AM116" s="140"/>
    </row>
    <row r="117" spans="1:41" s="121" customFormat="1" ht="68.25" x14ac:dyDescent="0.25">
      <c r="A117" s="183"/>
      <c r="B117" s="184" t="s">
        <v>65</v>
      </c>
      <c r="C117" s="389" t="s">
        <v>66</v>
      </c>
      <c r="D117" s="389"/>
      <c r="E117" s="389"/>
      <c r="F117" s="389"/>
      <c r="G117" s="389"/>
      <c r="H117" s="389"/>
      <c r="I117" s="389"/>
      <c r="J117" s="389"/>
      <c r="K117" s="389"/>
      <c r="L117" s="389"/>
      <c r="M117" s="389"/>
      <c r="N117" s="390"/>
      <c r="AF117" s="133"/>
      <c r="AG117" s="140"/>
      <c r="AI117" s="142" t="s">
        <v>66</v>
      </c>
      <c r="AM117" s="140"/>
    </row>
    <row r="118" spans="1:41" s="121" customFormat="1" ht="15" x14ac:dyDescent="0.25">
      <c r="A118" s="185"/>
      <c r="B118" s="184" t="s">
        <v>58</v>
      </c>
      <c r="C118" s="379" t="s">
        <v>67</v>
      </c>
      <c r="D118" s="379"/>
      <c r="E118" s="379"/>
      <c r="F118" s="186"/>
      <c r="G118" s="187"/>
      <c r="H118" s="187"/>
      <c r="I118" s="187"/>
      <c r="J118" s="188">
        <v>663.75</v>
      </c>
      <c r="K118" s="211">
        <v>1.3225</v>
      </c>
      <c r="L118" s="190">
        <v>5850.6</v>
      </c>
      <c r="M118" s="189">
        <v>44.77</v>
      </c>
      <c r="N118" s="191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2"/>
      <c r="B119" s="184"/>
      <c r="C119" s="379" t="s">
        <v>72</v>
      </c>
      <c r="D119" s="379"/>
      <c r="E119" s="379"/>
      <c r="F119" s="186" t="s">
        <v>73</v>
      </c>
      <c r="G119" s="216">
        <v>88.5</v>
      </c>
      <c r="H119" s="211">
        <v>1.3225</v>
      </c>
      <c r="I119" s="212">
        <v>780.0799313</v>
      </c>
      <c r="J119" s="194"/>
      <c r="K119" s="187"/>
      <c r="L119" s="194"/>
      <c r="M119" s="187"/>
      <c r="N119" s="195"/>
      <c r="AF119" s="133"/>
      <c r="AG119" s="140"/>
      <c r="AK119" s="142" t="s">
        <v>72</v>
      </c>
      <c r="AM119" s="140"/>
    </row>
    <row r="120" spans="1:41" s="121" customFormat="1" ht="15" x14ac:dyDescent="0.25">
      <c r="A120" s="185"/>
      <c r="B120" s="184"/>
      <c r="C120" s="380" t="s">
        <v>75</v>
      </c>
      <c r="D120" s="380"/>
      <c r="E120" s="380"/>
      <c r="F120" s="196"/>
      <c r="G120" s="197"/>
      <c r="H120" s="197"/>
      <c r="I120" s="197"/>
      <c r="J120" s="198">
        <v>663.75</v>
      </c>
      <c r="K120" s="197"/>
      <c r="L120" s="199">
        <v>5850.6</v>
      </c>
      <c r="M120" s="197"/>
      <c r="N120" s="200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2"/>
      <c r="B121" s="184"/>
      <c r="C121" s="379" t="s">
        <v>76</v>
      </c>
      <c r="D121" s="379"/>
      <c r="E121" s="379"/>
      <c r="F121" s="186"/>
      <c r="G121" s="187"/>
      <c r="H121" s="187"/>
      <c r="I121" s="187"/>
      <c r="J121" s="194"/>
      <c r="K121" s="187"/>
      <c r="L121" s="190">
        <v>5850.6</v>
      </c>
      <c r="M121" s="187"/>
      <c r="N121" s="191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2"/>
      <c r="B122" s="184" t="s">
        <v>92</v>
      </c>
      <c r="C122" s="379" t="s">
        <v>93</v>
      </c>
      <c r="D122" s="379"/>
      <c r="E122" s="379"/>
      <c r="F122" s="186" t="s">
        <v>79</v>
      </c>
      <c r="G122" s="201">
        <v>89</v>
      </c>
      <c r="H122" s="187"/>
      <c r="I122" s="201">
        <v>89</v>
      </c>
      <c r="J122" s="194"/>
      <c r="K122" s="187"/>
      <c r="L122" s="190">
        <v>5207.03</v>
      </c>
      <c r="M122" s="187"/>
      <c r="N122" s="191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2"/>
      <c r="B123" s="184" t="s">
        <v>94</v>
      </c>
      <c r="C123" s="379" t="s">
        <v>95</v>
      </c>
      <c r="D123" s="379"/>
      <c r="E123" s="379"/>
      <c r="F123" s="186" t="s">
        <v>79</v>
      </c>
      <c r="G123" s="201">
        <v>40</v>
      </c>
      <c r="H123" s="189">
        <v>0.85</v>
      </c>
      <c r="I123" s="201">
        <v>34</v>
      </c>
      <c r="J123" s="194"/>
      <c r="K123" s="187"/>
      <c r="L123" s="190">
        <v>1989.2</v>
      </c>
      <c r="M123" s="187"/>
      <c r="N123" s="191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2"/>
      <c r="B124" s="203"/>
      <c r="C124" s="388" t="s">
        <v>82</v>
      </c>
      <c r="D124" s="388"/>
      <c r="E124" s="388"/>
      <c r="F124" s="178"/>
      <c r="G124" s="179"/>
      <c r="H124" s="179"/>
      <c r="I124" s="179"/>
      <c r="J124" s="181"/>
      <c r="K124" s="179"/>
      <c r="L124" s="204">
        <v>13046.83</v>
      </c>
      <c r="M124" s="197"/>
      <c r="N124" s="205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6" t="s">
        <v>113</v>
      </c>
      <c r="B125" s="177" t="s">
        <v>1054</v>
      </c>
      <c r="C125" s="388" t="s">
        <v>873</v>
      </c>
      <c r="D125" s="388"/>
      <c r="E125" s="388"/>
      <c r="F125" s="178" t="s">
        <v>98</v>
      </c>
      <c r="G125" s="179">
        <v>733.15</v>
      </c>
      <c r="H125" s="180">
        <v>1</v>
      </c>
      <c r="I125" s="206">
        <v>733.15</v>
      </c>
      <c r="J125" s="207">
        <v>99.98</v>
      </c>
      <c r="K125" s="210">
        <v>1.012</v>
      </c>
      <c r="L125" s="204">
        <v>74179.94</v>
      </c>
      <c r="M125" s="206">
        <v>8.16</v>
      </c>
      <c r="N125" s="205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2"/>
      <c r="B126" s="203"/>
      <c r="C126" s="379" t="s">
        <v>99</v>
      </c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91"/>
      <c r="AF126" s="133"/>
      <c r="AG126" s="140"/>
      <c r="AM126" s="140"/>
      <c r="AN126" s="142" t="s">
        <v>99</v>
      </c>
    </row>
    <row r="127" spans="1:41" s="121" customFormat="1" ht="15" x14ac:dyDescent="0.25">
      <c r="A127" s="208"/>
      <c r="B127" s="209"/>
      <c r="C127" s="379" t="s">
        <v>2751</v>
      </c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91"/>
      <c r="AF127" s="133"/>
      <c r="AG127" s="140"/>
      <c r="AH127" s="142" t="s">
        <v>2751</v>
      </c>
      <c r="AM127" s="140"/>
    </row>
    <row r="128" spans="1:41" s="121" customFormat="1" ht="15" x14ac:dyDescent="0.25">
      <c r="A128" s="208"/>
      <c r="B128" s="209"/>
      <c r="C128" s="379" t="s">
        <v>875</v>
      </c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91"/>
      <c r="AF128" s="133"/>
      <c r="AG128" s="140"/>
      <c r="AM128" s="140"/>
      <c r="AO128" s="142" t="s">
        <v>875</v>
      </c>
    </row>
    <row r="129" spans="1:39" s="121" customFormat="1" ht="15" x14ac:dyDescent="0.25">
      <c r="A129" s="183"/>
      <c r="B129" s="184"/>
      <c r="C129" s="389" t="s">
        <v>2191</v>
      </c>
      <c r="D129" s="389"/>
      <c r="E129" s="389"/>
      <c r="F129" s="389"/>
      <c r="G129" s="389"/>
      <c r="H129" s="389"/>
      <c r="I129" s="389"/>
      <c r="J129" s="389"/>
      <c r="K129" s="389"/>
      <c r="L129" s="389"/>
      <c r="M129" s="389"/>
      <c r="N129" s="390"/>
      <c r="AF129" s="133"/>
      <c r="AG129" s="140"/>
      <c r="AI129" s="142" t="s">
        <v>2191</v>
      </c>
      <c r="AM129" s="140"/>
    </row>
    <row r="130" spans="1:39" s="121" customFormat="1" ht="15" x14ac:dyDescent="0.25">
      <c r="A130" s="202"/>
      <c r="B130" s="203"/>
      <c r="C130" s="388" t="s">
        <v>82</v>
      </c>
      <c r="D130" s="388"/>
      <c r="E130" s="388"/>
      <c r="F130" s="178"/>
      <c r="G130" s="179"/>
      <c r="H130" s="179"/>
      <c r="I130" s="179"/>
      <c r="J130" s="181"/>
      <c r="K130" s="179"/>
      <c r="L130" s="204">
        <v>74179.94</v>
      </c>
      <c r="M130" s="197"/>
      <c r="N130" s="205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6" t="s">
        <v>115</v>
      </c>
      <c r="B131" s="177" t="s">
        <v>2624</v>
      </c>
      <c r="C131" s="388" t="s">
        <v>2625</v>
      </c>
      <c r="D131" s="388"/>
      <c r="E131" s="388"/>
      <c r="F131" s="178" t="s">
        <v>471</v>
      </c>
      <c r="G131" s="179">
        <v>3.8</v>
      </c>
      <c r="H131" s="180">
        <v>1</v>
      </c>
      <c r="I131" s="214">
        <v>3.8</v>
      </c>
      <c r="J131" s="181"/>
      <c r="K131" s="179"/>
      <c r="L131" s="181"/>
      <c r="M131" s="179"/>
      <c r="N131" s="182"/>
      <c r="AF131" s="133"/>
      <c r="AG131" s="140" t="s">
        <v>2625</v>
      </c>
      <c r="AM131" s="140"/>
    </row>
    <row r="132" spans="1:39" s="121" customFormat="1" ht="15" x14ac:dyDescent="0.25">
      <c r="A132" s="208"/>
      <c r="B132" s="209"/>
      <c r="C132" s="379" t="s">
        <v>2752</v>
      </c>
      <c r="D132" s="379"/>
      <c r="E132" s="379"/>
      <c r="F132" s="379"/>
      <c r="G132" s="379"/>
      <c r="H132" s="379"/>
      <c r="I132" s="379"/>
      <c r="J132" s="379"/>
      <c r="K132" s="379"/>
      <c r="L132" s="379"/>
      <c r="M132" s="379"/>
      <c r="N132" s="391"/>
      <c r="AF132" s="133"/>
      <c r="AG132" s="140"/>
      <c r="AH132" s="142" t="s">
        <v>2752</v>
      </c>
      <c r="AM132" s="140"/>
    </row>
    <row r="133" spans="1:39" s="121" customFormat="1" ht="23.25" x14ac:dyDescent="0.25">
      <c r="A133" s="183"/>
      <c r="B133" s="184" t="s">
        <v>63</v>
      </c>
      <c r="C133" s="389" t="s">
        <v>64</v>
      </c>
      <c r="D133" s="389"/>
      <c r="E133" s="389"/>
      <c r="F133" s="389"/>
      <c r="G133" s="389"/>
      <c r="H133" s="389"/>
      <c r="I133" s="389"/>
      <c r="J133" s="389"/>
      <c r="K133" s="389"/>
      <c r="L133" s="389"/>
      <c r="M133" s="389"/>
      <c r="N133" s="390"/>
      <c r="AF133" s="133"/>
      <c r="AG133" s="140"/>
      <c r="AI133" s="142" t="s">
        <v>64</v>
      </c>
      <c r="AM133" s="140"/>
    </row>
    <row r="134" spans="1:39" s="121" customFormat="1" ht="68.25" x14ac:dyDescent="0.25">
      <c r="A134" s="183"/>
      <c r="B134" s="184" t="s">
        <v>65</v>
      </c>
      <c r="C134" s="389" t="s">
        <v>66</v>
      </c>
      <c r="D134" s="389"/>
      <c r="E134" s="389"/>
      <c r="F134" s="389"/>
      <c r="G134" s="389"/>
      <c r="H134" s="389"/>
      <c r="I134" s="389"/>
      <c r="J134" s="389"/>
      <c r="K134" s="389"/>
      <c r="L134" s="389"/>
      <c r="M134" s="389"/>
      <c r="N134" s="390"/>
      <c r="AF134" s="133"/>
      <c r="AG134" s="140"/>
      <c r="AI134" s="142" t="s">
        <v>66</v>
      </c>
      <c r="AM134" s="140"/>
    </row>
    <row r="135" spans="1:39" s="121" customFormat="1" ht="15" x14ac:dyDescent="0.25">
      <c r="A135" s="185"/>
      <c r="B135" s="184" t="s">
        <v>58</v>
      </c>
      <c r="C135" s="379" t="s">
        <v>67</v>
      </c>
      <c r="D135" s="379"/>
      <c r="E135" s="379"/>
      <c r="F135" s="186"/>
      <c r="G135" s="187"/>
      <c r="H135" s="187"/>
      <c r="I135" s="187"/>
      <c r="J135" s="188">
        <v>83.33</v>
      </c>
      <c r="K135" s="211">
        <v>1.3225</v>
      </c>
      <c r="L135" s="188">
        <v>418.77</v>
      </c>
      <c r="M135" s="189">
        <v>44.77</v>
      </c>
      <c r="N135" s="191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5"/>
      <c r="B136" s="184" t="s">
        <v>68</v>
      </c>
      <c r="C136" s="379" t="s">
        <v>69</v>
      </c>
      <c r="D136" s="379"/>
      <c r="E136" s="379"/>
      <c r="F136" s="186"/>
      <c r="G136" s="187"/>
      <c r="H136" s="187"/>
      <c r="I136" s="187"/>
      <c r="J136" s="188">
        <v>28.8</v>
      </c>
      <c r="K136" s="211">
        <v>1.4375</v>
      </c>
      <c r="L136" s="188">
        <v>157.32</v>
      </c>
      <c r="M136" s="189">
        <v>13.24</v>
      </c>
      <c r="N136" s="191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5"/>
      <c r="B137" s="184" t="s">
        <v>70</v>
      </c>
      <c r="C137" s="379" t="s">
        <v>71</v>
      </c>
      <c r="D137" s="379"/>
      <c r="E137" s="379"/>
      <c r="F137" s="186"/>
      <c r="G137" s="187"/>
      <c r="H137" s="187"/>
      <c r="I137" s="187"/>
      <c r="J137" s="188">
        <v>3.22</v>
      </c>
      <c r="K137" s="211">
        <v>1.4375</v>
      </c>
      <c r="L137" s="188">
        <v>17.59</v>
      </c>
      <c r="M137" s="189">
        <v>44.77</v>
      </c>
      <c r="N137" s="218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2"/>
      <c r="B138" s="184"/>
      <c r="C138" s="379" t="s">
        <v>72</v>
      </c>
      <c r="D138" s="379"/>
      <c r="E138" s="379"/>
      <c r="F138" s="186" t="s">
        <v>73</v>
      </c>
      <c r="G138" s="216">
        <v>10.199999999999999</v>
      </c>
      <c r="H138" s="211">
        <v>1.3225</v>
      </c>
      <c r="I138" s="211">
        <v>51.260100000000001</v>
      </c>
      <c r="J138" s="194"/>
      <c r="K138" s="187"/>
      <c r="L138" s="194"/>
      <c r="M138" s="187"/>
      <c r="N138" s="195"/>
      <c r="AF138" s="133"/>
      <c r="AG138" s="140"/>
      <c r="AK138" s="142" t="s">
        <v>72</v>
      </c>
      <c r="AM138" s="140"/>
    </row>
    <row r="139" spans="1:39" s="121" customFormat="1" ht="15" x14ac:dyDescent="0.25">
      <c r="A139" s="192"/>
      <c r="B139" s="184"/>
      <c r="C139" s="379" t="s">
        <v>74</v>
      </c>
      <c r="D139" s="379"/>
      <c r="E139" s="379"/>
      <c r="F139" s="186" t="s">
        <v>73</v>
      </c>
      <c r="G139" s="189">
        <v>0.32</v>
      </c>
      <c r="H139" s="211">
        <v>1.4375</v>
      </c>
      <c r="I139" s="193">
        <v>1.748</v>
      </c>
      <c r="J139" s="194"/>
      <c r="K139" s="187"/>
      <c r="L139" s="194"/>
      <c r="M139" s="187"/>
      <c r="N139" s="195"/>
      <c r="AF139" s="133"/>
      <c r="AG139" s="140"/>
      <c r="AK139" s="142" t="s">
        <v>74</v>
      </c>
      <c r="AM139" s="140"/>
    </row>
    <row r="140" spans="1:39" s="121" customFormat="1" ht="15" x14ac:dyDescent="0.25">
      <c r="A140" s="185"/>
      <c r="B140" s="184"/>
      <c r="C140" s="380" t="s">
        <v>75</v>
      </c>
      <c r="D140" s="380"/>
      <c r="E140" s="380"/>
      <c r="F140" s="196"/>
      <c r="G140" s="197"/>
      <c r="H140" s="197"/>
      <c r="I140" s="197"/>
      <c r="J140" s="198">
        <v>112.13</v>
      </c>
      <c r="K140" s="197"/>
      <c r="L140" s="198">
        <v>576.09</v>
      </c>
      <c r="M140" s="197"/>
      <c r="N140" s="200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2"/>
      <c r="B141" s="184"/>
      <c r="C141" s="379" t="s">
        <v>76</v>
      </c>
      <c r="D141" s="379"/>
      <c r="E141" s="379"/>
      <c r="F141" s="186"/>
      <c r="G141" s="187"/>
      <c r="H141" s="187"/>
      <c r="I141" s="187"/>
      <c r="J141" s="194"/>
      <c r="K141" s="187"/>
      <c r="L141" s="188">
        <v>436.36</v>
      </c>
      <c r="M141" s="187"/>
      <c r="N141" s="191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2"/>
      <c r="B142" s="184" t="s">
        <v>192</v>
      </c>
      <c r="C142" s="379" t="s">
        <v>193</v>
      </c>
      <c r="D142" s="379"/>
      <c r="E142" s="379"/>
      <c r="F142" s="186" t="s">
        <v>79</v>
      </c>
      <c r="G142" s="201">
        <v>117</v>
      </c>
      <c r="H142" s="187"/>
      <c r="I142" s="201">
        <v>117</v>
      </c>
      <c r="J142" s="194"/>
      <c r="K142" s="187"/>
      <c r="L142" s="188">
        <v>510.54</v>
      </c>
      <c r="M142" s="187"/>
      <c r="N142" s="191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2"/>
      <c r="B143" s="184" t="s">
        <v>194</v>
      </c>
      <c r="C143" s="379" t="s">
        <v>195</v>
      </c>
      <c r="D143" s="379"/>
      <c r="E143" s="379"/>
      <c r="F143" s="186" t="s">
        <v>79</v>
      </c>
      <c r="G143" s="201">
        <v>74</v>
      </c>
      <c r="H143" s="189">
        <v>0.85</v>
      </c>
      <c r="I143" s="216">
        <v>62.9</v>
      </c>
      <c r="J143" s="194"/>
      <c r="K143" s="187"/>
      <c r="L143" s="188">
        <v>274.47000000000003</v>
      </c>
      <c r="M143" s="187"/>
      <c r="N143" s="191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2"/>
      <c r="B144" s="203"/>
      <c r="C144" s="388" t="s">
        <v>82</v>
      </c>
      <c r="D144" s="388"/>
      <c r="E144" s="388"/>
      <c r="F144" s="178"/>
      <c r="G144" s="179"/>
      <c r="H144" s="179"/>
      <c r="I144" s="179"/>
      <c r="J144" s="181"/>
      <c r="K144" s="179"/>
      <c r="L144" s="204">
        <v>1361.1</v>
      </c>
      <c r="M144" s="197"/>
      <c r="N144" s="205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6" t="s">
        <v>117</v>
      </c>
      <c r="B145" s="177" t="s">
        <v>1054</v>
      </c>
      <c r="C145" s="388" t="s">
        <v>873</v>
      </c>
      <c r="D145" s="388"/>
      <c r="E145" s="388"/>
      <c r="F145" s="178" t="s">
        <v>98</v>
      </c>
      <c r="G145" s="179">
        <v>41.8</v>
      </c>
      <c r="H145" s="180">
        <v>1</v>
      </c>
      <c r="I145" s="214">
        <v>41.8</v>
      </c>
      <c r="J145" s="207">
        <v>99.98</v>
      </c>
      <c r="K145" s="210">
        <v>1.012</v>
      </c>
      <c r="L145" s="204">
        <v>4229.3100000000004</v>
      </c>
      <c r="M145" s="206">
        <v>8.16</v>
      </c>
      <c r="N145" s="205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2"/>
      <c r="B146" s="203"/>
      <c r="C146" s="379" t="s">
        <v>99</v>
      </c>
      <c r="D146" s="379"/>
      <c r="E146" s="379"/>
      <c r="F146" s="379"/>
      <c r="G146" s="379"/>
      <c r="H146" s="379"/>
      <c r="I146" s="379"/>
      <c r="J146" s="379"/>
      <c r="K146" s="379"/>
      <c r="L146" s="379"/>
      <c r="M146" s="379"/>
      <c r="N146" s="391"/>
      <c r="AF146" s="133"/>
      <c r="AG146" s="140"/>
      <c r="AM146" s="140"/>
      <c r="AN146" s="142" t="s">
        <v>99</v>
      </c>
    </row>
    <row r="147" spans="1:41" s="121" customFormat="1" ht="15" x14ac:dyDescent="0.25">
      <c r="A147" s="208"/>
      <c r="B147" s="209"/>
      <c r="C147" s="379" t="s">
        <v>875</v>
      </c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391"/>
      <c r="AF147" s="133"/>
      <c r="AG147" s="140"/>
      <c r="AM147" s="140"/>
      <c r="AO147" s="142" t="s">
        <v>875</v>
      </c>
    </row>
    <row r="148" spans="1:41" s="121" customFormat="1" ht="15" x14ac:dyDescent="0.25">
      <c r="A148" s="183"/>
      <c r="B148" s="184"/>
      <c r="C148" s="389" t="s">
        <v>2191</v>
      </c>
      <c r="D148" s="389"/>
      <c r="E148" s="389"/>
      <c r="F148" s="389"/>
      <c r="G148" s="389"/>
      <c r="H148" s="389"/>
      <c r="I148" s="389"/>
      <c r="J148" s="389"/>
      <c r="K148" s="389"/>
      <c r="L148" s="389"/>
      <c r="M148" s="389"/>
      <c r="N148" s="390"/>
      <c r="AF148" s="133"/>
      <c r="AG148" s="140"/>
      <c r="AI148" s="142" t="s">
        <v>2191</v>
      </c>
      <c r="AM148" s="140"/>
    </row>
    <row r="149" spans="1:41" s="121" customFormat="1" ht="15" x14ac:dyDescent="0.25">
      <c r="A149" s="202"/>
      <c r="B149" s="203"/>
      <c r="C149" s="388" t="s">
        <v>82</v>
      </c>
      <c r="D149" s="388"/>
      <c r="E149" s="388"/>
      <c r="F149" s="178"/>
      <c r="G149" s="179"/>
      <c r="H149" s="179"/>
      <c r="I149" s="179"/>
      <c r="J149" s="181"/>
      <c r="K149" s="179"/>
      <c r="L149" s="204">
        <v>4229.3100000000004</v>
      </c>
      <c r="M149" s="197"/>
      <c r="N149" s="205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6" t="s">
        <v>119</v>
      </c>
      <c r="B150" s="177" t="s">
        <v>2753</v>
      </c>
      <c r="C150" s="388" t="s">
        <v>2754</v>
      </c>
      <c r="D150" s="388"/>
      <c r="E150" s="388"/>
      <c r="F150" s="178" t="s">
        <v>199</v>
      </c>
      <c r="G150" s="179">
        <v>1.5</v>
      </c>
      <c r="H150" s="180">
        <v>1</v>
      </c>
      <c r="I150" s="214">
        <v>1.5</v>
      </c>
      <c r="J150" s="181"/>
      <c r="K150" s="179"/>
      <c r="L150" s="181"/>
      <c r="M150" s="179"/>
      <c r="N150" s="182"/>
      <c r="AF150" s="133"/>
      <c r="AG150" s="140" t="s">
        <v>2754</v>
      </c>
      <c r="AM150" s="140"/>
    </row>
    <row r="151" spans="1:41" s="121" customFormat="1" ht="15" x14ac:dyDescent="0.25">
      <c r="A151" s="208"/>
      <c r="B151" s="209"/>
      <c r="C151" s="379" t="s">
        <v>2755</v>
      </c>
      <c r="D151" s="379"/>
      <c r="E151" s="379"/>
      <c r="F151" s="379"/>
      <c r="G151" s="379"/>
      <c r="H151" s="379"/>
      <c r="I151" s="379"/>
      <c r="J151" s="379"/>
      <c r="K151" s="379"/>
      <c r="L151" s="379"/>
      <c r="M151" s="379"/>
      <c r="N151" s="391"/>
      <c r="AF151" s="133"/>
      <c r="AG151" s="140"/>
      <c r="AH151" s="142" t="s">
        <v>2755</v>
      </c>
      <c r="AM151" s="140"/>
    </row>
    <row r="152" spans="1:41" s="121" customFormat="1" ht="23.25" x14ac:dyDescent="0.25">
      <c r="A152" s="183"/>
      <c r="B152" s="184" t="s">
        <v>63</v>
      </c>
      <c r="C152" s="389" t="s">
        <v>64</v>
      </c>
      <c r="D152" s="389"/>
      <c r="E152" s="389"/>
      <c r="F152" s="389"/>
      <c r="G152" s="389"/>
      <c r="H152" s="389"/>
      <c r="I152" s="389"/>
      <c r="J152" s="389"/>
      <c r="K152" s="389"/>
      <c r="L152" s="389"/>
      <c r="M152" s="389"/>
      <c r="N152" s="390"/>
      <c r="AF152" s="133"/>
      <c r="AG152" s="140"/>
      <c r="AI152" s="142" t="s">
        <v>64</v>
      </c>
      <c r="AM152" s="140"/>
    </row>
    <row r="153" spans="1:41" s="121" customFormat="1" ht="68.25" x14ac:dyDescent="0.25">
      <c r="A153" s="183"/>
      <c r="B153" s="184" t="s">
        <v>65</v>
      </c>
      <c r="C153" s="389" t="s">
        <v>66</v>
      </c>
      <c r="D153" s="389"/>
      <c r="E153" s="389"/>
      <c r="F153" s="389"/>
      <c r="G153" s="389"/>
      <c r="H153" s="389"/>
      <c r="I153" s="389"/>
      <c r="J153" s="389"/>
      <c r="K153" s="389"/>
      <c r="L153" s="389"/>
      <c r="M153" s="389"/>
      <c r="N153" s="390"/>
      <c r="AF153" s="133"/>
      <c r="AG153" s="140"/>
      <c r="AI153" s="142" t="s">
        <v>66</v>
      </c>
      <c r="AM153" s="140"/>
    </row>
    <row r="154" spans="1:41" s="121" customFormat="1" ht="15" x14ac:dyDescent="0.25">
      <c r="A154" s="185"/>
      <c r="B154" s="184" t="s">
        <v>58</v>
      </c>
      <c r="C154" s="379" t="s">
        <v>67</v>
      </c>
      <c r="D154" s="379"/>
      <c r="E154" s="379"/>
      <c r="F154" s="186"/>
      <c r="G154" s="187"/>
      <c r="H154" s="187"/>
      <c r="I154" s="187"/>
      <c r="J154" s="188">
        <v>172.31</v>
      </c>
      <c r="K154" s="211">
        <v>1.3225</v>
      </c>
      <c r="L154" s="188">
        <v>341.82</v>
      </c>
      <c r="M154" s="189">
        <v>44.77</v>
      </c>
      <c r="N154" s="191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5"/>
      <c r="B155" s="184" t="s">
        <v>68</v>
      </c>
      <c r="C155" s="379" t="s">
        <v>69</v>
      </c>
      <c r="D155" s="379"/>
      <c r="E155" s="379"/>
      <c r="F155" s="186"/>
      <c r="G155" s="187"/>
      <c r="H155" s="187"/>
      <c r="I155" s="187"/>
      <c r="J155" s="188">
        <v>61.73</v>
      </c>
      <c r="K155" s="211">
        <v>1.4375</v>
      </c>
      <c r="L155" s="188">
        <v>133.11000000000001</v>
      </c>
      <c r="M155" s="189">
        <v>13.24</v>
      </c>
      <c r="N155" s="191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5"/>
      <c r="B156" s="184" t="s">
        <v>70</v>
      </c>
      <c r="C156" s="379" t="s">
        <v>71</v>
      </c>
      <c r="D156" s="379"/>
      <c r="E156" s="379"/>
      <c r="F156" s="186"/>
      <c r="G156" s="187"/>
      <c r="H156" s="187"/>
      <c r="I156" s="187"/>
      <c r="J156" s="188">
        <v>8.91</v>
      </c>
      <c r="K156" s="211">
        <v>1.4375</v>
      </c>
      <c r="L156" s="188">
        <v>19.21</v>
      </c>
      <c r="M156" s="189">
        <v>44.77</v>
      </c>
      <c r="N156" s="218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5"/>
      <c r="B157" s="184" t="s">
        <v>86</v>
      </c>
      <c r="C157" s="379" t="s">
        <v>87</v>
      </c>
      <c r="D157" s="379"/>
      <c r="E157" s="379"/>
      <c r="F157" s="186"/>
      <c r="G157" s="187"/>
      <c r="H157" s="187"/>
      <c r="I157" s="187"/>
      <c r="J157" s="188">
        <v>77.09</v>
      </c>
      <c r="K157" s="187"/>
      <c r="L157" s="188">
        <v>115.64</v>
      </c>
      <c r="M157" s="189">
        <v>8.16</v>
      </c>
      <c r="N157" s="218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2"/>
      <c r="B158" s="184"/>
      <c r="C158" s="379" t="s">
        <v>72</v>
      </c>
      <c r="D158" s="379"/>
      <c r="E158" s="379"/>
      <c r="F158" s="186" t="s">
        <v>73</v>
      </c>
      <c r="G158" s="216">
        <v>20.2</v>
      </c>
      <c r="H158" s="211">
        <v>1.3225</v>
      </c>
      <c r="I158" s="217">
        <v>40.071750000000002</v>
      </c>
      <c r="J158" s="194"/>
      <c r="K158" s="187"/>
      <c r="L158" s="194"/>
      <c r="M158" s="187"/>
      <c r="N158" s="195"/>
      <c r="AF158" s="133"/>
      <c r="AG158" s="140"/>
      <c r="AK158" s="142" t="s">
        <v>72</v>
      </c>
      <c r="AM158" s="140"/>
    </row>
    <row r="159" spans="1:41" s="121" customFormat="1" ht="15" x14ac:dyDescent="0.25">
      <c r="A159" s="192"/>
      <c r="B159" s="184"/>
      <c r="C159" s="379" t="s">
        <v>74</v>
      </c>
      <c r="D159" s="379"/>
      <c r="E159" s="379"/>
      <c r="F159" s="186" t="s">
        <v>73</v>
      </c>
      <c r="G159" s="189">
        <v>0.72</v>
      </c>
      <c r="H159" s="211">
        <v>1.4375</v>
      </c>
      <c r="I159" s="211">
        <v>1.5525</v>
      </c>
      <c r="J159" s="194"/>
      <c r="K159" s="187"/>
      <c r="L159" s="194"/>
      <c r="M159" s="187"/>
      <c r="N159" s="195"/>
      <c r="AF159" s="133"/>
      <c r="AG159" s="140"/>
      <c r="AK159" s="142" t="s">
        <v>74</v>
      </c>
      <c r="AM159" s="140"/>
    </row>
    <row r="160" spans="1:41" s="121" customFormat="1" ht="15" x14ac:dyDescent="0.25">
      <c r="A160" s="185"/>
      <c r="B160" s="184"/>
      <c r="C160" s="380" t="s">
        <v>75</v>
      </c>
      <c r="D160" s="380"/>
      <c r="E160" s="380"/>
      <c r="F160" s="196"/>
      <c r="G160" s="197"/>
      <c r="H160" s="197"/>
      <c r="I160" s="197"/>
      <c r="J160" s="198">
        <v>311.13</v>
      </c>
      <c r="K160" s="197"/>
      <c r="L160" s="198">
        <v>590.57000000000005</v>
      </c>
      <c r="M160" s="197"/>
      <c r="N160" s="200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2"/>
      <c r="B161" s="184"/>
      <c r="C161" s="379" t="s">
        <v>76</v>
      </c>
      <c r="D161" s="379"/>
      <c r="E161" s="379"/>
      <c r="F161" s="186"/>
      <c r="G161" s="187"/>
      <c r="H161" s="187"/>
      <c r="I161" s="187"/>
      <c r="J161" s="194"/>
      <c r="K161" s="187"/>
      <c r="L161" s="188">
        <v>361.03</v>
      </c>
      <c r="M161" s="187"/>
      <c r="N161" s="191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2"/>
      <c r="B162" s="184" t="s">
        <v>2618</v>
      </c>
      <c r="C162" s="379" t="s">
        <v>2619</v>
      </c>
      <c r="D162" s="379"/>
      <c r="E162" s="379"/>
      <c r="F162" s="186" t="s">
        <v>79</v>
      </c>
      <c r="G162" s="201">
        <v>89</v>
      </c>
      <c r="H162" s="187"/>
      <c r="I162" s="201">
        <v>89</v>
      </c>
      <c r="J162" s="194"/>
      <c r="K162" s="187"/>
      <c r="L162" s="188">
        <v>321.32</v>
      </c>
      <c r="M162" s="187"/>
      <c r="N162" s="191">
        <v>14385.35</v>
      </c>
      <c r="AF162" s="133"/>
      <c r="AG162" s="140"/>
      <c r="AK162" s="142" t="s">
        <v>2619</v>
      </c>
      <c r="AM162" s="140"/>
    </row>
    <row r="163" spans="1:43" s="121" customFormat="1" ht="45" x14ac:dyDescent="0.25">
      <c r="A163" s="192"/>
      <c r="B163" s="184" t="s">
        <v>2620</v>
      </c>
      <c r="C163" s="379" t="s">
        <v>2621</v>
      </c>
      <c r="D163" s="379"/>
      <c r="E163" s="379"/>
      <c r="F163" s="186" t="s">
        <v>79</v>
      </c>
      <c r="G163" s="201">
        <v>41</v>
      </c>
      <c r="H163" s="189">
        <v>0.85</v>
      </c>
      <c r="I163" s="189">
        <v>34.85</v>
      </c>
      <c r="J163" s="194"/>
      <c r="K163" s="187"/>
      <c r="L163" s="188">
        <v>125.82</v>
      </c>
      <c r="M163" s="187"/>
      <c r="N163" s="191">
        <v>5632.91</v>
      </c>
      <c r="AF163" s="133"/>
      <c r="AG163" s="140"/>
      <c r="AK163" s="142" t="s">
        <v>2621</v>
      </c>
      <c r="AM163" s="140"/>
    </row>
    <row r="164" spans="1:43" s="121" customFormat="1" ht="15" x14ac:dyDescent="0.25">
      <c r="A164" s="202"/>
      <c r="B164" s="203"/>
      <c r="C164" s="388" t="s">
        <v>82</v>
      </c>
      <c r="D164" s="388"/>
      <c r="E164" s="388"/>
      <c r="F164" s="178"/>
      <c r="G164" s="179"/>
      <c r="H164" s="179"/>
      <c r="I164" s="179"/>
      <c r="J164" s="181"/>
      <c r="K164" s="179"/>
      <c r="L164" s="204">
        <v>1037.71</v>
      </c>
      <c r="M164" s="197"/>
      <c r="N164" s="205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6" t="s">
        <v>120</v>
      </c>
      <c r="B165" s="177" t="s">
        <v>2756</v>
      </c>
      <c r="C165" s="388" t="s">
        <v>2757</v>
      </c>
      <c r="D165" s="388"/>
      <c r="E165" s="388"/>
      <c r="F165" s="178" t="s">
        <v>244</v>
      </c>
      <c r="G165" s="179">
        <v>33</v>
      </c>
      <c r="H165" s="180">
        <v>1</v>
      </c>
      <c r="I165" s="180">
        <v>33</v>
      </c>
      <c r="J165" s="207">
        <v>35.53</v>
      </c>
      <c r="K165" s="179"/>
      <c r="L165" s="204">
        <v>1172.49</v>
      </c>
      <c r="M165" s="206">
        <v>8.16</v>
      </c>
      <c r="N165" s="205">
        <v>9567.52</v>
      </c>
      <c r="AF165" s="133"/>
      <c r="AG165" s="140" t="s">
        <v>2757</v>
      </c>
      <c r="AM165" s="140"/>
    </row>
    <row r="166" spans="1:43" s="121" customFormat="1" ht="15" x14ac:dyDescent="0.25">
      <c r="A166" s="202"/>
      <c r="B166" s="203"/>
      <c r="C166" s="379" t="s">
        <v>2758</v>
      </c>
      <c r="D166" s="379"/>
      <c r="E166" s="379"/>
      <c r="F166" s="379"/>
      <c r="G166" s="379"/>
      <c r="H166" s="379"/>
      <c r="I166" s="379"/>
      <c r="J166" s="379"/>
      <c r="K166" s="379"/>
      <c r="L166" s="379"/>
      <c r="M166" s="379"/>
      <c r="N166" s="391"/>
      <c r="AF166" s="133"/>
      <c r="AG166" s="140"/>
      <c r="AM166" s="140"/>
      <c r="AN166" s="142" t="s">
        <v>2758</v>
      </c>
    </row>
    <row r="167" spans="1:43" s="121" customFormat="1" ht="15" x14ac:dyDescent="0.25">
      <c r="A167" s="202"/>
      <c r="B167" s="203"/>
      <c r="C167" s="388" t="s">
        <v>82</v>
      </c>
      <c r="D167" s="388"/>
      <c r="E167" s="388"/>
      <c r="F167" s="178"/>
      <c r="G167" s="179"/>
      <c r="H167" s="179"/>
      <c r="I167" s="179"/>
      <c r="J167" s="181"/>
      <c r="K167" s="179"/>
      <c r="L167" s="204">
        <v>1172.49</v>
      </c>
      <c r="M167" s="197"/>
      <c r="N167" s="205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6" t="s">
        <v>122</v>
      </c>
      <c r="B168" s="177" t="s">
        <v>96</v>
      </c>
      <c r="C168" s="388" t="s">
        <v>97</v>
      </c>
      <c r="D168" s="388"/>
      <c r="E168" s="388"/>
      <c r="F168" s="178" t="s">
        <v>98</v>
      </c>
      <c r="G168" s="179">
        <v>762</v>
      </c>
      <c r="H168" s="180">
        <v>1</v>
      </c>
      <c r="I168" s="180">
        <v>762</v>
      </c>
      <c r="J168" s="207">
        <v>162.38</v>
      </c>
      <c r="K168" s="179"/>
      <c r="L168" s="204">
        <v>123733.56</v>
      </c>
      <c r="M168" s="206">
        <v>8.16</v>
      </c>
      <c r="N168" s="205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2"/>
      <c r="B169" s="203"/>
      <c r="C169" s="379" t="s">
        <v>99</v>
      </c>
      <c r="D169" s="379"/>
      <c r="E169" s="379"/>
      <c r="F169" s="379"/>
      <c r="G169" s="379"/>
      <c r="H169" s="379"/>
      <c r="I169" s="379"/>
      <c r="J169" s="379"/>
      <c r="K169" s="379"/>
      <c r="L169" s="379"/>
      <c r="M169" s="379"/>
      <c r="N169" s="391"/>
      <c r="AF169" s="133"/>
      <c r="AG169" s="140"/>
      <c r="AM169" s="140"/>
      <c r="AN169" s="142" t="s">
        <v>99</v>
      </c>
    </row>
    <row r="170" spans="1:43" s="121" customFormat="1" ht="15" x14ac:dyDescent="0.25">
      <c r="A170" s="208"/>
      <c r="B170" s="209"/>
      <c r="C170" s="379" t="s">
        <v>2759</v>
      </c>
      <c r="D170" s="379"/>
      <c r="E170" s="379"/>
      <c r="F170" s="379"/>
      <c r="G170" s="379"/>
      <c r="H170" s="379"/>
      <c r="I170" s="379"/>
      <c r="J170" s="379"/>
      <c r="K170" s="379"/>
      <c r="L170" s="379"/>
      <c r="M170" s="379"/>
      <c r="N170" s="391"/>
      <c r="AF170" s="133"/>
      <c r="AG170" s="140"/>
      <c r="AH170" s="142" t="s">
        <v>2759</v>
      </c>
      <c r="AM170" s="140"/>
    </row>
    <row r="171" spans="1:43" s="121" customFormat="1" ht="15" x14ac:dyDescent="0.25">
      <c r="A171" s="208"/>
      <c r="B171" s="209"/>
      <c r="C171" s="379" t="s">
        <v>100</v>
      </c>
      <c r="D171" s="379"/>
      <c r="E171" s="379"/>
      <c r="F171" s="379"/>
      <c r="G171" s="379"/>
      <c r="H171" s="379"/>
      <c r="I171" s="379"/>
      <c r="J171" s="379"/>
      <c r="K171" s="379"/>
      <c r="L171" s="379"/>
      <c r="M171" s="379"/>
      <c r="N171" s="391"/>
      <c r="AF171" s="133"/>
      <c r="AG171" s="140"/>
      <c r="AM171" s="140"/>
      <c r="AO171" s="142" t="s">
        <v>100</v>
      </c>
    </row>
    <row r="172" spans="1:43" s="121" customFormat="1" ht="15" x14ac:dyDescent="0.25">
      <c r="A172" s="202"/>
      <c r="B172" s="203"/>
      <c r="C172" s="388" t="s">
        <v>82</v>
      </c>
      <c r="D172" s="388"/>
      <c r="E172" s="388"/>
      <c r="F172" s="178"/>
      <c r="G172" s="179"/>
      <c r="H172" s="179"/>
      <c r="I172" s="179"/>
      <c r="J172" s="181"/>
      <c r="K172" s="179"/>
      <c r="L172" s="204">
        <v>123733.56</v>
      </c>
      <c r="M172" s="197"/>
      <c r="N172" s="205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0"/>
      <c r="B173" s="221"/>
      <c r="C173" s="221"/>
      <c r="D173" s="221"/>
      <c r="E173" s="221"/>
      <c r="F173" s="222"/>
      <c r="G173" s="222"/>
      <c r="H173" s="222"/>
      <c r="I173" s="222"/>
      <c r="J173" s="223"/>
      <c r="K173" s="222"/>
      <c r="L173" s="223"/>
      <c r="M173" s="187"/>
      <c r="N173" s="223"/>
      <c r="AF173" s="133"/>
      <c r="AG173" s="140"/>
      <c r="AM173" s="140"/>
    </row>
    <row r="174" spans="1:43" s="121" customFormat="1" ht="15" x14ac:dyDescent="0.25">
      <c r="A174" s="227"/>
      <c r="B174" s="228"/>
      <c r="C174" s="388" t="s">
        <v>145</v>
      </c>
      <c r="D174" s="388"/>
      <c r="E174" s="388"/>
      <c r="F174" s="388"/>
      <c r="G174" s="388"/>
      <c r="H174" s="388"/>
      <c r="I174" s="388"/>
      <c r="J174" s="388"/>
      <c r="K174" s="388"/>
      <c r="L174" s="229"/>
      <c r="M174" s="230"/>
      <c r="N174" s="231"/>
      <c r="AF174" s="133"/>
      <c r="AG174" s="140"/>
      <c r="AM174" s="140"/>
      <c r="AP174" s="140" t="s">
        <v>145</v>
      </c>
    </row>
    <row r="175" spans="1:43" s="121" customFormat="1" ht="15" x14ac:dyDescent="0.25">
      <c r="A175" s="232"/>
      <c r="B175" s="184"/>
      <c r="C175" s="379" t="s">
        <v>146</v>
      </c>
      <c r="D175" s="379"/>
      <c r="E175" s="379"/>
      <c r="F175" s="379"/>
      <c r="G175" s="379"/>
      <c r="H175" s="379"/>
      <c r="I175" s="379"/>
      <c r="J175" s="379"/>
      <c r="K175" s="379"/>
      <c r="L175" s="233">
        <v>233237.39</v>
      </c>
      <c r="M175" s="234"/>
      <c r="N175" s="237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2"/>
      <c r="B176" s="184"/>
      <c r="C176" s="379" t="s">
        <v>147</v>
      </c>
      <c r="D176" s="379"/>
      <c r="E176" s="379"/>
      <c r="F176" s="379"/>
      <c r="G176" s="379"/>
      <c r="H176" s="379"/>
      <c r="I176" s="379"/>
      <c r="J176" s="379"/>
      <c r="K176" s="379"/>
      <c r="L176" s="236"/>
      <c r="M176" s="234"/>
      <c r="N176" s="237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2"/>
      <c r="B177" s="184"/>
      <c r="C177" s="379" t="s">
        <v>148</v>
      </c>
      <c r="D177" s="379"/>
      <c r="E177" s="379"/>
      <c r="F177" s="379"/>
      <c r="G177" s="379"/>
      <c r="H177" s="379"/>
      <c r="I177" s="379"/>
      <c r="J177" s="379"/>
      <c r="K177" s="379"/>
      <c r="L177" s="233">
        <v>12451.47</v>
      </c>
      <c r="M177" s="234"/>
      <c r="N177" s="237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2"/>
      <c r="B178" s="184"/>
      <c r="C178" s="379" t="s">
        <v>149</v>
      </c>
      <c r="D178" s="379"/>
      <c r="E178" s="379"/>
      <c r="F178" s="379"/>
      <c r="G178" s="379"/>
      <c r="H178" s="379"/>
      <c r="I178" s="379"/>
      <c r="J178" s="379"/>
      <c r="K178" s="379"/>
      <c r="L178" s="233">
        <v>17351.669999999998</v>
      </c>
      <c r="M178" s="234"/>
      <c r="N178" s="237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2"/>
      <c r="B179" s="184"/>
      <c r="C179" s="379" t="s">
        <v>150</v>
      </c>
      <c r="D179" s="379"/>
      <c r="E179" s="379"/>
      <c r="F179" s="379"/>
      <c r="G179" s="379"/>
      <c r="H179" s="379"/>
      <c r="I179" s="379"/>
      <c r="J179" s="379"/>
      <c r="K179" s="379"/>
      <c r="L179" s="233">
        <v>2421.21</v>
      </c>
      <c r="M179" s="234"/>
      <c r="N179" s="237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2"/>
      <c r="B180" s="184"/>
      <c r="C180" s="379" t="s">
        <v>151</v>
      </c>
      <c r="D180" s="379"/>
      <c r="E180" s="379"/>
      <c r="F180" s="379"/>
      <c r="G180" s="379"/>
      <c r="H180" s="379"/>
      <c r="I180" s="379"/>
      <c r="J180" s="379"/>
      <c r="K180" s="379"/>
      <c r="L180" s="233">
        <v>203434.25</v>
      </c>
      <c r="M180" s="234"/>
      <c r="N180" s="237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2"/>
      <c r="B181" s="184"/>
      <c r="C181" s="379" t="s">
        <v>153</v>
      </c>
      <c r="D181" s="379"/>
      <c r="E181" s="379"/>
      <c r="F181" s="379"/>
      <c r="G181" s="379"/>
      <c r="H181" s="379"/>
      <c r="I181" s="379"/>
      <c r="J181" s="379"/>
      <c r="K181" s="379"/>
      <c r="L181" s="233">
        <v>251981.54</v>
      </c>
      <c r="M181" s="234"/>
      <c r="N181" s="237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2"/>
      <c r="B182" s="184"/>
      <c r="C182" s="379" t="s">
        <v>147</v>
      </c>
      <c r="D182" s="379"/>
      <c r="E182" s="379"/>
      <c r="F182" s="379"/>
      <c r="G182" s="379"/>
      <c r="H182" s="379"/>
      <c r="I182" s="379"/>
      <c r="J182" s="379"/>
      <c r="K182" s="379"/>
      <c r="L182" s="236"/>
      <c r="M182" s="234"/>
      <c r="N182" s="237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2"/>
      <c r="B183" s="184"/>
      <c r="C183" s="379" t="s">
        <v>322</v>
      </c>
      <c r="D183" s="379"/>
      <c r="E183" s="379"/>
      <c r="F183" s="379"/>
      <c r="G183" s="379"/>
      <c r="H183" s="379"/>
      <c r="I183" s="379"/>
      <c r="J183" s="379"/>
      <c r="K183" s="379"/>
      <c r="L183" s="233">
        <v>12451.47</v>
      </c>
      <c r="M183" s="234"/>
      <c r="N183" s="237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2"/>
      <c r="B184" s="184"/>
      <c r="C184" s="379" t="s">
        <v>323</v>
      </c>
      <c r="D184" s="379"/>
      <c r="E184" s="379"/>
      <c r="F184" s="379"/>
      <c r="G184" s="379"/>
      <c r="H184" s="379"/>
      <c r="I184" s="379"/>
      <c r="J184" s="379"/>
      <c r="K184" s="379"/>
      <c r="L184" s="233">
        <v>17351.669999999998</v>
      </c>
      <c r="M184" s="234"/>
      <c r="N184" s="237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2"/>
      <c r="B185" s="184"/>
      <c r="C185" s="379" t="s">
        <v>324</v>
      </c>
      <c r="D185" s="379"/>
      <c r="E185" s="379"/>
      <c r="F185" s="379"/>
      <c r="G185" s="379"/>
      <c r="H185" s="379"/>
      <c r="I185" s="379"/>
      <c r="J185" s="379"/>
      <c r="K185" s="379"/>
      <c r="L185" s="233">
        <v>2421.21</v>
      </c>
      <c r="M185" s="234"/>
      <c r="N185" s="237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2"/>
      <c r="B186" s="184"/>
      <c r="C186" s="379" t="s">
        <v>325</v>
      </c>
      <c r="D186" s="379"/>
      <c r="E186" s="379"/>
      <c r="F186" s="379"/>
      <c r="G186" s="379"/>
      <c r="H186" s="379"/>
      <c r="I186" s="379"/>
      <c r="J186" s="379"/>
      <c r="K186" s="379"/>
      <c r="L186" s="233">
        <v>203434.25</v>
      </c>
      <c r="M186" s="234"/>
      <c r="N186" s="237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2"/>
      <c r="B187" s="184"/>
      <c r="C187" s="379" t="s">
        <v>326</v>
      </c>
      <c r="D187" s="379"/>
      <c r="E187" s="379"/>
      <c r="F187" s="379"/>
      <c r="G187" s="379"/>
      <c r="H187" s="379"/>
      <c r="I187" s="379"/>
      <c r="J187" s="379"/>
      <c r="K187" s="379"/>
      <c r="L187" s="233">
        <v>13432.72</v>
      </c>
      <c r="M187" s="234"/>
      <c r="N187" s="237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2"/>
      <c r="B188" s="184"/>
      <c r="C188" s="379" t="s">
        <v>327</v>
      </c>
      <c r="D188" s="379"/>
      <c r="E188" s="379"/>
      <c r="F188" s="379"/>
      <c r="G188" s="379"/>
      <c r="H188" s="379"/>
      <c r="I188" s="379"/>
      <c r="J188" s="379"/>
      <c r="K188" s="379"/>
      <c r="L188" s="233">
        <v>5311.43</v>
      </c>
      <c r="M188" s="234"/>
      <c r="N188" s="237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2"/>
      <c r="B189" s="184"/>
      <c r="C189" s="379" t="s">
        <v>163</v>
      </c>
      <c r="D189" s="379"/>
      <c r="E189" s="379"/>
      <c r="F189" s="379"/>
      <c r="G189" s="379"/>
      <c r="H189" s="379"/>
      <c r="I189" s="379"/>
      <c r="J189" s="379"/>
      <c r="K189" s="379"/>
      <c r="L189" s="233">
        <v>14872.68</v>
      </c>
      <c r="M189" s="234"/>
      <c r="N189" s="237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2"/>
      <c r="B190" s="184"/>
      <c r="C190" s="379" t="s">
        <v>164</v>
      </c>
      <c r="D190" s="379"/>
      <c r="E190" s="379"/>
      <c r="F190" s="379"/>
      <c r="G190" s="379"/>
      <c r="H190" s="379"/>
      <c r="I190" s="379"/>
      <c r="J190" s="379"/>
      <c r="K190" s="379"/>
      <c r="L190" s="233">
        <v>13432.72</v>
      </c>
      <c r="M190" s="234"/>
      <c r="N190" s="237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2"/>
      <c r="B191" s="184"/>
      <c r="C191" s="379" t="s">
        <v>165</v>
      </c>
      <c r="D191" s="379"/>
      <c r="E191" s="379"/>
      <c r="F191" s="379"/>
      <c r="G191" s="379"/>
      <c r="H191" s="379"/>
      <c r="I191" s="379"/>
      <c r="J191" s="379"/>
      <c r="K191" s="379"/>
      <c r="L191" s="233">
        <v>5311.43</v>
      </c>
      <c r="M191" s="234"/>
      <c r="N191" s="237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2"/>
      <c r="B192" s="238"/>
      <c r="C192" s="396" t="s">
        <v>166</v>
      </c>
      <c r="D192" s="396"/>
      <c r="E192" s="396"/>
      <c r="F192" s="396"/>
      <c r="G192" s="396"/>
      <c r="H192" s="396"/>
      <c r="I192" s="396"/>
      <c r="J192" s="396"/>
      <c r="K192" s="396"/>
      <c r="L192" s="239">
        <v>251981.54</v>
      </c>
      <c r="M192" s="240"/>
      <c r="N192" s="251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382" t="s">
        <v>2760</v>
      </c>
      <c r="B193" s="383"/>
      <c r="C193" s="383"/>
      <c r="D193" s="383"/>
      <c r="E193" s="383"/>
      <c r="F193" s="383"/>
      <c r="G193" s="383"/>
      <c r="H193" s="383"/>
      <c r="I193" s="383"/>
      <c r="J193" s="383"/>
      <c r="K193" s="383"/>
      <c r="L193" s="383"/>
      <c r="M193" s="383"/>
      <c r="N193" s="384"/>
      <c r="AF193" s="133" t="s">
        <v>2760</v>
      </c>
      <c r="AG193" s="140"/>
      <c r="AM193" s="140"/>
      <c r="AP193" s="140"/>
      <c r="AR193" s="140"/>
    </row>
    <row r="194" spans="1:44" s="121" customFormat="1" ht="23.25" x14ac:dyDescent="0.25">
      <c r="A194" s="176" t="s">
        <v>123</v>
      </c>
      <c r="B194" s="177" t="s">
        <v>2627</v>
      </c>
      <c r="C194" s="388" t="s">
        <v>2628</v>
      </c>
      <c r="D194" s="388"/>
      <c r="E194" s="388"/>
      <c r="F194" s="178" t="s">
        <v>189</v>
      </c>
      <c r="G194" s="179">
        <v>0.10100000000000001</v>
      </c>
      <c r="H194" s="180">
        <v>1</v>
      </c>
      <c r="I194" s="210">
        <v>0.10100000000000001</v>
      </c>
      <c r="J194" s="181"/>
      <c r="K194" s="179"/>
      <c r="L194" s="181"/>
      <c r="M194" s="179"/>
      <c r="N194" s="182"/>
      <c r="AF194" s="133"/>
      <c r="AG194" s="140" t="s">
        <v>2628</v>
      </c>
      <c r="AM194" s="140"/>
      <c r="AP194" s="140"/>
      <c r="AR194" s="140"/>
    </row>
    <row r="195" spans="1:44" s="121" customFormat="1" ht="15" x14ac:dyDescent="0.25">
      <c r="A195" s="208"/>
      <c r="B195" s="209"/>
      <c r="C195" s="379" t="s">
        <v>2761</v>
      </c>
      <c r="D195" s="379"/>
      <c r="E195" s="379"/>
      <c r="F195" s="379"/>
      <c r="G195" s="379"/>
      <c r="H195" s="379"/>
      <c r="I195" s="379"/>
      <c r="J195" s="379"/>
      <c r="K195" s="379"/>
      <c r="L195" s="379"/>
      <c r="M195" s="379"/>
      <c r="N195" s="391"/>
      <c r="AF195" s="133"/>
      <c r="AG195" s="140"/>
      <c r="AH195" s="142" t="s">
        <v>2761</v>
      </c>
      <c r="AM195" s="140"/>
      <c r="AP195" s="140"/>
      <c r="AR195" s="140"/>
    </row>
    <row r="196" spans="1:44" s="121" customFormat="1" ht="23.25" x14ac:dyDescent="0.25">
      <c r="A196" s="183"/>
      <c r="B196" s="184" t="s">
        <v>63</v>
      </c>
      <c r="C196" s="389" t="s">
        <v>64</v>
      </c>
      <c r="D196" s="389"/>
      <c r="E196" s="389"/>
      <c r="F196" s="389"/>
      <c r="G196" s="389"/>
      <c r="H196" s="389"/>
      <c r="I196" s="389"/>
      <c r="J196" s="389"/>
      <c r="K196" s="389"/>
      <c r="L196" s="389"/>
      <c r="M196" s="389"/>
      <c r="N196" s="390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3"/>
      <c r="B197" s="184" t="s">
        <v>65</v>
      </c>
      <c r="C197" s="389" t="s">
        <v>66</v>
      </c>
      <c r="D197" s="389"/>
      <c r="E197" s="389"/>
      <c r="F197" s="389"/>
      <c r="G197" s="389"/>
      <c r="H197" s="389"/>
      <c r="I197" s="389"/>
      <c r="J197" s="389"/>
      <c r="K197" s="389"/>
      <c r="L197" s="389"/>
      <c r="M197" s="389"/>
      <c r="N197" s="390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5"/>
      <c r="B198" s="184" t="s">
        <v>58</v>
      </c>
      <c r="C198" s="379" t="s">
        <v>67</v>
      </c>
      <c r="D198" s="379"/>
      <c r="E198" s="379"/>
      <c r="F198" s="186"/>
      <c r="G198" s="187"/>
      <c r="H198" s="187"/>
      <c r="I198" s="187"/>
      <c r="J198" s="190">
        <v>2090.62</v>
      </c>
      <c r="K198" s="211">
        <v>1.3225</v>
      </c>
      <c r="L198" s="188">
        <v>279.25</v>
      </c>
      <c r="M198" s="189">
        <v>44.77</v>
      </c>
      <c r="N198" s="191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5"/>
      <c r="B199" s="184" t="s">
        <v>68</v>
      </c>
      <c r="C199" s="379" t="s">
        <v>69</v>
      </c>
      <c r="D199" s="379"/>
      <c r="E199" s="379"/>
      <c r="F199" s="186"/>
      <c r="G199" s="187"/>
      <c r="H199" s="187"/>
      <c r="I199" s="187"/>
      <c r="J199" s="190">
        <v>3282.3</v>
      </c>
      <c r="K199" s="211">
        <v>1.4375</v>
      </c>
      <c r="L199" s="188">
        <v>476.55</v>
      </c>
      <c r="M199" s="189">
        <v>13.24</v>
      </c>
      <c r="N199" s="191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5"/>
      <c r="B200" s="184" t="s">
        <v>70</v>
      </c>
      <c r="C200" s="379" t="s">
        <v>71</v>
      </c>
      <c r="D200" s="379"/>
      <c r="E200" s="379"/>
      <c r="F200" s="186"/>
      <c r="G200" s="187"/>
      <c r="H200" s="187"/>
      <c r="I200" s="187"/>
      <c r="J200" s="188">
        <v>411.71</v>
      </c>
      <c r="K200" s="211">
        <v>1.4375</v>
      </c>
      <c r="L200" s="188">
        <v>59.78</v>
      </c>
      <c r="M200" s="189">
        <v>44.77</v>
      </c>
      <c r="N200" s="191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5"/>
      <c r="B201" s="184" t="s">
        <v>86</v>
      </c>
      <c r="C201" s="379" t="s">
        <v>87</v>
      </c>
      <c r="D201" s="379"/>
      <c r="E201" s="379"/>
      <c r="F201" s="186"/>
      <c r="G201" s="187"/>
      <c r="H201" s="187"/>
      <c r="I201" s="187"/>
      <c r="J201" s="188">
        <v>26.46</v>
      </c>
      <c r="K201" s="187"/>
      <c r="L201" s="188">
        <v>2.67</v>
      </c>
      <c r="M201" s="189">
        <v>8.16</v>
      </c>
      <c r="N201" s="218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2"/>
      <c r="B202" s="184"/>
      <c r="C202" s="379" t="s">
        <v>72</v>
      </c>
      <c r="D202" s="379"/>
      <c r="E202" s="379"/>
      <c r="F202" s="186" t="s">
        <v>73</v>
      </c>
      <c r="G202" s="189">
        <v>225.04</v>
      </c>
      <c r="H202" s="211">
        <v>1.3225</v>
      </c>
      <c r="I202" s="212">
        <v>30.059155400000002</v>
      </c>
      <c r="J202" s="194"/>
      <c r="K202" s="187"/>
      <c r="L202" s="194"/>
      <c r="M202" s="187"/>
      <c r="N202" s="195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2"/>
      <c r="B203" s="184"/>
      <c r="C203" s="379" t="s">
        <v>74</v>
      </c>
      <c r="D203" s="379"/>
      <c r="E203" s="379"/>
      <c r="F203" s="186" t="s">
        <v>73</v>
      </c>
      <c r="G203" s="189">
        <v>30.76</v>
      </c>
      <c r="H203" s="211">
        <v>1.4375</v>
      </c>
      <c r="I203" s="212">
        <v>4.4659674999999996</v>
      </c>
      <c r="J203" s="194"/>
      <c r="K203" s="187"/>
      <c r="L203" s="194"/>
      <c r="M203" s="187"/>
      <c r="N203" s="195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5"/>
      <c r="B204" s="184"/>
      <c r="C204" s="380" t="s">
        <v>75</v>
      </c>
      <c r="D204" s="380"/>
      <c r="E204" s="380"/>
      <c r="F204" s="196"/>
      <c r="G204" s="197"/>
      <c r="H204" s="197"/>
      <c r="I204" s="197"/>
      <c r="J204" s="199">
        <v>5399.38</v>
      </c>
      <c r="K204" s="197"/>
      <c r="L204" s="198">
        <v>758.47</v>
      </c>
      <c r="M204" s="197"/>
      <c r="N204" s="200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2"/>
      <c r="B205" s="184"/>
      <c r="C205" s="379" t="s">
        <v>76</v>
      </c>
      <c r="D205" s="379"/>
      <c r="E205" s="379"/>
      <c r="F205" s="186"/>
      <c r="G205" s="187"/>
      <c r="H205" s="187"/>
      <c r="I205" s="187"/>
      <c r="J205" s="194"/>
      <c r="K205" s="187"/>
      <c r="L205" s="188">
        <v>339.03</v>
      </c>
      <c r="M205" s="187"/>
      <c r="N205" s="191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2"/>
      <c r="B206" s="184" t="s">
        <v>192</v>
      </c>
      <c r="C206" s="379" t="s">
        <v>193</v>
      </c>
      <c r="D206" s="379"/>
      <c r="E206" s="379"/>
      <c r="F206" s="186" t="s">
        <v>79</v>
      </c>
      <c r="G206" s="201">
        <v>117</v>
      </c>
      <c r="H206" s="187"/>
      <c r="I206" s="201">
        <v>117</v>
      </c>
      <c r="J206" s="194"/>
      <c r="K206" s="187"/>
      <c r="L206" s="188">
        <v>396.67</v>
      </c>
      <c r="M206" s="187"/>
      <c r="N206" s="191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2"/>
      <c r="B207" s="184" t="s">
        <v>194</v>
      </c>
      <c r="C207" s="379" t="s">
        <v>195</v>
      </c>
      <c r="D207" s="379"/>
      <c r="E207" s="379"/>
      <c r="F207" s="186" t="s">
        <v>79</v>
      </c>
      <c r="G207" s="201">
        <v>74</v>
      </c>
      <c r="H207" s="189">
        <v>0.85</v>
      </c>
      <c r="I207" s="216">
        <v>62.9</v>
      </c>
      <c r="J207" s="194"/>
      <c r="K207" s="187"/>
      <c r="L207" s="188">
        <v>213.25</v>
      </c>
      <c r="M207" s="187"/>
      <c r="N207" s="191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2"/>
      <c r="B208" s="203"/>
      <c r="C208" s="388" t="s">
        <v>82</v>
      </c>
      <c r="D208" s="388"/>
      <c r="E208" s="388"/>
      <c r="F208" s="178"/>
      <c r="G208" s="179"/>
      <c r="H208" s="179"/>
      <c r="I208" s="179"/>
      <c r="J208" s="181"/>
      <c r="K208" s="179"/>
      <c r="L208" s="204">
        <v>1368.39</v>
      </c>
      <c r="M208" s="197"/>
      <c r="N208" s="205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6" t="s">
        <v>126</v>
      </c>
      <c r="B209" s="177" t="s">
        <v>2630</v>
      </c>
      <c r="C209" s="388" t="s">
        <v>2631</v>
      </c>
      <c r="D209" s="388"/>
      <c r="E209" s="388"/>
      <c r="F209" s="178" t="s">
        <v>337</v>
      </c>
      <c r="G209" s="179">
        <v>101.80800000000001</v>
      </c>
      <c r="H209" s="180">
        <v>1</v>
      </c>
      <c r="I209" s="210">
        <v>101.80800000000001</v>
      </c>
      <c r="J209" s="207">
        <v>124.92</v>
      </c>
      <c r="K209" s="179"/>
      <c r="L209" s="204">
        <v>12717.86</v>
      </c>
      <c r="M209" s="206">
        <v>8.16</v>
      </c>
      <c r="N209" s="205">
        <v>103777.74</v>
      </c>
      <c r="AF209" s="133"/>
      <c r="AG209" s="140" t="s">
        <v>2631</v>
      </c>
      <c r="AM209" s="140"/>
      <c r="AP209" s="140"/>
      <c r="AR209" s="140"/>
    </row>
    <row r="210" spans="1:44" s="121" customFormat="1" ht="15" x14ac:dyDescent="0.25">
      <c r="A210" s="202"/>
      <c r="B210" s="203"/>
      <c r="C210" s="379" t="s">
        <v>99</v>
      </c>
      <c r="D210" s="379"/>
      <c r="E210" s="379"/>
      <c r="F210" s="379"/>
      <c r="G210" s="379"/>
      <c r="H210" s="379"/>
      <c r="I210" s="379"/>
      <c r="J210" s="379"/>
      <c r="K210" s="379"/>
      <c r="L210" s="379"/>
      <c r="M210" s="379"/>
      <c r="N210" s="391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2"/>
      <c r="B211" s="203"/>
      <c r="C211" s="388" t="s">
        <v>82</v>
      </c>
      <c r="D211" s="388"/>
      <c r="E211" s="388"/>
      <c r="F211" s="178"/>
      <c r="G211" s="179"/>
      <c r="H211" s="179"/>
      <c r="I211" s="179"/>
      <c r="J211" s="181"/>
      <c r="K211" s="179"/>
      <c r="L211" s="204">
        <v>12717.86</v>
      </c>
      <c r="M211" s="197"/>
      <c r="N211" s="205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6" t="s">
        <v>128</v>
      </c>
      <c r="B212" s="177" t="s">
        <v>2632</v>
      </c>
      <c r="C212" s="388" t="s">
        <v>2633</v>
      </c>
      <c r="D212" s="388"/>
      <c r="E212" s="388"/>
      <c r="F212" s="178" t="s">
        <v>370</v>
      </c>
      <c r="G212" s="179">
        <v>0.28999999999999998</v>
      </c>
      <c r="H212" s="180">
        <v>1</v>
      </c>
      <c r="I212" s="206">
        <v>0.28999999999999998</v>
      </c>
      <c r="J212" s="181"/>
      <c r="K212" s="179"/>
      <c r="L212" s="181"/>
      <c r="M212" s="179"/>
      <c r="N212" s="182"/>
      <c r="AF212" s="133"/>
      <c r="AG212" s="140" t="s">
        <v>2633</v>
      </c>
      <c r="AM212" s="140"/>
      <c r="AP212" s="140"/>
      <c r="AR212" s="140"/>
    </row>
    <row r="213" spans="1:44" s="121" customFormat="1" ht="15" x14ac:dyDescent="0.25">
      <c r="A213" s="208"/>
      <c r="B213" s="209"/>
      <c r="C213" s="379" t="s">
        <v>1860</v>
      </c>
      <c r="D213" s="379"/>
      <c r="E213" s="379"/>
      <c r="F213" s="379"/>
      <c r="G213" s="379"/>
      <c r="H213" s="379"/>
      <c r="I213" s="379"/>
      <c r="J213" s="379"/>
      <c r="K213" s="379"/>
      <c r="L213" s="379"/>
      <c r="M213" s="379"/>
      <c r="N213" s="391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3"/>
      <c r="B214" s="184" t="s">
        <v>63</v>
      </c>
      <c r="C214" s="389" t="s">
        <v>64</v>
      </c>
      <c r="D214" s="389"/>
      <c r="E214" s="389"/>
      <c r="F214" s="389"/>
      <c r="G214" s="389"/>
      <c r="H214" s="389"/>
      <c r="I214" s="389"/>
      <c r="J214" s="389"/>
      <c r="K214" s="389"/>
      <c r="L214" s="389"/>
      <c r="M214" s="389"/>
      <c r="N214" s="390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3"/>
      <c r="B215" s="184" t="s">
        <v>65</v>
      </c>
      <c r="C215" s="389" t="s">
        <v>66</v>
      </c>
      <c r="D215" s="389"/>
      <c r="E215" s="389"/>
      <c r="F215" s="389"/>
      <c r="G215" s="389"/>
      <c r="H215" s="389"/>
      <c r="I215" s="389"/>
      <c r="J215" s="389"/>
      <c r="K215" s="389"/>
      <c r="L215" s="389"/>
      <c r="M215" s="389"/>
      <c r="N215" s="390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5"/>
      <c r="B216" s="184" t="s">
        <v>58</v>
      </c>
      <c r="C216" s="379" t="s">
        <v>67</v>
      </c>
      <c r="D216" s="379"/>
      <c r="E216" s="379"/>
      <c r="F216" s="186"/>
      <c r="G216" s="187"/>
      <c r="H216" s="187"/>
      <c r="I216" s="187"/>
      <c r="J216" s="188">
        <v>348.82</v>
      </c>
      <c r="K216" s="211">
        <v>1.3225</v>
      </c>
      <c r="L216" s="188">
        <v>133.78</v>
      </c>
      <c r="M216" s="189">
        <v>44.77</v>
      </c>
      <c r="N216" s="191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5"/>
      <c r="B217" s="184" t="s">
        <v>68</v>
      </c>
      <c r="C217" s="379" t="s">
        <v>69</v>
      </c>
      <c r="D217" s="379"/>
      <c r="E217" s="379"/>
      <c r="F217" s="186"/>
      <c r="G217" s="187"/>
      <c r="H217" s="187"/>
      <c r="I217" s="187"/>
      <c r="J217" s="190">
        <v>1203.83</v>
      </c>
      <c r="K217" s="211">
        <v>1.4375</v>
      </c>
      <c r="L217" s="188">
        <v>501.85</v>
      </c>
      <c r="M217" s="189">
        <v>13.24</v>
      </c>
      <c r="N217" s="191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5"/>
      <c r="B218" s="184" t="s">
        <v>70</v>
      </c>
      <c r="C218" s="379" t="s">
        <v>71</v>
      </c>
      <c r="D218" s="379"/>
      <c r="E218" s="379"/>
      <c r="F218" s="186"/>
      <c r="G218" s="187"/>
      <c r="H218" s="187"/>
      <c r="I218" s="187"/>
      <c r="J218" s="188">
        <v>100.78</v>
      </c>
      <c r="K218" s="211">
        <v>1.4375</v>
      </c>
      <c r="L218" s="188">
        <v>42.01</v>
      </c>
      <c r="M218" s="189">
        <v>44.77</v>
      </c>
      <c r="N218" s="191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5"/>
      <c r="B219" s="184" t="s">
        <v>86</v>
      </c>
      <c r="C219" s="379" t="s">
        <v>87</v>
      </c>
      <c r="D219" s="379"/>
      <c r="E219" s="379"/>
      <c r="F219" s="186"/>
      <c r="G219" s="187"/>
      <c r="H219" s="187"/>
      <c r="I219" s="187"/>
      <c r="J219" s="188">
        <v>89.33</v>
      </c>
      <c r="K219" s="187"/>
      <c r="L219" s="188">
        <v>25.91</v>
      </c>
      <c r="M219" s="189">
        <v>8.16</v>
      </c>
      <c r="N219" s="218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2"/>
      <c r="B220" s="184"/>
      <c r="C220" s="379" t="s">
        <v>72</v>
      </c>
      <c r="D220" s="379"/>
      <c r="E220" s="379"/>
      <c r="F220" s="186" t="s">
        <v>73</v>
      </c>
      <c r="G220" s="189">
        <v>36.26</v>
      </c>
      <c r="H220" s="211">
        <v>1.3225</v>
      </c>
      <c r="I220" s="212">
        <v>13.9066165</v>
      </c>
      <c r="J220" s="194"/>
      <c r="K220" s="187"/>
      <c r="L220" s="194"/>
      <c r="M220" s="187"/>
      <c r="N220" s="195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2"/>
      <c r="B221" s="184"/>
      <c r="C221" s="379" t="s">
        <v>74</v>
      </c>
      <c r="D221" s="379"/>
      <c r="E221" s="379"/>
      <c r="F221" s="186" t="s">
        <v>73</v>
      </c>
      <c r="G221" s="201">
        <v>7</v>
      </c>
      <c r="H221" s="211">
        <v>1.4375</v>
      </c>
      <c r="I221" s="215">
        <v>2.9181249999999999</v>
      </c>
      <c r="J221" s="194"/>
      <c r="K221" s="187"/>
      <c r="L221" s="194"/>
      <c r="M221" s="187"/>
      <c r="N221" s="195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5"/>
      <c r="B222" s="184"/>
      <c r="C222" s="380" t="s">
        <v>75</v>
      </c>
      <c r="D222" s="380"/>
      <c r="E222" s="380"/>
      <c r="F222" s="196"/>
      <c r="G222" s="197"/>
      <c r="H222" s="197"/>
      <c r="I222" s="197"/>
      <c r="J222" s="199">
        <v>1641.98</v>
      </c>
      <c r="K222" s="197"/>
      <c r="L222" s="198">
        <v>661.54</v>
      </c>
      <c r="M222" s="197"/>
      <c r="N222" s="200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2"/>
      <c r="B223" s="184"/>
      <c r="C223" s="379" t="s">
        <v>76</v>
      </c>
      <c r="D223" s="379"/>
      <c r="E223" s="379"/>
      <c r="F223" s="186"/>
      <c r="G223" s="187"/>
      <c r="H223" s="187"/>
      <c r="I223" s="187"/>
      <c r="J223" s="194"/>
      <c r="K223" s="187"/>
      <c r="L223" s="188">
        <v>175.79</v>
      </c>
      <c r="M223" s="187"/>
      <c r="N223" s="191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2"/>
      <c r="B224" s="184" t="s">
        <v>192</v>
      </c>
      <c r="C224" s="379" t="s">
        <v>193</v>
      </c>
      <c r="D224" s="379"/>
      <c r="E224" s="379"/>
      <c r="F224" s="186" t="s">
        <v>79</v>
      </c>
      <c r="G224" s="201">
        <v>117</v>
      </c>
      <c r="H224" s="187"/>
      <c r="I224" s="201">
        <v>117</v>
      </c>
      <c r="J224" s="194"/>
      <c r="K224" s="187"/>
      <c r="L224" s="188">
        <v>205.67</v>
      </c>
      <c r="M224" s="187"/>
      <c r="N224" s="191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2"/>
      <c r="B225" s="184" t="s">
        <v>194</v>
      </c>
      <c r="C225" s="379" t="s">
        <v>195</v>
      </c>
      <c r="D225" s="379"/>
      <c r="E225" s="379"/>
      <c r="F225" s="186" t="s">
        <v>79</v>
      </c>
      <c r="G225" s="201">
        <v>74</v>
      </c>
      <c r="H225" s="189">
        <v>0.85</v>
      </c>
      <c r="I225" s="216">
        <v>62.9</v>
      </c>
      <c r="J225" s="194"/>
      <c r="K225" s="187"/>
      <c r="L225" s="188">
        <v>110.57</v>
      </c>
      <c r="M225" s="187"/>
      <c r="N225" s="191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2"/>
      <c r="B226" s="203"/>
      <c r="C226" s="388" t="s">
        <v>82</v>
      </c>
      <c r="D226" s="388"/>
      <c r="E226" s="388"/>
      <c r="F226" s="178"/>
      <c r="G226" s="179"/>
      <c r="H226" s="179"/>
      <c r="I226" s="179"/>
      <c r="J226" s="181"/>
      <c r="K226" s="179"/>
      <c r="L226" s="207">
        <v>977.78</v>
      </c>
      <c r="M226" s="197"/>
      <c r="N226" s="205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6" t="s">
        <v>130</v>
      </c>
      <c r="B227" s="177" t="s">
        <v>2635</v>
      </c>
      <c r="C227" s="388" t="s">
        <v>2636</v>
      </c>
      <c r="D227" s="388"/>
      <c r="E227" s="388"/>
      <c r="F227" s="178" t="s">
        <v>337</v>
      </c>
      <c r="G227" s="179">
        <v>29.29</v>
      </c>
      <c r="H227" s="180">
        <v>1</v>
      </c>
      <c r="I227" s="206">
        <v>29.29</v>
      </c>
      <c r="J227" s="207">
        <v>372.56</v>
      </c>
      <c r="K227" s="179"/>
      <c r="L227" s="204">
        <v>10912.28</v>
      </c>
      <c r="M227" s="206">
        <v>8.16</v>
      </c>
      <c r="N227" s="205">
        <v>89044.2</v>
      </c>
      <c r="AF227" s="133"/>
      <c r="AG227" s="140" t="s">
        <v>2636</v>
      </c>
      <c r="AM227" s="140"/>
      <c r="AP227" s="140"/>
      <c r="AR227" s="140"/>
    </row>
    <row r="228" spans="1:44" s="121" customFormat="1" ht="15" x14ac:dyDescent="0.25">
      <c r="A228" s="202"/>
      <c r="B228" s="203"/>
      <c r="C228" s="379" t="s">
        <v>99</v>
      </c>
      <c r="D228" s="379"/>
      <c r="E228" s="379"/>
      <c r="F228" s="379"/>
      <c r="G228" s="379"/>
      <c r="H228" s="379"/>
      <c r="I228" s="379"/>
      <c r="J228" s="379"/>
      <c r="K228" s="379"/>
      <c r="L228" s="379"/>
      <c r="M228" s="379"/>
      <c r="N228" s="391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2"/>
      <c r="B229" s="203"/>
      <c r="C229" s="388" t="s">
        <v>82</v>
      </c>
      <c r="D229" s="388"/>
      <c r="E229" s="388"/>
      <c r="F229" s="178"/>
      <c r="G229" s="179"/>
      <c r="H229" s="179"/>
      <c r="I229" s="179"/>
      <c r="J229" s="181"/>
      <c r="K229" s="179"/>
      <c r="L229" s="204">
        <v>10912.28</v>
      </c>
      <c r="M229" s="197"/>
      <c r="N229" s="205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6" t="s">
        <v>135</v>
      </c>
      <c r="B230" s="177" t="s">
        <v>2637</v>
      </c>
      <c r="C230" s="388" t="s">
        <v>2638</v>
      </c>
      <c r="D230" s="388"/>
      <c r="E230" s="388"/>
      <c r="F230" s="178" t="s">
        <v>189</v>
      </c>
      <c r="G230" s="179">
        <v>2.9000000000000001E-2</v>
      </c>
      <c r="H230" s="180">
        <v>1</v>
      </c>
      <c r="I230" s="210">
        <v>2.9000000000000001E-2</v>
      </c>
      <c r="J230" s="181"/>
      <c r="K230" s="179"/>
      <c r="L230" s="181"/>
      <c r="M230" s="179"/>
      <c r="N230" s="182"/>
      <c r="AF230" s="133"/>
      <c r="AG230" s="140" t="s">
        <v>2638</v>
      </c>
      <c r="AM230" s="140"/>
      <c r="AP230" s="140"/>
      <c r="AR230" s="140"/>
    </row>
    <row r="231" spans="1:44" s="121" customFormat="1" ht="15" x14ac:dyDescent="0.25">
      <c r="A231" s="208"/>
      <c r="B231" s="209"/>
      <c r="C231" s="379" t="s">
        <v>2762</v>
      </c>
      <c r="D231" s="379"/>
      <c r="E231" s="379"/>
      <c r="F231" s="379"/>
      <c r="G231" s="379"/>
      <c r="H231" s="379"/>
      <c r="I231" s="379"/>
      <c r="J231" s="379"/>
      <c r="K231" s="379"/>
      <c r="L231" s="379"/>
      <c r="M231" s="379"/>
      <c r="N231" s="391"/>
      <c r="AF231" s="133"/>
      <c r="AG231" s="140"/>
      <c r="AH231" s="142" t="s">
        <v>2762</v>
      </c>
      <c r="AM231" s="140"/>
      <c r="AP231" s="140"/>
      <c r="AR231" s="140"/>
    </row>
    <row r="232" spans="1:44" s="121" customFormat="1" ht="23.25" x14ac:dyDescent="0.25">
      <c r="A232" s="183"/>
      <c r="B232" s="184" t="s">
        <v>63</v>
      </c>
      <c r="C232" s="389" t="s">
        <v>64</v>
      </c>
      <c r="D232" s="389"/>
      <c r="E232" s="389"/>
      <c r="F232" s="389"/>
      <c r="G232" s="389"/>
      <c r="H232" s="389"/>
      <c r="I232" s="389"/>
      <c r="J232" s="389"/>
      <c r="K232" s="389"/>
      <c r="L232" s="389"/>
      <c r="M232" s="389"/>
      <c r="N232" s="390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3"/>
      <c r="B233" s="184" t="s">
        <v>65</v>
      </c>
      <c r="C233" s="389" t="s">
        <v>66</v>
      </c>
      <c r="D233" s="389"/>
      <c r="E233" s="389"/>
      <c r="F233" s="389"/>
      <c r="G233" s="389"/>
      <c r="H233" s="389"/>
      <c r="I233" s="389"/>
      <c r="J233" s="389"/>
      <c r="K233" s="389"/>
      <c r="L233" s="389"/>
      <c r="M233" s="389"/>
      <c r="N233" s="390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5"/>
      <c r="B234" s="184" t="s">
        <v>58</v>
      </c>
      <c r="C234" s="379" t="s">
        <v>67</v>
      </c>
      <c r="D234" s="379"/>
      <c r="E234" s="379"/>
      <c r="F234" s="186"/>
      <c r="G234" s="187"/>
      <c r="H234" s="187"/>
      <c r="I234" s="187"/>
      <c r="J234" s="190">
        <v>3355.8</v>
      </c>
      <c r="K234" s="211">
        <v>1.3225</v>
      </c>
      <c r="L234" s="188">
        <v>128.69999999999999</v>
      </c>
      <c r="M234" s="189">
        <v>44.77</v>
      </c>
      <c r="N234" s="191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5"/>
      <c r="B235" s="184" t="s">
        <v>68</v>
      </c>
      <c r="C235" s="379" t="s">
        <v>69</v>
      </c>
      <c r="D235" s="379"/>
      <c r="E235" s="379"/>
      <c r="F235" s="186"/>
      <c r="G235" s="187"/>
      <c r="H235" s="187"/>
      <c r="I235" s="187"/>
      <c r="J235" s="190">
        <v>8902.9</v>
      </c>
      <c r="K235" s="211">
        <v>1.4375</v>
      </c>
      <c r="L235" s="188">
        <v>371.14</v>
      </c>
      <c r="M235" s="189">
        <v>13.24</v>
      </c>
      <c r="N235" s="191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5"/>
      <c r="B236" s="184" t="s">
        <v>70</v>
      </c>
      <c r="C236" s="379" t="s">
        <v>71</v>
      </c>
      <c r="D236" s="379"/>
      <c r="E236" s="379"/>
      <c r="F236" s="186"/>
      <c r="G236" s="187"/>
      <c r="H236" s="187"/>
      <c r="I236" s="187"/>
      <c r="J236" s="188">
        <v>405.48</v>
      </c>
      <c r="K236" s="211">
        <v>1.4375</v>
      </c>
      <c r="L236" s="188">
        <v>16.899999999999999</v>
      </c>
      <c r="M236" s="189">
        <v>44.77</v>
      </c>
      <c r="N236" s="218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5"/>
      <c r="B237" s="184" t="s">
        <v>86</v>
      </c>
      <c r="C237" s="379" t="s">
        <v>87</v>
      </c>
      <c r="D237" s="379"/>
      <c r="E237" s="379"/>
      <c r="F237" s="186"/>
      <c r="G237" s="187"/>
      <c r="H237" s="187"/>
      <c r="I237" s="187"/>
      <c r="J237" s="190">
        <v>10723.51</v>
      </c>
      <c r="K237" s="187"/>
      <c r="L237" s="188">
        <v>310.98</v>
      </c>
      <c r="M237" s="189">
        <v>8.16</v>
      </c>
      <c r="N237" s="191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2"/>
      <c r="B238" s="184"/>
      <c r="C238" s="379" t="s">
        <v>72</v>
      </c>
      <c r="D238" s="379"/>
      <c r="E238" s="379"/>
      <c r="F238" s="186" t="s">
        <v>73</v>
      </c>
      <c r="G238" s="201">
        <v>357</v>
      </c>
      <c r="H238" s="211">
        <v>1.3225</v>
      </c>
      <c r="I238" s="212">
        <v>13.6918425</v>
      </c>
      <c r="J238" s="194"/>
      <c r="K238" s="187"/>
      <c r="L238" s="194"/>
      <c r="M238" s="187"/>
      <c r="N238" s="195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2"/>
      <c r="B239" s="184"/>
      <c r="C239" s="379" t="s">
        <v>74</v>
      </c>
      <c r="D239" s="379"/>
      <c r="E239" s="379"/>
      <c r="F239" s="186" t="s">
        <v>73</v>
      </c>
      <c r="G239" s="216">
        <v>28.3</v>
      </c>
      <c r="H239" s="211">
        <v>1.4375</v>
      </c>
      <c r="I239" s="212">
        <v>1.1797563</v>
      </c>
      <c r="J239" s="194"/>
      <c r="K239" s="187"/>
      <c r="L239" s="194"/>
      <c r="M239" s="187"/>
      <c r="N239" s="195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5"/>
      <c r="B240" s="184"/>
      <c r="C240" s="380" t="s">
        <v>75</v>
      </c>
      <c r="D240" s="380"/>
      <c r="E240" s="380"/>
      <c r="F240" s="196"/>
      <c r="G240" s="197"/>
      <c r="H240" s="197"/>
      <c r="I240" s="197"/>
      <c r="J240" s="199">
        <v>22982.21</v>
      </c>
      <c r="K240" s="197"/>
      <c r="L240" s="198">
        <v>810.82</v>
      </c>
      <c r="M240" s="197"/>
      <c r="N240" s="200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2"/>
      <c r="B241" s="184"/>
      <c r="C241" s="379" t="s">
        <v>76</v>
      </c>
      <c r="D241" s="379"/>
      <c r="E241" s="379"/>
      <c r="F241" s="186"/>
      <c r="G241" s="187"/>
      <c r="H241" s="187"/>
      <c r="I241" s="187"/>
      <c r="J241" s="194"/>
      <c r="K241" s="187"/>
      <c r="L241" s="188">
        <v>145.6</v>
      </c>
      <c r="M241" s="187"/>
      <c r="N241" s="191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2"/>
      <c r="B242" s="184" t="s">
        <v>192</v>
      </c>
      <c r="C242" s="379" t="s">
        <v>193</v>
      </c>
      <c r="D242" s="379"/>
      <c r="E242" s="379"/>
      <c r="F242" s="186" t="s">
        <v>79</v>
      </c>
      <c r="G242" s="201">
        <v>117</v>
      </c>
      <c r="H242" s="187"/>
      <c r="I242" s="201">
        <v>117</v>
      </c>
      <c r="J242" s="194"/>
      <c r="K242" s="187"/>
      <c r="L242" s="188">
        <v>170.35</v>
      </c>
      <c r="M242" s="187"/>
      <c r="N242" s="191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2"/>
      <c r="B243" s="184" t="s">
        <v>194</v>
      </c>
      <c r="C243" s="379" t="s">
        <v>195</v>
      </c>
      <c r="D243" s="379"/>
      <c r="E243" s="379"/>
      <c r="F243" s="186" t="s">
        <v>79</v>
      </c>
      <c r="G243" s="201">
        <v>74</v>
      </c>
      <c r="H243" s="189">
        <v>0.85</v>
      </c>
      <c r="I243" s="216">
        <v>62.9</v>
      </c>
      <c r="J243" s="194"/>
      <c r="K243" s="187"/>
      <c r="L243" s="188">
        <v>91.58</v>
      </c>
      <c r="M243" s="187"/>
      <c r="N243" s="191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2"/>
      <c r="B244" s="203"/>
      <c r="C244" s="388" t="s">
        <v>82</v>
      </c>
      <c r="D244" s="388"/>
      <c r="E244" s="388"/>
      <c r="F244" s="178"/>
      <c r="G244" s="179"/>
      <c r="H244" s="179"/>
      <c r="I244" s="179"/>
      <c r="J244" s="181"/>
      <c r="K244" s="179"/>
      <c r="L244" s="204">
        <v>1072.75</v>
      </c>
      <c r="M244" s="197"/>
      <c r="N244" s="205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6" t="s">
        <v>136</v>
      </c>
      <c r="B245" s="177" t="s">
        <v>2640</v>
      </c>
      <c r="C245" s="388" t="s">
        <v>2641</v>
      </c>
      <c r="D245" s="388"/>
      <c r="E245" s="388"/>
      <c r="F245" s="178" t="s">
        <v>189</v>
      </c>
      <c r="G245" s="179">
        <v>2.9000000000000001E-2</v>
      </c>
      <c r="H245" s="180">
        <v>1</v>
      </c>
      <c r="I245" s="210">
        <v>2.9000000000000001E-2</v>
      </c>
      <c r="J245" s="181"/>
      <c r="K245" s="179"/>
      <c r="L245" s="181"/>
      <c r="M245" s="179"/>
      <c r="N245" s="182"/>
      <c r="AF245" s="133"/>
      <c r="AG245" s="140" t="s">
        <v>2641</v>
      </c>
      <c r="AM245" s="140"/>
      <c r="AP245" s="140"/>
      <c r="AR245" s="140"/>
    </row>
    <row r="246" spans="1:44" s="121" customFormat="1" ht="15" x14ac:dyDescent="0.25">
      <c r="A246" s="208"/>
      <c r="B246" s="209"/>
      <c r="C246" s="379" t="s">
        <v>2762</v>
      </c>
      <c r="D246" s="379"/>
      <c r="E246" s="379"/>
      <c r="F246" s="379"/>
      <c r="G246" s="379"/>
      <c r="H246" s="379"/>
      <c r="I246" s="379"/>
      <c r="J246" s="379"/>
      <c r="K246" s="379"/>
      <c r="L246" s="379"/>
      <c r="M246" s="379"/>
      <c r="N246" s="391"/>
      <c r="AF246" s="133"/>
      <c r="AG246" s="140"/>
      <c r="AH246" s="142" t="s">
        <v>2762</v>
      </c>
      <c r="AM246" s="140"/>
      <c r="AP246" s="140"/>
      <c r="AR246" s="140"/>
    </row>
    <row r="247" spans="1:44" s="121" customFormat="1" ht="23.25" x14ac:dyDescent="0.25">
      <c r="A247" s="183"/>
      <c r="B247" s="184" t="s">
        <v>63</v>
      </c>
      <c r="C247" s="389" t="s">
        <v>64</v>
      </c>
      <c r="D247" s="389"/>
      <c r="E247" s="389"/>
      <c r="F247" s="389"/>
      <c r="G247" s="389"/>
      <c r="H247" s="389"/>
      <c r="I247" s="389"/>
      <c r="J247" s="389"/>
      <c r="K247" s="389"/>
      <c r="L247" s="389"/>
      <c r="M247" s="389"/>
      <c r="N247" s="390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3"/>
      <c r="B248" s="184" t="s">
        <v>65</v>
      </c>
      <c r="C248" s="389" t="s">
        <v>66</v>
      </c>
      <c r="D248" s="389"/>
      <c r="E248" s="389"/>
      <c r="F248" s="389"/>
      <c r="G248" s="389"/>
      <c r="H248" s="389"/>
      <c r="I248" s="389"/>
      <c r="J248" s="389"/>
      <c r="K248" s="389"/>
      <c r="L248" s="389"/>
      <c r="M248" s="389"/>
      <c r="N248" s="390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5"/>
      <c r="B249" s="184" t="s">
        <v>58</v>
      </c>
      <c r="C249" s="379" t="s">
        <v>67</v>
      </c>
      <c r="D249" s="379"/>
      <c r="E249" s="379"/>
      <c r="F249" s="186"/>
      <c r="G249" s="187"/>
      <c r="H249" s="187"/>
      <c r="I249" s="187"/>
      <c r="J249" s="188">
        <v>568.41999999999996</v>
      </c>
      <c r="K249" s="211">
        <v>1.3225</v>
      </c>
      <c r="L249" s="188">
        <v>21.8</v>
      </c>
      <c r="M249" s="189">
        <v>44.77</v>
      </c>
      <c r="N249" s="218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5"/>
      <c r="B250" s="184" t="s">
        <v>68</v>
      </c>
      <c r="C250" s="379" t="s">
        <v>69</v>
      </c>
      <c r="D250" s="379"/>
      <c r="E250" s="379"/>
      <c r="F250" s="186"/>
      <c r="G250" s="187"/>
      <c r="H250" s="187"/>
      <c r="I250" s="187"/>
      <c r="J250" s="188">
        <v>962.76</v>
      </c>
      <c r="K250" s="211">
        <v>1.4375</v>
      </c>
      <c r="L250" s="188">
        <v>40.14</v>
      </c>
      <c r="M250" s="189">
        <v>13.24</v>
      </c>
      <c r="N250" s="218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5"/>
      <c r="B251" s="184" t="s">
        <v>70</v>
      </c>
      <c r="C251" s="379" t="s">
        <v>71</v>
      </c>
      <c r="D251" s="379"/>
      <c r="E251" s="379"/>
      <c r="F251" s="186"/>
      <c r="G251" s="187"/>
      <c r="H251" s="187"/>
      <c r="I251" s="187"/>
      <c r="J251" s="188">
        <v>133.02000000000001</v>
      </c>
      <c r="K251" s="211">
        <v>1.4375</v>
      </c>
      <c r="L251" s="188">
        <v>5.55</v>
      </c>
      <c r="M251" s="189">
        <v>44.77</v>
      </c>
      <c r="N251" s="218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5"/>
      <c r="B252" s="184" t="s">
        <v>86</v>
      </c>
      <c r="C252" s="379" t="s">
        <v>87</v>
      </c>
      <c r="D252" s="379"/>
      <c r="E252" s="379"/>
      <c r="F252" s="186"/>
      <c r="G252" s="187"/>
      <c r="H252" s="187"/>
      <c r="I252" s="187"/>
      <c r="J252" s="188">
        <v>796.1</v>
      </c>
      <c r="K252" s="187"/>
      <c r="L252" s="188">
        <v>23.09</v>
      </c>
      <c r="M252" s="189">
        <v>8.16</v>
      </c>
      <c r="N252" s="218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2"/>
      <c r="B253" s="184"/>
      <c r="C253" s="379" t="s">
        <v>72</v>
      </c>
      <c r="D253" s="379"/>
      <c r="E253" s="379"/>
      <c r="F253" s="186" t="s">
        <v>73</v>
      </c>
      <c r="G253" s="216">
        <v>57.3</v>
      </c>
      <c r="H253" s="211">
        <v>1.3225</v>
      </c>
      <c r="I253" s="212">
        <v>2.1975983000000001</v>
      </c>
      <c r="J253" s="194"/>
      <c r="K253" s="187"/>
      <c r="L253" s="194"/>
      <c r="M253" s="187"/>
      <c r="N253" s="195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2"/>
      <c r="B254" s="184"/>
      <c r="C254" s="379" t="s">
        <v>74</v>
      </c>
      <c r="D254" s="379"/>
      <c r="E254" s="379"/>
      <c r="F254" s="186" t="s">
        <v>73</v>
      </c>
      <c r="G254" s="189">
        <v>10.54</v>
      </c>
      <c r="H254" s="211">
        <v>1.4375</v>
      </c>
      <c r="I254" s="212">
        <v>0.43938630000000001</v>
      </c>
      <c r="J254" s="194"/>
      <c r="K254" s="187"/>
      <c r="L254" s="194"/>
      <c r="M254" s="187"/>
      <c r="N254" s="195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5"/>
      <c r="B255" s="184"/>
      <c r="C255" s="380" t="s">
        <v>75</v>
      </c>
      <c r="D255" s="380"/>
      <c r="E255" s="380"/>
      <c r="F255" s="196"/>
      <c r="G255" s="197"/>
      <c r="H255" s="197"/>
      <c r="I255" s="197"/>
      <c r="J255" s="199">
        <v>2327.2800000000002</v>
      </c>
      <c r="K255" s="197"/>
      <c r="L255" s="198">
        <v>85.03</v>
      </c>
      <c r="M255" s="197"/>
      <c r="N255" s="200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2"/>
      <c r="B256" s="184"/>
      <c r="C256" s="379" t="s">
        <v>76</v>
      </c>
      <c r="D256" s="379"/>
      <c r="E256" s="379"/>
      <c r="F256" s="186"/>
      <c r="G256" s="187"/>
      <c r="H256" s="187"/>
      <c r="I256" s="187"/>
      <c r="J256" s="194"/>
      <c r="K256" s="187"/>
      <c r="L256" s="188">
        <v>27.35</v>
      </c>
      <c r="M256" s="187"/>
      <c r="N256" s="191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2"/>
      <c r="B257" s="184" t="s">
        <v>192</v>
      </c>
      <c r="C257" s="379" t="s">
        <v>193</v>
      </c>
      <c r="D257" s="379"/>
      <c r="E257" s="379"/>
      <c r="F257" s="186" t="s">
        <v>79</v>
      </c>
      <c r="G257" s="201">
        <v>117</v>
      </c>
      <c r="H257" s="187"/>
      <c r="I257" s="201">
        <v>117</v>
      </c>
      <c r="J257" s="194"/>
      <c r="K257" s="187"/>
      <c r="L257" s="188">
        <v>32</v>
      </c>
      <c r="M257" s="187"/>
      <c r="N257" s="191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2"/>
      <c r="B258" s="184" t="s">
        <v>194</v>
      </c>
      <c r="C258" s="379" t="s">
        <v>195</v>
      </c>
      <c r="D258" s="379"/>
      <c r="E258" s="379"/>
      <c r="F258" s="186" t="s">
        <v>79</v>
      </c>
      <c r="G258" s="201">
        <v>74</v>
      </c>
      <c r="H258" s="189">
        <v>0.85</v>
      </c>
      <c r="I258" s="216">
        <v>62.9</v>
      </c>
      <c r="J258" s="194"/>
      <c r="K258" s="187"/>
      <c r="L258" s="188">
        <v>17.2</v>
      </c>
      <c r="M258" s="187"/>
      <c r="N258" s="218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2"/>
      <c r="B259" s="203"/>
      <c r="C259" s="388" t="s">
        <v>82</v>
      </c>
      <c r="D259" s="388"/>
      <c r="E259" s="388"/>
      <c r="F259" s="178"/>
      <c r="G259" s="179"/>
      <c r="H259" s="179"/>
      <c r="I259" s="179"/>
      <c r="J259" s="181"/>
      <c r="K259" s="179"/>
      <c r="L259" s="207">
        <v>134.22999999999999</v>
      </c>
      <c r="M259" s="197"/>
      <c r="N259" s="205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6" t="s">
        <v>140</v>
      </c>
      <c r="B260" s="177" t="s">
        <v>2256</v>
      </c>
      <c r="C260" s="388" t="s">
        <v>2257</v>
      </c>
      <c r="D260" s="388"/>
      <c r="E260" s="388"/>
      <c r="F260" s="178" t="s">
        <v>178</v>
      </c>
      <c r="G260" s="179">
        <v>0.29493000000000003</v>
      </c>
      <c r="H260" s="180">
        <v>1</v>
      </c>
      <c r="I260" s="252">
        <v>0.29493000000000003</v>
      </c>
      <c r="J260" s="204">
        <v>43982.400000000001</v>
      </c>
      <c r="K260" s="179"/>
      <c r="L260" s="204">
        <v>12971.73</v>
      </c>
      <c r="M260" s="206">
        <v>8.16</v>
      </c>
      <c r="N260" s="205">
        <v>105849.32</v>
      </c>
      <c r="AF260" s="133"/>
      <c r="AG260" s="140" t="s">
        <v>2257</v>
      </c>
      <c r="AM260" s="140"/>
      <c r="AP260" s="140"/>
      <c r="AR260" s="140"/>
    </row>
    <row r="261" spans="1:44" s="121" customFormat="1" ht="15" x14ac:dyDescent="0.25">
      <c r="A261" s="202"/>
      <c r="B261" s="203"/>
      <c r="C261" s="379" t="s">
        <v>403</v>
      </c>
      <c r="D261" s="379"/>
      <c r="E261" s="379"/>
      <c r="F261" s="379"/>
      <c r="G261" s="379"/>
      <c r="H261" s="379"/>
      <c r="I261" s="379"/>
      <c r="J261" s="379"/>
      <c r="K261" s="379"/>
      <c r="L261" s="379"/>
      <c r="M261" s="379"/>
      <c r="N261" s="391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8"/>
      <c r="B262" s="209"/>
      <c r="C262" s="379" t="s">
        <v>2763</v>
      </c>
      <c r="D262" s="379"/>
      <c r="E262" s="379"/>
      <c r="F262" s="379"/>
      <c r="G262" s="379"/>
      <c r="H262" s="379"/>
      <c r="I262" s="379"/>
      <c r="J262" s="379"/>
      <c r="K262" s="379"/>
      <c r="L262" s="379"/>
      <c r="M262" s="379"/>
      <c r="N262" s="391"/>
      <c r="AF262" s="133"/>
      <c r="AG262" s="140"/>
      <c r="AH262" s="142" t="s">
        <v>2763</v>
      </c>
      <c r="AM262" s="140"/>
      <c r="AP262" s="140"/>
      <c r="AR262" s="140"/>
    </row>
    <row r="263" spans="1:44" s="121" customFormat="1" ht="15" x14ac:dyDescent="0.25">
      <c r="A263" s="202"/>
      <c r="B263" s="203"/>
      <c r="C263" s="388" t="s">
        <v>82</v>
      </c>
      <c r="D263" s="388"/>
      <c r="E263" s="388"/>
      <c r="F263" s="178"/>
      <c r="G263" s="179"/>
      <c r="H263" s="179"/>
      <c r="I263" s="179"/>
      <c r="J263" s="181"/>
      <c r="K263" s="179"/>
      <c r="L263" s="204">
        <v>12971.73</v>
      </c>
      <c r="M263" s="197"/>
      <c r="N263" s="205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6" t="s">
        <v>142</v>
      </c>
      <c r="B264" s="177" t="s">
        <v>2642</v>
      </c>
      <c r="C264" s="388" t="s">
        <v>2643</v>
      </c>
      <c r="D264" s="388"/>
      <c r="E264" s="388"/>
      <c r="F264" s="178" t="s">
        <v>244</v>
      </c>
      <c r="G264" s="179">
        <v>2.4649999999999999</v>
      </c>
      <c r="H264" s="180">
        <v>1</v>
      </c>
      <c r="I264" s="210">
        <v>2.4649999999999999</v>
      </c>
      <c r="J264" s="207">
        <v>12.37</v>
      </c>
      <c r="K264" s="179"/>
      <c r="L264" s="207">
        <v>30.49</v>
      </c>
      <c r="M264" s="206">
        <v>8.16</v>
      </c>
      <c r="N264" s="213">
        <v>248.8</v>
      </c>
      <c r="AF264" s="133"/>
      <c r="AG264" s="140" t="s">
        <v>2643</v>
      </c>
      <c r="AM264" s="140"/>
      <c r="AP264" s="140"/>
      <c r="AR264" s="140"/>
    </row>
    <row r="265" spans="1:44" s="121" customFormat="1" ht="15" x14ac:dyDescent="0.25">
      <c r="A265" s="202"/>
      <c r="B265" s="203"/>
      <c r="C265" s="379" t="s">
        <v>403</v>
      </c>
      <c r="D265" s="379"/>
      <c r="E265" s="379"/>
      <c r="F265" s="379"/>
      <c r="G265" s="379"/>
      <c r="H265" s="379"/>
      <c r="I265" s="379"/>
      <c r="J265" s="379"/>
      <c r="K265" s="379"/>
      <c r="L265" s="379"/>
      <c r="M265" s="379"/>
      <c r="N265" s="391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2"/>
      <c r="B266" s="203"/>
      <c r="C266" s="388" t="s">
        <v>82</v>
      </c>
      <c r="D266" s="388"/>
      <c r="E266" s="388"/>
      <c r="F266" s="178"/>
      <c r="G266" s="179"/>
      <c r="H266" s="179"/>
      <c r="I266" s="179"/>
      <c r="J266" s="181"/>
      <c r="K266" s="179"/>
      <c r="L266" s="207">
        <v>30.49</v>
      </c>
      <c r="M266" s="197"/>
      <c r="N266" s="213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6" t="s">
        <v>143</v>
      </c>
      <c r="B267" s="177" t="s">
        <v>2652</v>
      </c>
      <c r="C267" s="388" t="s">
        <v>2653</v>
      </c>
      <c r="D267" s="388"/>
      <c r="E267" s="388"/>
      <c r="F267" s="178" t="s">
        <v>2654</v>
      </c>
      <c r="G267" s="179">
        <v>0.28999999999999998</v>
      </c>
      <c r="H267" s="180">
        <v>1</v>
      </c>
      <c r="I267" s="206">
        <v>0.28999999999999998</v>
      </c>
      <c r="J267" s="181"/>
      <c r="K267" s="179"/>
      <c r="L267" s="181"/>
      <c r="M267" s="179"/>
      <c r="N267" s="182"/>
      <c r="AF267" s="133"/>
      <c r="AG267" s="140" t="s">
        <v>2653</v>
      </c>
      <c r="AM267" s="140"/>
      <c r="AP267" s="140"/>
      <c r="AR267" s="140"/>
    </row>
    <row r="268" spans="1:44" s="121" customFormat="1" ht="15" x14ac:dyDescent="0.25">
      <c r="A268" s="208"/>
      <c r="B268" s="209"/>
      <c r="C268" s="379" t="s">
        <v>1860</v>
      </c>
      <c r="D268" s="379"/>
      <c r="E268" s="379"/>
      <c r="F268" s="379"/>
      <c r="G268" s="379"/>
      <c r="H268" s="379"/>
      <c r="I268" s="379"/>
      <c r="J268" s="379"/>
      <c r="K268" s="379"/>
      <c r="L268" s="379"/>
      <c r="M268" s="379"/>
      <c r="N268" s="391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3"/>
      <c r="B269" s="184" t="s">
        <v>63</v>
      </c>
      <c r="C269" s="389" t="s">
        <v>64</v>
      </c>
      <c r="D269" s="389"/>
      <c r="E269" s="389"/>
      <c r="F269" s="389"/>
      <c r="G269" s="389"/>
      <c r="H269" s="389"/>
      <c r="I269" s="389"/>
      <c r="J269" s="389"/>
      <c r="K269" s="389"/>
      <c r="L269" s="389"/>
      <c r="M269" s="389"/>
      <c r="N269" s="390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3"/>
      <c r="B270" s="184" t="s">
        <v>65</v>
      </c>
      <c r="C270" s="389" t="s">
        <v>66</v>
      </c>
      <c r="D270" s="389"/>
      <c r="E270" s="389"/>
      <c r="F270" s="389"/>
      <c r="G270" s="389"/>
      <c r="H270" s="389"/>
      <c r="I270" s="389"/>
      <c r="J270" s="389"/>
      <c r="K270" s="389"/>
      <c r="L270" s="389"/>
      <c r="M270" s="389"/>
      <c r="N270" s="390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5"/>
      <c r="B271" s="184" t="s">
        <v>58</v>
      </c>
      <c r="C271" s="379" t="s">
        <v>67</v>
      </c>
      <c r="D271" s="379"/>
      <c r="E271" s="379"/>
      <c r="F271" s="186"/>
      <c r="G271" s="187"/>
      <c r="H271" s="187"/>
      <c r="I271" s="187"/>
      <c r="J271" s="188">
        <v>689.47</v>
      </c>
      <c r="K271" s="211">
        <v>1.3225</v>
      </c>
      <c r="L271" s="188">
        <v>264.43</v>
      </c>
      <c r="M271" s="189">
        <v>44.77</v>
      </c>
      <c r="N271" s="191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5"/>
      <c r="B272" s="184" t="s">
        <v>68</v>
      </c>
      <c r="C272" s="379" t="s">
        <v>69</v>
      </c>
      <c r="D272" s="379"/>
      <c r="E272" s="379"/>
      <c r="F272" s="186"/>
      <c r="G272" s="187"/>
      <c r="H272" s="187"/>
      <c r="I272" s="187"/>
      <c r="J272" s="188">
        <v>72.67</v>
      </c>
      <c r="K272" s="211">
        <v>1.4375</v>
      </c>
      <c r="L272" s="188">
        <v>30.29</v>
      </c>
      <c r="M272" s="189">
        <v>13.24</v>
      </c>
      <c r="N272" s="218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5"/>
      <c r="B273" s="184" t="s">
        <v>70</v>
      </c>
      <c r="C273" s="379" t="s">
        <v>71</v>
      </c>
      <c r="D273" s="379"/>
      <c r="E273" s="379"/>
      <c r="F273" s="186"/>
      <c r="G273" s="187"/>
      <c r="H273" s="187"/>
      <c r="I273" s="187"/>
      <c r="J273" s="188">
        <v>0.41</v>
      </c>
      <c r="K273" s="211">
        <v>1.4375</v>
      </c>
      <c r="L273" s="188">
        <v>0.17</v>
      </c>
      <c r="M273" s="189">
        <v>44.77</v>
      </c>
      <c r="N273" s="218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5"/>
      <c r="B274" s="184" t="s">
        <v>86</v>
      </c>
      <c r="C274" s="379" t="s">
        <v>87</v>
      </c>
      <c r="D274" s="379"/>
      <c r="E274" s="379"/>
      <c r="F274" s="186"/>
      <c r="G274" s="187"/>
      <c r="H274" s="187"/>
      <c r="I274" s="187"/>
      <c r="J274" s="188">
        <v>484.59</v>
      </c>
      <c r="K274" s="187"/>
      <c r="L274" s="188">
        <v>140.53</v>
      </c>
      <c r="M274" s="189">
        <v>8.16</v>
      </c>
      <c r="N274" s="191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2"/>
      <c r="B275" s="184"/>
      <c r="C275" s="379" t="s">
        <v>72</v>
      </c>
      <c r="D275" s="379"/>
      <c r="E275" s="379"/>
      <c r="F275" s="186" t="s">
        <v>73</v>
      </c>
      <c r="G275" s="189">
        <v>71.67</v>
      </c>
      <c r="H275" s="211">
        <v>1.3225</v>
      </c>
      <c r="I275" s="212">
        <v>27.487236800000002</v>
      </c>
      <c r="J275" s="194"/>
      <c r="K275" s="187"/>
      <c r="L275" s="194"/>
      <c r="M275" s="187"/>
      <c r="N275" s="195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2"/>
      <c r="B276" s="184"/>
      <c r="C276" s="379" t="s">
        <v>74</v>
      </c>
      <c r="D276" s="379"/>
      <c r="E276" s="379"/>
      <c r="F276" s="186" t="s">
        <v>73</v>
      </c>
      <c r="G276" s="189">
        <v>0.03</v>
      </c>
      <c r="H276" s="211">
        <v>1.4375</v>
      </c>
      <c r="I276" s="212">
        <v>1.25063E-2</v>
      </c>
      <c r="J276" s="194"/>
      <c r="K276" s="187"/>
      <c r="L276" s="194"/>
      <c r="M276" s="187"/>
      <c r="N276" s="195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5"/>
      <c r="B277" s="184"/>
      <c r="C277" s="380" t="s">
        <v>75</v>
      </c>
      <c r="D277" s="380"/>
      <c r="E277" s="380"/>
      <c r="F277" s="196"/>
      <c r="G277" s="197"/>
      <c r="H277" s="197"/>
      <c r="I277" s="197"/>
      <c r="J277" s="199">
        <v>1246.73</v>
      </c>
      <c r="K277" s="197"/>
      <c r="L277" s="198">
        <v>435.25</v>
      </c>
      <c r="M277" s="197"/>
      <c r="N277" s="200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2"/>
      <c r="B278" s="184"/>
      <c r="C278" s="379" t="s">
        <v>76</v>
      </c>
      <c r="D278" s="379"/>
      <c r="E278" s="379"/>
      <c r="F278" s="186"/>
      <c r="G278" s="187"/>
      <c r="H278" s="187"/>
      <c r="I278" s="187"/>
      <c r="J278" s="194"/>
      <c r="K278" s="187"/>
      <c r="L278" s="188">
        <v>264.60000000000002</v>
      </c>
      <c r="M278" s="187"/>
      <c r="N278" s="191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2"/>
      <c r="B279" s="184" t="s">
        <v>192</v>
      </c>
      <c r="C279" s="379" t="s">
        <v>193</v>
      </c>
      <c r="D279" s="379"/>
      <c r="E279" s="379"/>
      <c r="F279" s="186" t="s">
        <v>79</v>
      </c>
      <c r="G279" s="201">
        <v>117</v>
      </c>
      <c r="H279" s="187"/>
      <c r="I279" s="201">
        <v>117</v>
      </c>
      <c r="J279" s="194"/>
      <c r="K279" s="187"/>
      <c r="L279" s="188">
        <v>309.58</v>
      </c>
      <c r="M279" s="187"/>
      <c r="N279" s="191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2"/>
      <c r="B280" s="184" t="s">
        <v>194</v>
      </c>
      <c r="C280" s="379" t="s">
        <v>195</v>
      </c>
      <c r="D280" s="379"/>
      <c r="E280" s="379"/>
      <c r="F280" s="186" t="s">
        <v>79</v>
      </c>
      <c r="G280" s="201">
        <v>74</v>
      </c>
      <c r="H280" s="189">
        <v>0.85</v>
      </c>
      <c r="I280" s="216">
        <v>62.9</v>
      </c>
      <c r="J280" s="194"/>
      <c r="K280" s="187"/>
      <c r="L280" s="188">
        <v>166.43</v>
      </c>
      <c r="M280" s="187"/>
      <c r="N280" s="191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2"/>
      <c r="B281" s="203"/>
      <c r="C281" s="388" t="s">
        <v>82</v>
      </c>
      <c r="D281" s="388"/>
      <c r="E281" s="388"/>
      <c r="F281" s="178"/>
      <c r="G281" s="179"/>
      <c r="H281" s="179"/>
      <c r="I281" s="179"/>
      <c r="J281" s="181"/>
      <c r="K281" s="179"/>
      <c r="L281" s="207">
        <v>911.26</v>
      </c>
      <c r="M281" s="197"/>
      <c r="N281" s="205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6" t="s">
        <v>168</v>
      </c>
      <c r="B282" s="177" t="s">
        <v>2764</v>
      </c>
      <c r="C282" s="388" t="s">
        <v>2765</v>
      </c>
      <c r="D282" s="388"/>
      <c r="E282" s="388"/>
      <c r="F282" s="178" t="s">
        <v>291</v>
      </c>
      <c r="G282" s="179">
        <v>5</v>
      </c>
      <c r="H282" s="180">
        <v>1</v>
      </c>
      <c r="I282" s="180">
        <v>5</v>
      </c>
      <c r="J282" s="207">
        <v>2.79</v>
      </c>
      <c r="K282" s="179"/>
      <c r="L282" s="207">
        <v>13.95</v>
      </c>
      <c r="M282" s="206">
        <v>8.16</v>
      </c>
      <c r="N282" s="213">
        <v>113.83</v>
      </c>
      <c r="AF282" s="133"/>
      <c r="AG282" s="140" t="s">
        <v>2765</v>
      </c>
      <c r="AM282" s="140"/>
      <c r="AP282" s="140"/>
      <c r="AR282" s="140"/>
    </row>
    <row r="283" spans="1:44" s="121" customFormat="1" ht="15" x14ac:dyDescent="0.25">
      <c r="A283" s="202"/>
      <c r="B283" s="203"/>
      <c r="C283" s="379" t="s">
        <v>99</v>
      </c>
      <c r="D283" s="379"/>
      <c r="E283" s="379"/>
      <c r="F283" s="379"/>
      <c r="G283" s="379"/>
      <c r="H283" s="379"/>
      <c r="I283" s="379"/>
      <c r="J283" s="379"/>
      <c r="K283" s="379"/>
      <c r="L283" s="379"/>
      <c r="M283" s="379"/>
      <c r="N283" s="391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2"/>
      <c r="B284" s="203"/>
      <c r="C284" s="388" t="s">
        <v>82</v>
      </c>
      <c r="D284" s="388"/>
      <c r="E284" s="388"/>
      <c r="F284" s="178"/>
      <c r="G284" s="179"/>
      <c r="H284" s="179"/>
      <c r="I284" s="179"/>
      <c r="J284" s="181"/>
      <c r="K284" s="179"/>
      <c r="L284" s="207">
        <v>13.95</v>
      </c>
      <c r="M284" s="197"/>
      <c r="N284" s="213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6" t="s">
        <v>175</v>
      </c>
      <c r="B285" s="177" t="s">
        <v>2671</v>
      </c>
      <c r="C285" s="388" t="s">
        <v>2672</v>
      </c>
      <c r="D285" s="388"/>
      <c r="E285" s="388"/>
      <c r="F285" s="178" t="s">
        <v>691</v>
      </c>
      <c r="G285" s="179">
        <v>0.2</v>
      </c>
      <c r="H285" s="180">
        <v>1</v>
      </c>
      <c r="I285" s="214">
        <v>0.2</v>
      </c>
      <c r="J285" s="181"/>
      <c r="K285" s="179"/>
      <c r="L285" s="181"/>
      <c r="M285" s="179"/>
      <c r="N285" s="182"/>
      <c r="AF285" s="133"/>
      <c r="AG285" s="140" t="s">
        <v>2672</v>
      </c>
      <c r="AM285" s="140"/>
      <c r="AP285" s="140"/>
      <c r="AR285" s="140"/>
    </row>
    <row r="286" spans="1:44" s="121" customFormat="1" ht="15" x14ac:dyDescent="0.25">
      <c r="A286" s="208"/>
      <c r="B286" s="209"/>
      <c r="C286" s="379" t="s">
        <v>2766</v>
      </c>
      <c r="D286" s="379"/>
      <c r="E286" s="379"/>
      <c r="F286" s="379"/>
      <c r="G286" s="379"/>
      <c r="H286" s="379"/>
      <c r="I286" s="379"/>
      <c r="J286" s="379"/>
      <c r="K286" s="379"/>
      <c r="L286" s="379"/>
      <c r="M286" s="379"/>
      <c r="N286" s="391"/>
      <c r="AF286" s="133"/>
      <c r="AG286" s="140"/>
      <c r="AH286" s="142" t="s">
        <v>2766</v>
      </c>
      <c r="AM286" s="140"/>
      <c r="AP286" s="140"/>
      <c r="AR286" s="140"/>
    </row>
    <row r="287" spans="1:44" s="121" customFormat="1" ht="23.25" x14ac:dyDescent="0.25">
      <c r="A287" s="183"/>
      <c r="B287" s="184" t="s">
        <v>63</v>
      </c>
      <c r="C287" s="389" t="s">
        <v>64</v>
      </c>
      <c r="D287" s="389"/>
      <c r="E287" s="389"/>
      <c r="F287" s="389"/>
      <c r="G287" s="389"/>
      <c r="H287" s="389"/>
      <c r="I287" s="389"/>
      <c r="J287" s="389"/>
      <c r="K287" s="389"/>
      <c r="L287" s="389"/>
      <c r="M287" s="389"/>
      <c r="N287" s="390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3"/>
      <c r="B288" s="184" t="s">
        <v>65</v>
      </c>
      <c r="C288" s="389" t="s">
        <v>66</v>
      </c>
      <c r="D288" s="389"/>
      <c r="E288" s="389"/>
      <c r="F288" s="389"/>
      <c r="G288" s="389"/>
      <c r="H288" s="389"/>
      <c r="I288" s="389"/>
      <c r="J288" s="389"/>
      <c r="K288" s="389"/>
      <c r="L288" s="389"/>
      <c r="M288" s="389"/>
      <c r="N288" s="390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5"/>
      <c r="B289" s="184" t="s">
        <v>58</v>
      </c>
      <c r="C289" s="379" t="s">
        <v>67</v>
      </c>
      <c r="D289" s="379"/>
      <c r="E289" s="379"/>
      <c r="F289" s="186"/>
      <c r="G289" s="187"/>
      <c r="H289" s="187"/>
      <c r="I289" s="187"/>
      <c r="J289" s="188">
        <v>37.549999999999997</v>
      </c>
      <c r="K289" s="211">
        <v>1.3225</v>
      </c>
      <c r="L289" s="188">
        <v>9.93</v>
      </c>
      <c r="M289" s="189">
        <v>44.77</v>
      </c>
      <c r="N289" s="218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5"/>
      <c r="B290" s="184" t="s">
        <v>68</v>
      </c>
      <c r="C290" s="379" t="s">
        <v>69</v>
      </c>
      <c r="D290" s="379"/>
      <c r="E290" s="379"/>
      <c r="F290" s="186"/>
      <c r="G290" s="187"/>
      <c r="H290" s="187"/>
      <c r="I290" s="187"/>
      <c r="J290" s="188">
        <v>226.03</v>
      </c>
      <c r="K290" s="211">
        <v>1.4375</v>
      </c>
      <c r="L290" s="188">
        <v>64.98</v>
      </c>
      <c r="M290" s="189">
        <v>13.24</v>
      </c>
      <c r="N290" s="218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5"/>
      <c r="B291" s="184" t="s">
        <v>70</v>
      </c>
      <c r="C291" s="379" t="s">
        <v>71</v>
      </c>
      <c r="D291" s="379"/>
      <c r="E291" s="379"/>
      <c r="F291" s="186"/>
      <c r="G291" s="187"/>
      <c r="H291" s="187"/>
      <c r="I291" s="187"/>
      <c r="J291" s="188">
        <v>30.5</v>
      </c>
      <c r="K291" s="211">
        <v>1.4375</v>
      </c>
      <c r="L291" s="188">
        <v>8.77</v>
      </c>
      <c r="M291" s="189">
        <v>44.77</v>
      </c>
      <c r="N291" s="218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2"/>
      <c r="B292" s="184"/>
      <c r="C292" s="379" t="s">
        <v>72</v>
      </c>
      <c r="D292" s="379"/>
      <c r="E292" s="379"/>
      <c r="F292" s="186" t="s">
        <v>73</v>
      </c>
      <c r="G292" s="189">
        <v>4.1399999999999997</v>
      </c>
      <c r="H292" s="211">
        <v>1.3225</v>
      </c>
      <c r="I292" s="217">
        <v>1.0950299999999999</v>
      </c>
      <c r="J292" s="194"/>
      <c r="K292" s="187"/>
      <c r="L292" s="194"/>
      <c r="M292" s="187"/>
      <c r="N292" s="195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2"/>
      <c r="B293" s="184"/>
      <c r="C293" s="379" t="s">
        <v>74</v>
      </c>
      <c r="D293" s="379"/>
      <c r="E293" s="379"/>
      <c r="F293" s="186" t="s">
        <v>73</v>
      </c>
      <c r="G293" s="189">
        <v>2.2599999999999998</v>
      </c>
      <c r="H293" s="211">
        <v>1.4375</v>
      </c>
      <c r="I293" s="217">
        <v>0.64975000000000005</v>
      </c>
      <c r="J293" s="194"/>
      <c r="K293" s="187"/>
      <c r="L293" s="194"/>
      <c r="M293" s="187"/>
      <c r="N293" s="195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5"/>
      <c r="B294" s="184"/>
      <c r="C294" s="380" t="s">
        <v>75</v>
      </c>
      <c r="D294" s="380"/>
      <c r="E294" s="380"/>
      <c r="F294" s="196"/>
      <c r="G294" s="197"/>
      <c r="H294" s="197"/>
      <c r="I294" s="197"/>
      <c r="J294" s="198">
        <v>263.58</v>
      </c>
      <c r="K294" s="197"/>
      <c r="L294" s="198">
        <v>74.91</v>
      </c>
      <c r="M294" s="197"/>
      <c r="N294" s="200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2"/>
      <c r="B295" s="184"/>
      <c r="C295" s="379" t="s">
        <v>76</v>
      </c>
      <c r="D295" s="379"/>
      <c r="E295" s="379"/>
      <c r="F295" s="186"/>
      <c r="G295" s="187"/>
      <c r="H295" s="187"/>
      <c r="I295" s="187"/>
      <c r="J295" s="194"/>
      <c r="K295" s="187"/>
      <c r="L295" s="188">
        <v>18.7</v>
      </c>
      <c r="M295" s="187"/>
      <c r="N295" s="218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2"/>
      <c r="B296" s="184" t="s">
        <v>192</v>
      </c>
      <c r="C296" s="379" t="s">
        <v>193</v>
      </c>
      <c r="D296" s="379"/>
      <c r="E296" s="379"/>
      <c r="F296" s="186" t="s">
        <v>79</v>
      </c>
      <c r="G296" s="201">
        <v>117</v>
      </c>
      <c r="H296" s="187"/>
      <c r="I296" s="201">
        <v>117</v>
      </c>
      <c r="J296" s="194"/>
      <c r="K296" s="187"/>
      <c r="L296" s="188">
        <v>21.88</v>
      </c>
      <c r="M296" s="187"/>
      <c r="N296" s="218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2"/>
      <c r="B297" s="184" t="s">
        <v>194</v>
      </c>
      <c r="C297" s="379" t="s">
        <v>195</v>
      </c>
      <c r="D297" s="379"/>
      <c r="E297" s="379"/>
      <c r="F297" s="186" t="s">
        <v>79</v>
      </c>
      <c r="G297" s="201">
        <v>74</v>
      </c>
      <c r="H297" s="189">
        <v>0.85</v>
      </c>
      <c r="I297" s="216">
        <v>62.9</v>
      </c>
      <c r="J297" s="194"/>
      <c r="K297" s="187"/>
      <c r="L297" s="188">
        <v>11.76</v>
      </c>
      <c r="M297" s="187"/>
      <c r="N297" s="218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2"/>
      <c r="B298" s="203"/>
      <c r="C298" s="388" t="s">
        <v>82</v>
      </c>
      <c r="D298" s="388"/>
      <c r="E298" s="388"/>
      <c r="F298" s="178"/>
      <c r="G298" s="179"/>
      <c r="H298" s="179"/>
      <c r="I298" s="179"/>
      <c r="J298" s="181"/>
      <c r="K298" s="179"/>
      <c r="L298" s="207">
        <v>108.55</v>
      </c>
      <c r="M298" s="197"/>
      <c r="N298" s="205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6" t="s">
        <v>186</v>
      </c>
      <c r="B299" s="177" t="s">
        <v>2674</v>
      </c>
      <c r="C299" s="388" t="s">
        <v>2675</v>
      </c>
      <c r="D299" s="388"/>
      <c r="E299" s="388"/>
      <c r="F299" s="178" t="s">
        <v>291</v>
      </c>
      <c r="G299" s="179">
        <v>2</v>
      </c>
      <c r="H299" s="180">
        <v>1</v>
      </c>
      <c r="I299" s="180">
        <v>2</v>
      </c>
      <c r="J299" s="207">
        <v>107.99</v>
      </c>
      <c r="K299" s="179"/>
      <c r="L299" s="207">
        <v>215.98</v>
      </c>
      <c r="M299" s="206">
        <v>8.16</v>
      </c>
      <c r="N299" s="205">
        <v>1762.4</v>
      </c>
      <c r="AF299" s="133"/>
      <c r="AG299" s="140" t="s">
        <v>2675</v>
      </c>
      <c r="AM299" s="140"/>
      <c r="AP299" s="140"/>
      <c r="AR299" s="140"/>
    </row>
    <row r="300" spans="1:44" s="121" customFormat="1" ht="15" x14ac:dyDescent="0.25">
      <c r="A300" s="202"/>
      <c r="B300" s="203"/>
      <c r="C300" s="379" t="s">
        <v>99</v>
      </c>
      <c r="D300" s="379"/>
      <c r="E300" s="379"/>
      <c r="F300" s="379"/>
      <c r="G300" s="379"/>
      <c r="H300" s="379"/>
      <c r="I300" s="379"/>
      <c r="J300" s="379"/>
      <c r="K300" s="379"/>
      <c r="L300" s="379"/>
      <c r="M300" s="379"/>
      <c r="N300" s="391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2"/>
      <c r="B301" s="203"/>
      <c r="C301" s="388" t="s">
        <v>82</v>
      </c>
      <c r="D301" s="388"/>
      <c r="E301" s="388"/>
      <c r="F301" s="178"/>
      <c r="G301" s="179"/>
      <c r="H301" s="179"/>
      <c r="I301" s="179"/>
      <c r="J301" s="181"/>
      <c r="K301" s="179"/>
      <c r="L301" s="207">
        <v>215.98</v>
      </c>
      <c r="M301" s="197"/>
      <c r="N301" s="205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6" t="s">
        <v>196</v>
      </c>
      <c r="B302" s="177" t="s">
        <v>2659</v>
      </c>
      <c r="C302" s="388" t="s">
        <v>2660</v>
      </c>
      <c r="D302" s="388"/>
      <c r="E302" s="388"/>
      <c r="F302" s="178" t="s">
        <v>381</v>
      </c>
      <c r="G302" s="179">
        <v>2</v>
      </c>
      <c r="H302" s="180">
        <v>1</v>
      </c>
      <c r="I302" s="180">
        <v>2</v>
      </c>
      <c r="J302" s="207">
        <v>99.91</v>
      </c>
      <c r="K302" s="179"/>
      <c r="L302" s="207">
        <v>199.82</v>
      </c>
      <c r="M302" s="206">
        <v>8.16</v>
      </c>
      <c r="N302" s="205">
        <v>1630.53</v>
      </c>
      <c r="AF302" s="133"/>
      <c r="AG302" s="140" t="s">
        <v>2660</v>
      </c>
      <c r="AM302" s="140"/>
      <c r="AP302" s="140"/>
      <c r="AR302" s="140"/>
    </row>
    <row r="303" spans="1:44" s="121" customFormat="1" ht="15" x14ac:dyDescent="0.25">
      <c r="A303" s="202"/>
      <c r="B303" s="203"/>
      <c r="C303" s="379" t="s">
        <v>99</v>
      </c>
      <c r="D303" s="379"/>
      <c r="E303" s="379"/>
      <c r="F303" s="379"/>
      <c r="G303" s="379"/>
      <c r="H303" s="379"/>
      <c r="I303" s="379"/>
      <c r="J303" s="379"/>
      <c r="K303" s="379"/>
      <c r="L303" s="379"/>
      <c r="M303" s="379"/>
      <c r="N303" s="391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2"/>
      <c r="B304" s="203"/>
      <c r="C304" s="388" t="s">
        <v>82</v>
      </c>
      <c r="D304" s="388"/>
      <c r="E304" s="388"/>
      <c r="F304" s="178"/>
      <c r="G304" s="179"/>
      <c r="H304" s="179"/>
      <c r="I304" s="179"/>
      <c r="J304" s="181"/>
      <c r="K304" s="179"/>
      <c r="L304" s="207">
        <v>199.82</v>
      </c>
      <c r="M304" s="197"/>
      <c r="N304" s="205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6" t="s">
        <v>206</v>
      </c>
      <c r="B305" s="177" t="s">
        <v>2767</v>
      </c>
      <c r="C305" s="388" t="s">
        <v>2768</v>
      </c>
      <c r="D305" s="388"/>
      <c r="E305" s="388"/>
      <c r="F305" s="178" t="s">
        <v>291</v>
      </c>
      <c r="G305" s="179">
        <v>-2</v>
      </c>
      <c r="H305" s="180">
        <v>1</v>
      </c>
      <c r="I305" s="180">
        <v>-2</v>
      </c>
      <c r="J305" s="207">
        <v>45</v>
      </c>
      <c r="K305" s="179"/>
      <c r="L305" s="207">
        <v>-90</v>
      </c>
      <c r="M305" s="206">
        <v>8.16</v>
      </c>
      <c r="N305" s="213">
        <v>-734.4</v>
      </c>
      <c r="AF305" s="133"/>
      <c r="AG305" s="140" t="s">
        <v>2768</v>
      </c>
      <c r="AM305" s="140"/>
      <c r="AP305" s="140"/>
      <c r="AR305" s="140"/>
    </row>
    <row r="306" spans="1:44" s="121" customFormat="1" ht="15" x14ac:dyDescent="0.25">
      <c r="A306" s="202"/>
      <c r="B306" s="203"/>
      <c r="C306" s="379" t="s">
        <v>99</v>
      </c>
      <c r="D306" s="379"/>
      <c r="E306" s="379"/>
      <c r="F306" s="379"/>
      <c r="G306" s="379"/>
      <c r="H306" s="379"/>
      <c r="I306" s="379"/>
      <c r="J306" s="379"/>
      <c r="K306" s="379"/>
      <c r="L306" s="379"/>
      <c r="M306" s="379"/>
      <c r="N306" s="391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2"/>
      <c r="B307" s="203"/>
      <c r="C307" s="388" t="s">
        <v>82</v>
      </c>
      <c r="D307" s="388"/>
      <c r="E307" s="388"/>
      <c r="F307" s="178"/>
      <c r="G307" s="179"/>
      <c r="H307" s="179"/>
      <c r="I307" s="179"/>
      <c r="J307" s="181"/>
      <c r="K307" s="179"/>
      <c r="L307" s="207">
        <v>-90</v>
      </c>
      <c r="M307" s="197"/>
      <c r="N307" s="213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6" t="s">
        <v>213</v>
      </c>
      <c r="B308" s="177" t="s">
        <v>2769</v>
      </c>
      <c r="C308" s="388" t="s">
        <v>2770</v>
      </c>
      <c r="D308" s="388"/>
      <c r="E308" s="388"/>
      <c r="F308" s="178" t="s">
        <v>691</v>
      </c>
      <c r="G308" s="179">
        <v>0.2</v>
      </c>
      <c r="H308" s="180">
        <v>1</v>
      </c>
      <c r="I308" s="214">
        <v>0.2</v>
      </c>
      <c r="J308" s="181"/>
      <c r="K308" s="179"/>
      <c r="L308" s="181"/>
      <c r="M308" s="179"/>
      <c r="N308" s="182"/>
      <c r="AF308" s="133"/>
      <c r="AG308" s="140" t="s">
        <v>2770</v>
      </c>
      <c r="AM308" s="140"/>
      <c r="AP308" s="140"/>
      <c r="AR308" s="140"/>
    </row>
    <row r="309" spans="1:44" s="121" customFormat="1" ht="15" x14ac:dyDescent="0.25">
      <c r="A309" s="208"/>
      <c r="B309" s="209"/>
      <c r="C309" s="379" t="s">
        <v>2766</v>
      </c>
      <c r="D309" s="379"/>
      <c r="E309" s="379"/>
      <c r="F309" s="379"/>
      <c r="G309" s="379"/>
      <c r="H309" s="379"/>
      <c r="I309" s="379"/>
      <c r="J309" s="379"/>
      <c r="K309" s="379"/>
      <c r="L309" s="379"/>
      <c r="M309" s="379"/>
      <c r="N309" s="391"/>
      <c r="AF309" s="133"/>
      <c r="AG309" s="140"/>
      <c r="AH309" s="142" t="s">
        <v>2766</v>
      </c>
      <c r="AM309" s="140"/>
      <c r="AP309" s="140"/>
      <c r="AR309" s="140"/>
    </row>
    <row r="310" spans="1:44" s="121" customFormat="1" ht="15" x14ac:dyDescent="0.25">
      <c r="A310" s="185"/>
      <c r="B310" s="184" t="s">
        <v>58</v>
      </c>
      <c r="C310" s="379" t="s">
        <v>67</v>
      </c>
      <c r="D310" s="379"/>
      <c r="E310" s="379"/>
      <c r="F310" s="186"/>
      <c r="G310" s="187"/>
      <c r="H310" s="187"/>
      <c r="I310" s="187"/>
      <c r="J310" s="188">
        <v>74.010000000000005</v>
      </c>
      <c r="K310" s="187"/>
      <c r="L310" s="188">
        <v>14.8</v>
      </c>
      <c r="M310" s="189">
        <v>44.77</v>
      </c>
      <c r="N310" s="218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5"/>
      <c r="B311" s="184" t="s">
        <v>68</v>
      </c>
      <c r="C311" s="379" t="s">
        <v>69</v>
      </c>
      <c r="D311" s="379"/>
      <c r="E311" s="379"/>
      <c r="F311" s="186"/>
      <c r="G311" s="187"/>
      <c r="H311" s="187"/>
      <c r="I311" s="187"/>
      <c r="J311" s="188">
        <v>0.28000000000000003</v>
      </c>
      <c r="K311" s="187"/>
      <c r="L311" s="188">
        <v>0.06</v>
      </c>
      <c r="M311" s="189">
        <v>13.24</v>
      </c>
      <c r="N311" s="218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5"/>
      <c r="B312" s="184" t="s">
        <v>86</v>
      </c>
      <c r="C312" s="379" t="s">
        <v>87</v>
      </c>
      <c r="D312" s="379"/>
      <c r="E312" s="379"/>
      <c r="F312" s="186"/>
      <c r="G312" s="187"/>
      <c r="H312" s="187"/>
      <c r="I312" s="187"/>
      <c r="J312" s="188">
        <v>0.47</v>
      </c>
      <c r="K312" s="187"/>
      <c r="L312" s="188">
        <v>0.09</v>
      </c>
      <c r="M312" s="189">
        <v>8.16</v>
      </c>
      <c r="N312" s="218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2"/>
      <c r="B313" s="184"/>
      <c r="C313" s="379" t="s">
        <v>72</v>
      </c>
      <c r="D313" s="379"/>
      <c r="E313" s="379"/>
      <c r="F313" s="186" t="s">
        <v>73</v>
      </c>
      <c r="G313" s="189">
        <v>8.16</v>
      </c>
      <c r="H313" s="187"/>
      <c r="I313" s="193">
        <v>1.6319999999999999</v>
      </c>
      <c r="J313" s="194"/>
      <c r="K313" s="187"/>
      <c r="L313" s="194"/>
      <c r="M313" s="187"/>
      <c r="N313" s="195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5"/>
      <c r="B314" s="184"/>
      <c r="C314" s="380" t="s">
        <v>75</v>
      </c>
      <c r="D314" s="380"/>
      <c r="E314" s="380"/>
      <c r="F314" s="196"/>
      <c r="G314" s="197"/>
      <c r="H314" s="197"/>
      <c r="I314" s="197"/>
      <c r="J314" s="198">
        <v>74.760000000000005</v>
      </c>
      <c r="K314" s="197"/>
      <c r="L314" s="198">
        <v>14.95</v>
      </c>
      <c r="M314" s="197"/>
      <c r="N314" s="219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2"/>
      <c r="B315" s="184"/>
      <c r="C315" s="379" t="s">
        <v>76</v>
      </c>
      <c r="D315" s="379"/>
      <c r="E315" s="379"/>
      <c r="F315" s="186"/>
      <c r="G315" s="187"/>
      <c r="H315" s="187"/>
      <c r="I315" s="187"/>
      <c r="J315" s="194"/>
      <c r="K315" s="187"/>
      <c r="L315" s="188">
        <v>14.8</v>
      </c>
      <c r="M315" s="187"/>
      <c r="N315" s="218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2"/>
      <c r="B316" s="184" t="s">
        <v>693</v>
      </c>
      <c r="C316" s="379" t="s">
        <v>694</v>
      </c>
      <c r="D316" s="379"/>
      <c r="E316" s="379"/>
      <c r="F316" s="186" t="s">
        <v>79</v>
      </c>
      <c r="G316" s="201">
        <v>146</v>
      </c>
      <c r="H316" s="187"/>
      <c r="I316" s="201">
        <v>146</v>
      </c>
      <c r="J316" s="194"/>
      <c r="K316" s="187"/>
      <c r="L316" s="188">
        <v>21.61</v>
      </c>
      <c r="M316" s="187"/>
      <c r="N316" s="218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2"/>
      <c r="B317" s="184" t="s">
        <v>695</v>
      </c>
      <c r="C317" s="379" t="s">
        <v>696</v>
      </c>
      <c r="D317" s="379"/>
      <c r="E317" s="379"/>
      <c r="F317" s="186" t="s">
        <v>79</v>
      </c>
      <c r="G317" s="201">
        <v>75</v>
      </c>
      <c r="H317" s="189">
        <v>0.85</v>
      </c>
      <c r="I317" s="189">
        <v>63.75</v>
      </c>
      <c r="J317" s="194"/>
      <c r="K317" s="187"/>
      <c r="L317" s="188">
        <v>9.44</v>
      </c>
      <c r="M317" s="187"/>
      <c r="N317" s="218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2"/>
      <c r="B318" s="203"/>
      <c r="C318" s="388" t="s">
        <v>82</v>
      </c>
      <c r="D318" s="388"/>
      <c r="E318" s="388"/>
      <c r="F318" s="178"/>
      <c r="G318" s="179"/>
      <c r="H318" s="179"/>
      <c r="I318" s="179"/>
      <c r="J318" s="181"/>
      <c r="K318" s="179"/>
      <c r="L318" s="207">
        <v>46</v>
      </c>
      <c r="M318" s="197"/>
      <c r="N318" s="205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6" t="s">
        <v>216</v>
      </c>
      <c r="B319" s="177" t="s">
        <v>2711</v>
      </c>
      <c r="C319" s="388" t="s">
        <v>2712</v>
      </c>
      <c r="D319" s="388"/>
      <c r="E319" s="388"/>
      <c r="F319" s="178" t="s">
        <v>291</v>
      </c>
      <c r="G319" s="179">
        <v>2</v>
      </c>
      <c r="H319" s="180">
        <v>1</v>
      </c>
      <c r="I319" s="180">
        <v>2</v>
      </c>
      <c r="J319" s="207">
        <v>94.45</v>
      </c>
      <c r="K319" s="179"/>
      <c r="L319" s="207">
        <v>188.9</v>
      </c>
      <c r="M319" s="206">
        <v>8.16</v>
      </c>
      <c r="N319" s="205">
        <v>1541.42</v>
      </c>
      <c r="AF319" s="133"/>
      <c r="AG319" s="140" t="s">
        <v>2712</v>
      </c>
      <c r="AM319" s="140"/>
      <c r="AP319" s="140"/>
      <c r="AR319" s="140"/>
    </row>
    <row r="320" spans="1:44" s="121" customFormat="1" ht="15" x14ac:dyDescent="0.25">
      <c r="A320" s="202"/>
      <c r="B320" s="203"/>
      <c r="C320" s="379" t="s">
        <v>99</v>
      </c>
      <c r="D320" s="379"/>
      <c r="E320" s="379"/>
      <c r="F320" s="379"/>
      <c r="G320" s="379"/>
      <c r="H320" s="379"/>
      <c r="I320" s="379"/>
      <c r="J320" s="379"/>
      <c r="K320" s="379"/>
      <c r="L320" s="379"/>
      <c r="M320" s="379"/>
      <c r="N320" s="391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2"/>
      <c r="B321" s="203"/>
      <c r="C321" s="388" t="s">
        <v>82</v>
      </c>
      <c r="D321" s="388"/>
      <c r="E321" s="388"/>
      <c r="F321" s="178"/>
      <c r="G321" s="179"/>
      <c r="H321" s="179"/>
      <c r="I321" s="179"/>
      <c r="J321" s="181"/>
      <c r="K321" s="179"/>
      <c r="L321" s="207">
        <v>188.9</v>
      </c>
      <c r="M321" s="197"/>
      <c r="N321" s="205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6" t="s">
        <v>219</v>
      </c>
      <c r="B322" s="177" t="s">
        <v>2655</v>
      </c>
      <c r="C322" s="388" t="s">
        <v>2656</v>
      </c>
      <c r="D322" s="388"/>
      <c r="E322" s="388"/>
      <c r="F322" s="178" t="s">
        <v>98</v>
      </c>
      <c r="G322" s="179">
        <v>2.14</v>
      </c>
      <c r="H322" s="180">
        <v>1</v>
      </c>
      <c r="I322" s="206">
        <v>2.14</v>
      </c>
      <c r="J322" s="181"/>
      <c r="K322" s="179"/>
      <c r="L322" s="181"/>
      <c r="M322" s="179"/>
      <c r="N322" s="182"/>
      <c r="AF322" s="133"/>
      <c r="AG322" s="140" t="s">
        <v>2656</v>
      </c>
      <c r="AM322" s="140"/>
      <c r="AP322" s="140"/>
      <c r="AR322" s="140"/>
    </row>
    <row r="323" spans="1:44" s="121" customFormat="1" ht="68.25" x14ac:dyDescent="0.25">
      <c r="A323" s="183"/>
      <c r="B323" s="184" t="s">
        <v>65</v>
      </c>
      <c r="C323" s="389" t="s">
        <v>66</v>
      </c>
      <c r="D323" s="389"/>
      <c r="E323" s="389"/>
      <c r="F323" s="389"/>
      <c r="G323" s="389"/>
      <c r="H323" s="389"/>
      <c r="I323" s="389"/>
      <c r="J323" s="389"/>
      <c r="K323" s="389"/>
      <c r="L323" s="389"/>
      <c r="M323" s="389"/>
      <c r="N323" s="390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5"/>
      <c r="B324" s="184" t="s">
        <v>58</v>
      </c>
      <c r="C324" s="379" t="s">
        <v>67</v>
      </c>
      <c r="D324" s="379"/>
      <c r="E324" s="379"/>
      <c r="F324" s="186"/>
      <c r="G324" s="187"/>
      <c r="H324" s="187"/>
      <c r="I324" s="187"/>
      <c r="J324" s="188">
        <v>20.64</v>
      </c>
      <c r="K324" s="189">
        <v>1.1499999999999999</v>
      </c>
      <c r="L324" s="188">
        <v>50.8</v>
      </c>
      <c r="M324" s="189">
        <v>44.77</v>
      </c>
      <c r="N324" s="191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5"/>
      <c r="B325" s="184" t="s">
        <v>68</v>
      </c>
      <c r="C325" s="379" t="s">
        <v>69</v>
      </c>
      <c r="D325" s="379"/>
      <c r="E325" s="379"/>
      <c r="F325" s="186"/>
      <c r="G325" s="187"/>
      <c r="H325" s="187"/>
      <c r="I325" s="187"/>
      <c r="J325" s="188">
        <v>75.010000000000005</v>
      </c>
      <c r="K325" s="189">
        <v>1.1499999999999999</v>
      </c>
      <c r="L325" s="188">
        <v>184.6</v>
      </c>
      <c r="M325" s="189">
        <v>13.24</v>
      </c>
      <c r="N325" s="191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5"/>
      <c r="B326" s="184" t="s">
        <v>70</v>
      </c>
      <c r="C326" s="379" t="s">
        <v>71</v>
      </c>
      <c r="D326" s="379"/>
      <c r="E326" s="379"/>
      <c r="F326" s="186"/>
      <c r="G326" s="187"/>
      <c r="H326" s="187"/>
      <c r="I326" s="187"/>
      <c r="J326" s="188">
        <v>10.86</v>
      </c>
      <c r="K326" s="189">
        <v>1.1499999999999999</v>
      </c>
      <c r="L326" s="188">
        <v>26.73</v>
      </c>
      <c r="M326" s="189">
        <v>44.77</v>
      </c>
      <c r="N326" s="191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5"/>
      <c r="B327" s="184" t="s">
        <v>86</v>
      </c>
      <c r="C327" s="379" t="s">
        <v>87</v>
      </c>
      <c r="D327" s="379"/>
      <c r="E327" s="379"/>
      <c r="F327" s="186"/>
      <c r="G327" s="187"/>
      <c r="H327" s="187"/>
      <c r="I327" s="187"/>
      <c r="J327" s="188">
        <v>507.7</v>
      </c>
      <c r="K327" s="187"/>
      <c r="L327" s="190">
        <v>1086.48</v>
      </c>
      <c r="M327" s="189">
        <v>8.16</v>
      </c>
      <c r="N327" s="191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2"/>
      <c r="B328" s="184"/>
      <c r="C328" s="379" t="s">
        <v>72</v>
      </c>
      <c r="D328" s="379"/>
      <c r="E328" s="379"/>
      <c r="F328" s="186" t="s">
        <v>73</v>
      </c>
      <c r="G328" s="189">
        <v>2.33</v>
      </c>
      <c r="H328" s="189">
        <v>1.1499999999999999</v>
      </c>
      <c r="I328" s="217">
        <v>5.7341300000000004</v>
      </c>
      <c r="J328" s="194"/>
      <c r="K328" s="187"/>
      <c r="L328" s="194"/>
      <c r="M328" s="187"/>
      <c r="N328" s="195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2"/>
      <c r="B329" s="184"/>
      <c r="C329" s="379" t="s">
        <v>74</v>
      </c>
      <c r="D329" s="379"/>
      <c r="E329" s="379"/>
      <c r="F329" s="186" t="s">
        <v>73</v>
      </c>
      <c r="G329" s="189">
        <v>0.69</v>
      </c>
      <c r="H329" s="189">
        <v>1.1499999999999999</v>
      </c>
      <c r="I329" s="217">
        <v>1.6980900000000001</v>
      </c>
      <c r="J329" s="194"/>
      <c r="K329" s="187"/>
      <c r="L329" s="194"/>
      <c r="M329" s="187"/>
      <c r="N329" s="195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5"/>
      <c r="B330" s="184"/>
      <c r="C330" s="380" t="s">
        <v>75</v>
      </c>
      <c r="D330" s="380"/>
      <c r="E330" s="380"/>
      <c r="F330" s="196"/>
      <c r="G330" s="197"/>
      <c r="H330" s="197"/>
      <c r="I330" s="197"/>
      <c r="J330" s="198">
        <v>603.35</v>
      </c>
      <c r="K330" s="197"/>
      <c r="L330" s="199">
        <v>1321.88</v>
      </c>
      <c r="M330" s="197"/>
      <c r="N330" s="200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2"/>
      <c r="B331" s="184"/>
      <c r="C331" s="379" t="s">
        <v>76</v>
      </c>
      <c r="D331" s="379"/>
      <c r="E331" s="379"/>
      <c r="F331" s="186"/>
      <c r="G331" s="187"/>
      <c r="H331" s="187"/>
      <c r="I331" s="187"/>
      <c r="J331" s="194"/>
      <c r="K331" s="187"/>
      <c r="L331" s="188">
        <v>77.53</v>
      </c>
      <c r="M331" s="187"/>
      <c r="N331" s="191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2"/>
      <c r="B332" s="184" t="s">
        <v>704</v>
      </c>
      <c r="C332" s="379" t="s">
        <v>705</v>
      </c>
      <c r="D332" s="379"/>
      <c r="E332" s="379"/>
      <c r="F332" s="186" t="s">
        <v>79</v>
      </c>
      <c r="G332" s="201">
        <v>104</v>
      </c>
      <c r="H332" s="187"/>
      <c r="I332" s="201">
        <v>104</v>
      </c>
      <c r="J332" s="194"/>
      <c r="K332" s="187"/>
      <c r="L332" s="188">
        <v>80.63</v>
      </c>
      <c r="M332" s="187"/>
      <c r="N332" s="191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2"/>
      <c r="B333" s="184" t="s">
        <v>706</v>
      </c>
      <c r="C333" s="379" t="s">
        <v>707</v>
      </c>
      <c r="D333" s="379"/>
      <c r="E333" s="379"/>
      <c r="F333" s="186" t="s">
        <v>79</v>
      </c>
      <c r="G333" s="201">
        <v>60</v>
      </c>
      <c r="H333" s="187"/>
      <c r="I333" s="201">
        <v>60</v>
      </c>
      <c r="J333" s="194"/>
      <c r="K333" s="187"/>
      <c r="L333" s="188">
        <v>46.52</v>
      </c>
      <c r="M333" s="187"/>
      <c r="N333" s="191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2"/>
      <c r="B334" s="203"/>
      <c r="C334" s="388" t="s">
        <v>82</v>
      </c>
      <c r="D334" s="388"/>
      <c r="E334" s="388"/>
      <c r="F334" s="178"/>
      <c r="G334" s="179"/>
      <c r="H334" s="179"/>
      <c r="I334" s="179"/>
      <c r="J334" s="181"/>
      <c r="K334" s="179"/>
      <c r="L334" s="204">
        <v>1449.03</v>
      </c>
      <c r="M334" s="197"/>
      <c r="N334" s="205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6" t="s">
        <v>222</v>
      </c>
      <c r="B335" s="177" t="s">
        <v>2657</v>
      </c>
      <c r="C335" s="388" t="s">
        <v>2658</v>
      </c>
      <c r="D335" s="388"/>
      <c r="E335" s="388"/>
      <c r="F335" s="178" t="s">
        <v>98</v>
      </c>
      <c r="G335" s="179">
        <v>-2.1720999999999999</v>
      </c>
      <c r="H335" s="180">
        <v>1</v>
      </c>
      <c r="I335" s="253">
        <v>-2.1720999999999999</v>
      </c>
      <c r="J335" s="207">
        <v>463.3</v>
      </c>
      <c r="K335" s="179"/>
      <c r="L335" s="204">
        <v>-1006.33</v>
      </c>
      <c r="M335" s="206">
        <v>8.16</v>
      </c>
      <c r="N335" s="205">
        <v>-8211.65</v>
      </c>
      <c r="AF335" s="133"/>
      <c r="AG335" s="140" t="s">
        <v>2658</v>
      </c>
      <c r="AM335" s="140"/>
      <c r="AP335" s="140"/>
      <c r="AR335" s="140"/>
    </row>
    <row r="336" spans="1:44" s="121" customFormat="1" ht="15" x14ac:dyDescent="0.25">
      <c r="A336" s="202"/>
      <c r="B336" s="203"/>
      <c r="C336" s="379" t="s">
        <v>711</v>
      </c>
      <c r="D336" s="379"/>
      <c r="E336" s="379"/>
      <c r="F336" s="379"/>
      <c r="G336" s="379"/>
      <c r="H336" s="379"/>
      <c r="I336" s="379"/>
      <c r="J336" s="379"/>
      <c r="K336" s="379"/>
      <c r="L336" s="379"/>
      <c r="M336" s="379"/>
      <c r="N336" s="391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2"/>
      <c r="B337" s="203"/>
      <c r="C337" s="388" t="s">
        <v>82</v>
      </c>
      <c r="D337" s="388"/>
      <c r="E337" s="388"/>
      <c r="F337" s="178"/>
      <c r="G337" s="179"/>
      <c r="H337" s="179"/>
      <c r="I337" s="179"/>
      <c r="J337" s="181"/>
      <c r="K337" s="179"/>
      <c r="L337" s="204">
        <v>-1006.33</v>
      </c>
      <c r="M337" s="197"/>
      <c r="N337" s="205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6" t="s">
        <v>223</v>
      </c>
      <c r="B338" s="177" t="s">
        <v>301</v>
      </c>
      <c r="C338" s="388" t="s">
        <v>302</v>
      </c>
      <c r="D338" s="388"/>
      <c r="E338" s="388"/>
      <c r="F338" s="178" t="s">
        <v>98</v>
      </c>
      <c r="G338" s="179">
        <v>2.14</v>
      </c>
      <c r="H338" s="180">
        <v>1</v>
      </c>
      <c r="I338" s="206">
        <v>2.14</v>
      </c>
      <c r="J338" s="207">
        <v>519.79999999999995</v>
      </c>
      <c r="K338" s="179"/>
      <c r="L338" s="204">
        <v>1112.3699999999999</v>
      </c>
      <c r="M338" s="206">
        <v>8.16</v>
      </c>
      <c r="N338" s="205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2"/>
      <c r="B339" s="203"/>
      <c r="C339" s="379" t="s">
        <v>99</v>
      </c>
      <c r="D339" s="379"/>
      <c r="E339" s="379"/>
      <c r="F339" s="379"/>
      <c r="G339" s="379"/>
      <c r="H339" s="379"/>
      <c r="I339" s="379"/>
      <c r="J339" s="379"/>
      <c r="K339" s="379"/>
      <c r="L339" s="379"/>
      <c r="M339" s="379"/>
      <c r="N339" s="391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2"/>
      <c r="B340" s="203"/>
      <c r="C340" s="388" t="s">
        <v>82</v>
      </c>
      <c r="D340" s="388"/>
      <c r="E340" s="388"/>
      <c r="F340" s="178"/>
      <c r="G340" s="179"/>
      <c r="H340" s="179"/>
      <c r="I340" s="179"/>
      <c r="J340" s="181"/>
      <c r="K340" s="179"/>
      <c r="L340" s="204">
        <v>1112.3699999999999</v>
      </c>
      <c r="M340" s="197"/>
      <c r="N340" s="205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0"/>
      <c r="B341" s="221"/>
      <c r="C341" s="221"/>
      <c r="D341" s="221"/>
      <c r="E341" s="221"/>
      <c r="F341" s="222"/>
      <c r="G341" s="222"/>
      <c r="H341" s="222"/>
      <c r="I341" s="222"/>
      <c r="J341" s="223"/>
      <c r="K341" s="222"/>
      <c r="L341" s="223"/>
      <c r="M341" s="187"/>
      <c r="N341" s="223"/>
      <c r="AF341" s="133"/>
      <c r="AG341" s="140"/>
      <c r="AM341" s="140"/>
      <c r="AP341" s="140"/>
      <c r="AR341" s="140"/>
    </row>
    <row r="342" spans="1:44" s="121" customFormat="1" ht="15" x14ac:dyDescent="0.25">
      <c r="A342" s="227"/>
      <c r="B342" s="228"/>
      <c r="C342" s="388" t="s">
        <v>2771</v>
      </c>
      <c r="D342" s="388"/>
      <c r="E342" s="388"/>
      <c r="F342" s="388"/>
      <c r="G342" s="388"/>
      <c r="H342" s="388"/>
      <c r="I342" s="388"/>
      <c r="J342" s="388"/>
      <c r="K342" s="388"/>
      <c r="L342" s="229"/>
      <c r="M342" s="230"/>
      <c r="N342" s="231"/>
      <c r="AF342" s="133"/>
      <c r="AG342" s="140"/>
      <c r="AM342" s="140"/>
      <c r="AP342" s="140" t="s">
        <v>2771</v>
      </c>
      <c r="AR342" s="140"/>
    </row>
    <row r="343" spans="1:44" s="121" customFormat="1" ht="15" x14ac:dyDescent="0.25">
      <c r="A343" s="232"/>
      <c r="B343" s="184"/>
      <c r="C343" s="379" t="s">
        <v>146</v>
      </c>
      <c r="D343" s="379"/>
      <c r="E343" s="379"/>
      <c r="F343" s="379"/>
      <c r="G343" s="379"/>
      <c r="H343" s="379"/>
      <c r="I343" s="379"/>
      <c r="J343" s="379"/>
      <c r="K343" s="379"/>
      <c r="L343" s="233">
        <v>41429.9</v>
      </c>
      <c r="M343" s="234"/>
      <c r="N343" s="237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2"/>
      <c r="B344" s="184"/>
      <c r="C344" s="379" t="s">
        <v>147</v>
      </c>
      <c r="D344" s="379"/>
      <c r="E344" s="379"/>
      <c r="F344" s="379"/>
      <c r="G344" s="379"/>
      <c r="H344" s="379"/>
      <c r="I344" s="379"/>
      <c r="J344" s="379"/>
      <c r="K344" s="379"/>
      <c r="L344" s="236"/>
      <c r="M344" s="234"/>
      <c r="N344" s="237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2"/>
      <c r="B345" s="184"/>
      <c r="C345" s="379" t="s">
        <v>148</v>
      </c>
      <c r="D345" s="379"/>
      <c r="E345" s="379"/>
      <c r="F345" s="379"/>
      <c r="G345" s="379"/>
      <c r="H345" s="379"/>
      <c r="I345" s="379"/>
      <c r="J345" s="379"/>
      <c r="K345" s="379"/>
      <c r="L345" s="249">
        <v>903.49</v>
      </c>
      <c r="M345" s="234"/>
      <c r="N345" s="237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2"/>
      <c r="B346" s="184"/>
      <c r="C346" s="379" t="s">
        <v>149</v>
      </c>
      <c r="D346" s="379"/>
      <c r="E346" s="379"/>
      <c r="F346" s="379"/>
      <c r="G346" s="379"/>
      <c r="H346" s="379"/>
      <c r="I346" s="379"/>
      <c r="J346" s="379"/>
      <c r="K346" s="379"/>
      <c r="L346" s="233">
        <v>1669.61</v>
      </c>
      <c r="M346" s="234"/>
      <c r="N346" s="237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2"/>
      <c r="B347" s="184"/>
      <c r="C347" s="379" t="s">
        <v>150</v>
      </c>
      <c r="D347" s="379"/>
      <c r="E347" s="379"/>
      <c r="F347" s="379"/>
      <c r="G347" s="379"/>
      <c r="H347" s="379"/>
      <c r="I347" s="379"/>
      <c r="J347" s="379"/>
      <c r="K347" s="379"/>
      <c r="L347" s="249">
        <v>159.91</v>
      </c>
      <c r="M347" s="234"/>
      <c r="N347" s="237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2"/>
      <c r="B348" s="184"/>
      <c r="C348" s="379" t="s">
        <v>151</v>
      </c>
      <c r="D348" s="379"/>
      <c r="E348" s="379"/>
      <c r="F348" s="379"/>
      <c r="G348" s="379"/>
      <c r="H348" s="379"/>
      <c r="I348" s="379"/>
      <c r="J348" s="379"/>
      <c r="K348" s="379"/>
      <c r="L348" s="233">
        <v>38856.800000000003</v>
      </c>
      <c r="M348" s="234"/>
      <c r="N348" s="237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2"/>
      <c r="B349" s="184"/>
      <c r="C349" s="379" t="s">
        <v>153</v>
      </c>
      <c r="D349" s="379"/>
      <c r="E349" s="379"/>
      <c r="F349" s="379"/>
      <c r="G349" s="379"/>
      <c r="H349" s="379"/>
      <c r="I349" s="379"/>
      <c r="J349" s="379"/>
      <c r="K349" s="379"/>
      <c r="L349" s="233">
        <v>43335.040000000001</v>
      </c>
      <c r="M349" s="234"/>
      <c r="N349" s="237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2"/>
      <c r="B350" s="184"/>
      <c r="C350" s="379" t="s">
        <v>147</v>
      </c>
      <c r="D350" s="379"/>
      <c r="E350" s="379"/>
      <c r="F350" s="379"/>
      <c r="G350" s="379"/>
      <c r="H350" s="379"/>
      <c r="I350" s="379"/>
      <c r="J350" s="379"/>
      <c r="K350" s="379"/>
      <c r="L350" s="236"/>
      <c r="M350" s="234"/>
      <c r="N350" s="237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2"/>
      <c r="B351" s="184"/>
      <c r="C351" s="379" t="s">
        <v>322</v>
      </c>
      <c r="D351" s="379"/>
      <c r="E351" s="379"/>
      <c r="F351" s="379"/>
      <c r="G351" s="379"/>
      <c r="H351" s="379"/>
      <c r="I351" s="379"/>
      <c r="J351" s="379"/>
      <c r="K351" s="379"/>
      <c r="L351" s="249">
        <v>903.49</v>
      </c>
      <c r="M351" s="234"/>
      <c r="N351" s="237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2"/>
      <c r="B352" s="184"/>
      <c r="C352" s="379" t="s">
        <v>323</v>
      </c>
      <c r="D352" s="379"/>
      <c r="E352" s="379"/>
      <c r="F352" s="379"/>
      <c r="G352" s="379"/>
      <c r="H352" s="379"/>
      <c r="I352" s="379"/>
      <c r="J352" s="379"/>
      <c r="K352" s="379"/>
      <c r="L352" s="233">
        <v>1669.61</v>
      </c>
      <c r="M352" s="234"/>
      <c r="N352" s="237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2"/>
      <c r="B353" s="184"/>
      <c r="C353" s="379" t="s">
        <v>324</v>
      </c>
      <c r="D353" s="379"/>
      <c r="E353" s="379"/>
      <c r="F353" s="379"/>
      <c r="G353" s="379"/>
      <c r="H353" s="379"/>
      <c r="I353" s="379"/>
      <c r="J353" s="379"/>
      <c r="K353" s="379"/>
      <c r="L353" s="249">
        <v>159.91</v>
      </c>
      <c r="M353" s="234"/>
      <c r="N353" s="237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2"/>
      <c r="B354" s="184"/>
      <c r="C354" s="379" t="s">
        <v>325</v>
      </c>
      <c r="D354" s="379"/>
      <c r="E354" s="379"/>
      <c r="F354" s="379"/>
      <c r="G354" s="379"/>
      <c r="H354" s="379"/>
      <c r="I354" s="379"/>
      <c r="J354" s="379"/>
      <c r="K354" s="379"/>
      <c r="L354" s="233">
        <v>38856.800000000003</v>
      </c>
      <c r="M354" s="234"/>
      <c r="N354" s="237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2"/>
      <c r="B355" s="184"/>
      <c r="C355" s="379" t="s">
        <v>326</v>
      </c>
      <c r="D355" s="379"/>
      <c r="E355" s="379"/>
      <c r="F355" s="379"/>
      <c r="G355" s="379"/>
      <c r="H355" s="379"/>
      <c r="I355" s="379"/>
      <c r="J355" s="379"/>
      <c r="K355" s="379"/>
      <c r="L355" s="233">
        <v>1238.3900000000001</v>
      </c>
      <c r="M355" s="234"/>
      <c r="N355" s="237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2"/>
      <c r="B356" s="184"/>
      <c r="C356" s="379" t="s">
        <v>327</v>
      </c>
      <c r="D356" s="379"/>
      <c r="E356" s="379"/>
      <c r="F356" s="379"/>
      <c r="G356" s="379"/>
      <c r="H356" s="379"/>
      <c r="I356" s="379"/>
      <c r="J356" s="379"/>
      <c r="K356" s="379"/>
      <c r="L356" s="249">
        <v>666.75</v>
      </c>
      <c r="M356" s="234"/>
      <c r="N356" s="237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2"/>
      <c r="B357" s="184"/>
      <c r="C357" s="379" t="s">
        <v>163</v>
      </c>
      <c r="D357" s="379"/>
      <c r="E357" s="379"/>
      <c r="F357" s="379"/>
      <c r="G357" s="379"/>
      <c r="H357" s="379"/>
      <c r="I357" s="379"/>
      <c r="J357" s="379"/>
      <c r="K357" s="379"/>
      <c r="L357" s="233">
        <v>1063.4000000000001</v>
      </c>
      <c r="M357" s="234"/>
      <c r="N357" s="237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2"/>
      <c r="B358" s="184"/>
      <c r="C358" s="379" t="s">
        <v>164</v>
      </c>
      <c r="D358" s="379"/>
      <c r="E358" s="379"/>
      <c r="F358" s="379"/>
      <c r="G358" s="379"/>
      <c r="H358" s="379"/>
      <c r="I358" s="379"/>
      <c r="J358" s="379"/>
      <c r="K358" s="379"/>
      <c r="L358" s="233">
        <v>1238.3900000000001</v>
      </c>
      <c r="M358" s="234"/>
      <c r="N358" s="237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2"/>
      <c r="B359" s="184"/>
      <c r="C359" s="379" t="s">
        <v>165</v>
      </c>
      <c r="D359" s="379"/>
      <c r="E359" s="379"/>
      <c r="F359" s="379"/>
      <c r="G359" s="379"/>
      <c r="H359" s="379"/>
      <c r="I359" s="379"/>
      <c r="J359" s="379"/>
      <c r="K359" s="379"/>
      <c r="L359" s="249">
        <v>666.75</v>
      </c>
      <c r="M359" s="234"/>
      <c r="N359" s="237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2"/>
      <c r="B360" s="238"/>
      <c r="C360" s="396" t="s">
        <v>2772</v>
      </c>
      <c r="D360" s="396"/>
      <c r="E360" s="396"/>
      <c r="F360" s="396"/>
      <c r="G360" s="396"/>
      <c r="H360" s="396"/>
      <c r="I360" s="396"/>
      <c r="J360" s="396"/>
      <c r="K360" s="396"/>
      <c r="L360" s="239">
        <v>43335.040000000001</v>
      </c>
      <c r="M360" s="240"/>
      <c r="N360" s="251"/>
      <c r="AF360" s="133"/>
      <c r="AG360" s="140"/>
      <c r="AM360" s="140"/>
      <c r="AP360" s="140"/>
      <c r="AR360" s="140" t="s">
        <v>2772</v>
      </c>
    </row>
    <row r="361" spans="1:44" s="121" customFormat="1" ht="15" x14ac:dyDescent="0.25">
      <c r="A361" s="382" t="s">
        <v>2773</v>
      </c>
      <c r="B361" s="383"/>
      <c r="C361" s="383"/>
      <c r="D361" s="383"/>
      <c r="E361" s="383"/>
      <c r="F361" s="383"/>
      <c r="G361" s="383"/>
      <c r="H361" s="383"/>
      <c r="I361" s="383"/>
      <c r="J361" s="383"/>
      <c r="K361" s="383"/>
      <c r="L361" s="383"/>
      <c r="M361" s="383"/>
      <c r="N361" s="384"/>
      <c r="AF361" s="133" t="s">
        <v>2773</v>
      </c>
      <c r="AG361" s="140"/>
      <c r="AM361" s="140"/>
      <c r="AP361" s="140"/>
      <c r="AR361" s="140"/>
    </row>
    <row r="362" spans="1:44" s="121" customFormat="1" ht="23.25" x14ac:dyDescent="0.25">
      <c r="A362" s="176" t="s">
        <v>229</v>
      </c>
      <c r="B362" s="177" t="s">
        <v>2774</v>
      </c>
      <c r="C362" s="388" t="s">
        <v>2775</v>
      </c>
      <c r="D362" s="388"/>
      <c r="E362" s="388"/>
      <c r="F362" s="178" t="s">
        <v>189</v>
      </c>
      <c r="G362" s="179">
        <v>3.2000000000000001E-2</v>
      </c>
      <c r="H362" s="180">
        <v>1</v>
      </c>
      <c r="I362" s="210">
        <v>3.2000000000000001E-2</v>
      </c>
      <c r="J362" s="181"/>
      <c r="K362" s="179"/>
      <c r="L362" s="181"/>
      <c r="M362" s="179"/>
      <c r="N362" s="182"/>
      <c r="AF362" s="133"/>
      <c r="AG362" s="140" t="s">
        <v>2775</v>
      </c>
      <c r="AM362" s="140"/>
      <c r="AP362" s="140"/>
      <c r="AR362" s="140"/>
    </row>
    <row r="363" spans="1:44" s="121" customFormat="1" ht="15" x14ac:dyDescent="0.25">
      <c r="A363" s="208"/>
      <c r="B363" s="209"/>
      <c r="C363" s="379" t="s">
        <v>2776</v>
      </c>
      <c r="D363" s="379"/>
      <c r="E363" s="379"/>
      <c r="F363" s="379"/>
      <c r="G363" s="379"/>
      <c r="H363" s="379"/>
      <c r="I363" s="379"/>
      <c r="J363" s="379"/>
      <c r="K363" s="379"/>
      <c r="L363" s="379"/>
      <c r="M363" s="379"/>
      <c r="N363" s="391"/>
      <c r="AF363" s="133"/>
      <c r="AG363" s="140"/>
      <c r="AH363" s="142" t="s">
        <v>2776</v>
      </c>
      <c r="AM363" s="140"/>
      <c r="AP363" s="140"/>
      <c r="AR363" s="140"/>
    </row>
    <row r="364" spans="1:44" s="121" customFormat="1" ht="23.25" x14ac:dyDescent="0.25">
      <c r="A364" s="183"/>
      <c r="B364" s="184" t="s">
        <v>63</v>
      </c>
      <c r="C364" s="389" t="s">
        <v>64</v>
      </c>
      <c r="D364" s="389"/>
      <c r="E364" s="389"/>
      <c r="F364" s="389"/>
      <c r="G364" s="389"/>
      <c r="H364" s="389"/>
      <c r="I364" s="389"/>
      <c r="J364" s="389"/>
      <c r="K364" s="389"/>
      <c r="L364" s="389"/>
      <c r="M364" s="389"/>
      <c r="N364" s="390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3"/>
      <c r="B365" s="184" t="s">
        <v>65</v>
      </c>
      <c r="C365" s="389" t="s">
        <v>66</v>
      </c>
      <c r="D365" s="389"/>
      <c r="E365" s="389"/>
      <c r="F365" s="389"/>
      <c r="G365" s="389"/>
      <c r="H365" s="389"/>
      <c r="I365" s="389"/>
      <c r="J365" s="389"/>
      <c r="K365" s="389"/>
      <c r="L365" s="389"/>
      <c r="M365" s="389"/>
      <c r="N365" s="390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5"/>
      <c r="B366" s="184" t="s">
        <v>58</v>
      </c>
      <c r="C366" s="379" t="s">
        <v>67</v>
      </c>
      <c r="D366" s="379"/>
      <c r="E366" s="379"/>
      <c r="F366" s="186"/>
      <c r="G366" s="187"/>
      <c r="H366" s="187"/>
      <c r="I366" s="187"/>
      <c r="J366" s="190">
        <v>3230.44</v>
      </c>
      <c r="K366" s="211">
        <v>1.3225</v>
      </c>
      <c r="L366" s="188">
        <v>136.71</v>
      </c>
      <c r="M366" s="189">
        <v>44.77</v>
      </c>
      <c r="N366" s="191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5"/>
      <c r="B367" s="184" t="s">
        <v>68</v>
      </c>
      <c r="C367" s="379" t="s">
        <v>69</v>
      </c>
      <c r="D367" s="379"/>
      <c r="E367" s="379"/>
      <c r="F367" s="186"/>
      <c r="G367" s="187"/>
      <c r="H367" s="187"/>
      <c r="I367" s="187"/>
      <c r="J367" s="190">
        <v>7695.28</v>
      </c>
      <c r="K367" s="211">
        <v>1.4375</v>
      </c>
      <c r="L367" s="188">
        <v>353.98</v>
      </c>
      <c r="M367" s="189">
        <v>13.24</v>
      </c>
      <c r="N367" s="191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5"/>
      <c r="B368" s="184" t="s">
        <v>70</v>
      </c>
      <c r="C368" s="379" t="s">
        <v>71</v>
      </c>
      <c r="D368" s="379"/>
      <c r="E368" s="379"/>
      <c r="F368" s="186"/>
      <c r="G368" s="187"/>
      <c r="H368" s="187"/>
      <c r="I368" s="187"/>
      <c r="J368" s="188">
        <v>939.86</v>
      </c>
      <c r="K368" s="211">
        <v>1.4375</v>
      </c>
      <c r="L368" s="188">
        <v>43.23</v>
      </c>
      <c r="M368" s="189">
        <v>44.77</v>
      </c>
      <c r="N368" s="191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5"/>
      <c r="B369" s="184" t="s">
        <v>86</v>
      </c>
      <c r="C369" s="379" t="s">
        <v>87</v>
      </c>
      <c r="D369" s="379"/>
      <c r="E369" s="379"/>
      <c r="F369" s="186"/>
      <c r="G369" s="187"/>
      <c r="H369" s="187"/>
      <c r="I369" s="187"/>
      <c r="J369" s="188">
        <v>219.33</v>
      </c>
      <c r="K369" s="187"/>
      <c r="L369" s="188">
        <v>7.02</v>
      </c>
      <c r="M369" s="189">
        <v>8.16</v>
      </c>
      <c r="N369" s="218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2"/>
      <c r="B370" s="184"/>
      <c r="C370" s="379" t="s">
        <v>72</v>
      </c>
      <c r="D370" s="379"/>
      <c r="E370" s="379"/>
      <c r="F370" s="186" t="s">
        <v>73</v>
      </c>
      <c r="G370" s="216">
        <v>351.9</v>
      </c>
      <c r="H370" s="211">
        <v>1.3225</v>
      </c>
      <c r="I370" s="215">
        <v>14.892408</v>
      </c>
      <c r="J370" s="194"/>
      <c r="K370" s="187"/>
      <c r="L370" s="194"/>
      <c r="M370" s="187"/>
      <c r="N370" s="195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2"/>
      <c r="B371" s="184"/>
      <c r="C371" s="379" t="s">
        <v>74</v>
      </c>
      <c r="D371" s="379"/>
      <c r="E371" s="379"/>
      <c r="F371" s="186" t="s">
        <v>73</v>
      </c>
      <c r="G371" s="189">
        <v>70.19</v>
      </c>
      <c r="H371" s="211">
        <v>1.4375</v>
      </c>
      <c r="I371" s="217">
        <v>3.2287400000000002</v>
      </c>
      <c r="J371" s="194"/>
      <c r="K371" s="187"/>
      <c r="L371" s="194"/>
      <c r="M371" s="187"/>
      <c r="N371" s="195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5"/>
      <c r="B372" s="184"/>
      <c r="C372" s="380" t="s">
        <v>75</v>
      </c>
      <c r="D372" s="380"/>
      <c r="E372" s="380"/>
      <c r="F372" s="196"/>
      <c r="G372" s="197"/>
      <c r="H372" s="197"/>
      <c r="I372" s="197"/>
      <c r="J372" s="199">
        <v>11145.05</v>
      </c>
      <c r="K372" s="197"/>
      <c r="L372" s="198">
        <v>497.71</v>
      </c>
      <c r="M372" s="197"/>
      <c r="N372" s="200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2"/>
      <c r="B373" s="184"/>
      <c r="C373" s="379" t="s">
        <v>76</v>
      </c>
      <c r="D373" s="379"/>
      <c r="E373" s="379"/>
      <c r="F373" s="186"/>
      <c r="G373" s="187"/>
      <c r="H373" s="187"/>
      <c r="I373" s="187"/>
      <c r="J373" s="194"/>
      <c r="K373" s="187"/>
      <c r="L373" s="188">
        <v>179.94</v>
      </c>
      <c r="M373" s="187"/>
      <c r="N373" s="191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2"/>
      <c r="B374" s="184" t="s">
        <v>192</v>
      </c>
      <c r="C374" s="379" t="s">
        <v>193</v>
      </c>
      <c r="D374" s="379"/>
      <c r="E374" s="379"/>
      <c r="F374" s="186" t="s">
        <v>79</v>
      </c>
      <c r="G374" s="201">
        <v>117</v>
      </c>
      <c r="H374" s="187"/>
      <c r="I374" s="201">
        <v>117</v>
      </c>
      <c r="J374" s="194"/>
      <c r="K374" s="187"/>
      <c r="L374" s="188">
        <v>210.53</v>
      </c>
      <c r="M374" s="187"/>
      <c r="N374" s="191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2"/>
      <c r="B375" s="184" t="s">
        <v>194</v>
      </c>
      <c r="C375" s="379" t="s">
        <v>195</v>
      </c>
      <c r="D375" s="379"/>
      <c r="E375" s="379"/>
      <c r="F375" s="186" t="s">
        <v>79</v>
      </c>
      <c r="G375" s="201">
        <v>74</v>
      </c>
      <c r="H375" s="189">
        <v>0.85</v>
      </c>
      <c r="I375" s="216">
        <v>62.9</v>
      </c>
      <c r="J375" s="194"/>
      <c r="K375" s="187"/>
      <c r="L375" s="188">
        <v>113.18</v>
      </c>
      <c r="M375" s="187"/>
      <c r="N375" s="191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2"/>
      <c r="B376" s="203"/>
      <c r="C376" s="388" t="s">
        <v>82</v>
      </c>
      <c r="D376" s="388"/>
      <c r="E376" s="388"/>
      <c r="F376" s="178"/>
      <c r="G376" s="179"/>
      <c r="H376" s="179"/>
      <c r="I376" s="179"/>
      <c r="J376" s="181"/>
      <c r="K376" s="179"/>
      <c r="L376" s="207">
        <v>821.42</v>
      </c>
      <c r="M376" s="197"/>
      <c r="N376" s="205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6" t="s">
        <v>236</v>
      </c>
      <c r="B377" s="177" t="s">
        <v>2777</v>
      </c>
      <c r="C377" s="388" t="s">
        <v>2778</v>
      </c>
      <c r="D377" s="388"/>
      <c r="E377" s="388"/>
      <c r="F377" s="178" t="s">
        <v>337</v>
      </c>
      <c r="G377" s="179">
        <v>32.32</v>
      </c>
      <c r="H377" s="180">
        <v>1</v>
      </c>
      <c r="I377" s="206">
        <v>32.32</v>
      </c>
      <c r="J377" s="204">
        <v>1019.54</v>
      </c>
      <c r="K377" s="179"/>
      <c r="L377" s="204">
        <v>32951.53</v>
      </c>
      <c r="M377" s="206">
        <v>8.16</v>
      </c>
      <c r="N377" s="205">
        <v>268884.47999999998</v>
      </c>
      <c r="AF377" s="133"/>
      <c r="AG377" s="140" t="s">
        <v>2778</v>
      </c>
      <c r="AM377" s="140"/>
      <c r="AP377" s="140"/>
      <c r="AR377" s="140"/>
    </row>
    <row r="378" spans="1:44" s="121" customFormat="1" ht="15" x14ac:dyDescent="0.25">
      <c r="A378" s="202"/>
      <c r="B378" s="203"/>
      <c r="C378" s="379" t="s">
        <v>99</v>
      </c>
      <c r="D378" s="379"/>
      <c r="E378" s="379"/>
      <c r="F378" s="379"/>
      <c r="G378" s="379"/>
      <c r="H378" s="379"/>
      <c r="I378" s="379"/>
      <c r="J378" s="379"/>
      <c r="K378" s="379"/>
      <c r="L378" s="379"/>
      <c r="M378" s="379"/>
      <c r="N378" s="391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8"/>
      <c r="B379" s="209"/>
      <c r="C379" s="379" t="s">
        <v>2779</v>
      </c>
      <c r="D379" s="379"/>
      <c r="E379" s="379"/>
      <c r="F379" s="379"/>
      <c r="G379" s="379"/>
      <c r="H379" s="379"/>
      <c r="I379" s="379"/>
      <c r="J379" s="379"/>
      <c r="K379" s="379"/>
      <c r="L379" s="379"/>
      <c r="M379" s="379"/>
      <c r="N379" s="391"/>
      <c r="AF379" s="133"/>
      <c r="AG379" s="140"/>
      <c r="AH379" s="142" t="s">
        <v>2779</v>
      </c>
      <c r="AM379" s="140"/>
      <c r="AP379" s="140"/>
      <c r="AR379" s="140"/>
    </row>
    <row r="380" spans="1:44" s="121" customFormat="1" ht="15" x14ac:dyDescent="0.25">
      <c r="A380" s="202"/>
      <c r="B380" s="203"/>
      <c r="C380" s="388" t="s">
        <v>82</v>
      </c>
      <c r="D380" s="388"/>
      <c r="E380" s="388"/>
      <c r="F380" s="178"/>
      <c r="G380" s="179"/>
      <c r="H380" s="179"/>
      <c r="I380" s="179"/>
      <c r="J380" s="181"/>
      <c r="K380" s="179"/>
      <c r="L380" s="204">
        <v>32951.53</v>
      </c>
      <c r="M380" s="197"/>
      <c r="N380" s="205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6" t="s">
        <v>241</v>
      </c>
      <c r="B381" s="177" t="s">
        <v>2780</v>
      </c>
      <c r="C381" s="388" t="s">
        <v>2781</v>
      </c>
      <c r="D381" s="388"/>
      <c r="E381" s="388"/>
      <c r="F381" s="178" t="s">
        <v>370</v>
      </c>
      <c r="G381" s="179">
        <v>0.16</v>
      </c>
      <c r="H381" s="180">
        <v>1</v>
      </c>
      <c r="I381" s="206">
        <v>0.16</v>
      </c>
      <c r="J381" s="181"/>
      <c r="K381" s="179"/>
      <c r="L381" s="181"/>
      <c r="M381" s="179"/>
      <c r="N381" s="182"/>
      <c r="AF381" s="133"/>
      <c r="AG381" s="140" t="s">
        <v>2781</v>
      </c>
      <c r="AM381" s="140"/>
      <c r="AP381" s="140"/>
      <c r="AR381" s="140"/>
    </row>
    <row r="382" spans="1:44" s="121" customFormat="1" ht="15" x14ac:dyDescent="0.25">
      <c r="A382" s="208"/>
      <c r="B382" s="209"/>
      <c r="C382" s="379" t="s">
        <v>2782</v>
      </c>
      <c r="D382" s="379"/>
      <c r="E382" s="379"/>
      <c r="F382" s="379"/>
      <c r="G382" s="379"/>
      <c r="H382" s="379"/>
      <c r="I382" s="379"/>
      <c r="J382" s="379"/>
      <c r="K382" s="379"/>
      <c r="L382" s="379"/>
      <c r="M382" s="379"/>
      <c r="N382" s="391"/>
      <c r="AF382" s="133"/>
      <c r="AG382" s="140"/>
      <c r="AH382" s="142" t="s">
        <v>2782</v>
      </c>
      <c r="AM382" s="140"/>
      <c r="AP382" s="140"/>
      <c r="AR382" s="140"/>
    </row>
    <row r="383" spans="1:44" s="121" customFormat="1" ht="23.25" x14ac:dyDescent="0.25">
      <c r="A383" s="183"/>
      <c r="B383" s="184" t="s">
        <v>63</v>
      </c>
      <c r="C383" s="389" t="s">
        <v>64</v>
      </c>
      <c r="D383" s="389"/>
      <c r="E383" s="389"/>
      <c r="F383" s="389"/>
      <c r="G383" s="389"/>
      <c r="H383" s="389"/>
      <c r="I383" s="389"/>
      <c r="J383" s="389"/>
      <c r="K383" s="389"/>
      <c r="L383" s="389"/>
      <c r="M383" s="389"/>
      <c r="N383" s="390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3"/>
      <c r="B384" s="184" t="s">
        <v>65</v>
      </c>
      <c r="C384" s="389" t="s">
        <v>66</v>
      </c>
      <c r="D384" s="389"/>
      <c r="E384" s="389"/>
      <c r="F384" s="389"/>
      <c r="G384" s="389"/>
      <c r="H384" s="389"/>
      <c r="I384" s="389"/>
      <c r="J384" s="389"/>
      <c r="K384" s="389"/>
      <c r="L384" s="389"/>
      <c r="M384" s="389"/>
      <c r="N384" s="390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5"/>
      <c r="B385" s="184" t="s">
        <v>58</v>
      </c>
      <c r="C385" s="379" t="s">
        <v>67</v>
      </c>
      <c r="D385" s="379"/>
      <c r="E385" s="379"/>
      <c r="F385" s="186"/>
      <c r="G385" s="187"/>
      <c r="H385" s="187"/>
      <c r="I385" s="187"/>
      <c r="J385" s="188">
        <v>600.08000000000004</v>
      </c>
      <c r="K385" s="211">
        <v>1.3225</v>
      </c>
      <c r="L385" s="188">
        <v>126.98</v>
      </c>
      <c r="M385" s="189">
        <v>44.77</v>
      </c>
      <c r="N385" s="191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5"/>
      <c r="B386" s="184" t="s">
        <v>68</v>
      </c>
      <c r="C386" s="379" t="s">
        <v>69</v>
      </c>
      <c r="D386" s="379"/>
      <c r="E386" s="379"/>
      <c r="F386" s="186"/>
      <c r="G386" s="187"/>
      <c r="H386" s="187"/>
      <c r="I386" s="187"/>
      <c r="J386" s="190">
        <v>2246.2800000000002</v>
      </c>
      <c r="K386" s="211">
        <v>1.4375</v>
      </c>
      <c r="L386" s="188">
        <v>516.64</v>
      </c>
      <c r="M386" s="189">
        <v>13.24</v>
      </c>
      <c r="N386" s="191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5"/>
      <c r="B387" s="184" t="s">
        <v>70</v>
      </c>
      <c r="C387" s="379" t="s">
        <v>71</v>
      </c>
      <c r="D387" s="379"/>
      <c r="E387" s="379"/>
      <c r="F387" s="186"/>
      <c r="G387" s="187"/>
      <c r="H387" s="187"/>
      <c r="I387" s="187"/>
      <c r="J387" s="188">
        <v>201.25</v>
      </c>
      <c r="K387" s="211">
        <v>1.4375</v>
      </c>
      <c r="L387" s="188">
        <v>46.29</v>
      </c>
      <c r="M387" s="189">
        <v>44.77</v>
      </c>
      <c r="N387" s="191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5"/>
      <c r="B388" s="184" t="s">
        <v>86</v>
      </c>
      <c r="C388" s="379" t="s">
        <v>87</v>
      </c>
      <c r="D388" s="379"/>
      <c r="E388" s="379"/>
      <c r="F388" s="186"/>
      <c r="G388" s="187"/>
      <c r="H388" s="187"/>
      <c r="I388" s="187"/>
      <c r="J388" s="188">
        <v>148.12</v>
      </c>
      <c r="K388" s="187"/>
      <c r="L388" s="188">
        <v>23.7</v>
      </c>
      <c r="M388" s="189">
        <v>8.16</v>
      </c>
      <c r="N388" s="218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2"/>
      <c r="B389" s="184"/>
      <c r="C389" s="379" t="s">
        <v>72</v>
      </c>
      <c r="D389" s="379"/>
      <c r="E389" s="379"/>
      <c r="F389" s="186" t="s">
        <v>73</v>
      </c>
      <c r="G389" s="216">
        <v>63.1</v>
      </c>
      <c r="H389" s="211">
        <v>1.3225</v>
      </c>
      <c r="I389" s="217">
        <v>13.35196</v>
      </c>
      <c r="J389" s="194"/>
      <c r="K389" s="187"/>
      <c r="L389" s="194"/>
      <c r="M389" s="187"/>
      <c r="N389" s="195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2"/>
      <c r="B390" s="184"/>
      <c r="C390" s="379" t="s">
        <v>74</v>
      </c>
      <c r="D390" s="379"/>
      <c r="E390" s="379"/>
      <c r="F390" s="186" t="s">
        <v>73</v>
      </c>
      <c r="G390" s="189">
        <v>13.98</v>
      </c>
      <c r="H390" s="211">
        <v>1.4375</v>
      </c>
      <c r="I390" s="211">
        <v>3.2153999999999998</v>
      </c>
      <c r="J390" s="194"/>
      <c r="K390" s="187"/>
      <c r="L390" s="194"/>
      <c r="M390" s="187"/>
      <c r="N390" s="195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5"/>
      <c r="B391" s="184"/>
      <c r="C391" s="380" t="s">
        <v>75</v>
      </c>
      <c r="D391" s="380"/>
      <c r="E391" s="380"/>
      <c r="F391" s="196"/>
      <c r="G391" s="197"/>
      <c r="H391" s="197"/>
      <c r="I391" s="197"/>
      <c r="J391" s="199">
        <v>2994.48</v>
      </c>
      <c r="K391" s="197"/>
      <c r="L391" s="198">
        <v>667.32</v>
      </c>
      <c r="M391" s="197"/>
      <c r="N391" s="200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2"/>
      <c r="B392" s="184"/>
      <c r="C392" s="379" t="s">
        <v>76</v>
      </c>
      <c r="D392" s="379"/>
      <c r="E392" s="379"/>
      <c r="F392" s="186"/>
      <c r="G392" s="187"/>
      <c r="H392" s="187"/>
      <c r="I392" s="187"/>
      <c r="J392" s="194"/>
      <c r="K392" s="187"/>
      <c r="L392" s="188">
        <v>173.27</v>
      </c>
      <c r="M392" s="187"/>
      <c r="N392" s="191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2"/>
      <c r="B393" s="184" t="s">
        <v>192</v>
      </c>
      <c r="C393" s="379" t="s">
        <v>193</v>
      </c>
      <c r="D393" s="379"/>
      <c r="E393" s="379"/>
      <c r="F393" s="186" t="s">
        <v>79</v>
      </c>
      <c r="G393" s="201">
        <v>117</v>
      </c>
      <c r="H393" s="187"/>
      <c r="I393" s="201">
        <v>117</v>
      </c>
      <c r="J393" s="194"/>
      <c r="K393" s="187"/>
      <c r="L393" s="188">
        <v>202.73</v>
      </c>
      <c r="M393" s="187"/>
      <c r="N393" s="191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2"/>
      <c r="B394" s="184" t="s">
        <v>194</v>
      </c>
      <c r="C394" s="379" t="s">
        <v>195</v>
      </c>
      <c r="D394" s="379"/>
      <c r="E394" s="379"/>
      <c r="F394" s="186" t="s">
        <v>79</v>
      </c>
      <c r="G394" s="201">
        <v>74</v>
      </c>
      <c r="H394" s="189">
        <v>0.85</v>
      </c>
      <c r="I394" s="216">
        <v>62.9</v>
      </c>
      <c r="J394" s="194"/>
      <c r="K394" s="187"/>
      <c r="L394" s="188">
        <v>108.99</v>
      </c>
      <c r="M394" s="187"/>
      <c r="N394" s="191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2"/>
      <c r="B395" s="203"/>
      <c r="C395" s="388" t="s">
        <v>82</v>
      </c>
      <c r="D395" s="388"/>
      <c r="E395" s="388"/>
      <c r="F395" s="178"/>
      <c r="G395" s="179"/>
      <c r="H395" s="179"/>
      <c r="I395" s="179"/>
      <c r="J395" s="181"/>
      <c r="K395" s="179"/>
      <c r="L395" s="207">
        <v>979.04</v>
      </c>
      <c r="M395" s="197"/>
      <c r="N395" s="205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6" t="s">
        <v>249</v>
      </c>
      <c r="B396" s="177" t="s">
        <v>2783</v>
      </c>
      <c r="C396" s="388" t="s">
        <v>2784</v>
      </c>
      <c r="D396" s="388"/>
      <c r="E396" s="388"/>
      <c r="F396" s="178" t="s">
        <v>337</v>
      </c>
      <c r="G396" s="179">
        <v>16.16</v>
      </c>
      <c r="H396" s="180">
        <v>1</v>
      </c>
      <c r="I396" s="206">
        <v>16.16</v>
      </c>
      <c r="J396" s="207">
        <v>772.4</v>
      </c>
      <c r="K396" s="179"/>
      <c r="L396" s="204">
        <v>12481.98</v>
      </c>
      <c r="M396" s="206">
        <v>8.16</v>
      </c>
      <c r="N396" s="205">
        <v>101852.96</v>
      </c>
      <c r="AF396" s="133"/>
      <c r="AG396" s="140" t="s">
        <v>2784</v>
      </c>
      <c r="AM396" s="140"/>
      <c r="AP396" s="140"/>
      <c r="AR396" s="140"/>
    </row>
    <row r="397" spans="1:44" s="121" customFormat="1" ht="15" x14ac:dyDescent="0.25">
      <c r="A397" s="202"/>
      <c r="B397" s="203"/>
      <c r="C397" s="379" t="s">
        <v>99</v>
      </c>
      <c r="D397" s="379"/>
      <c r="E397" s="379"/>
      <c r="F397" s="379"/>
      <c r="G397" s="379"/>
      <c r="H397" s="379"/>
      <c r="I397" s="379"/>
      <c r="J397" s="379"/>
      <c r="K397" s="379"/>
      <c r="L397" s="379"/>
      <c r="M397" s="379"/>
      <c r="N397" s="391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2"/>
      <c r="B398" s="203"/>
      <c r="C398" s="388" t="s">
        <v>82</v>
      </c>
      <c r="D398" s="388"/>
      <c r="E398" s="388"/>
      <c r="F398" s="178"/>
      <c r="G398" s="179"/>
      <c r="H398" s="179"/>
      <c r="I398" s="179"/>
      <c r="J398" s="181"/>
      <c r="K398" s="179"/>
      <c r="L398" s="204">
        <v>12481.98</v>
      </c>
      <c r="M398" s="197"/>
      <c r="N398" s="205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6" t="s">
        <v>253</v>
      </c>
      <c r="B399" s="177" t="s">
        <v>2785</v>
      </c>
      <c r="C399" s="388" t="s">
        <v>2786</v>
      </c>
      <c r="D399" s="388"/>
      <c r="E399" s="388"/>
      <c r="F399" s="178" t="s">
        <v>189</v>
      </c>
      <c r="G399" s="179">
        <v>1.6E-2</v>
      </c>
      <c r="H399" s="180">
        <v>1</v>
      </c>
      <c r="I399" s="210">
        <v>1.6E-2</v>
      </c>
      <c r="J399" s="181"/>
      <c r="K399" s="179"/>
      <c r="L399" s="181"/>
      <c r="M399" s="179"/>
      <c r="N399" s="182"/>
      <c r="AF399" s="133"/>
      <c r="AG399" s="140" t="s">
        <v>2786</v>
      </c>
      <c r="AM399" s="140"/>
      <c r="AP399" s="140"/>
      <c r="AR399" s="140"/>
    </row>
    <row r="400" spans="1:44" s="121" customFormat="1" ht="15" x14ac:dyDescent="0.25">
      <c r="A400" s="208"/>
      <c r="B400" s="209"/>
      <c r="C400" s="379" t="s">
        <v>2787</v>
      </c>
      <c r="D400" s="379"/>
      <c r="E400" s="379"/>
      <c r="F400" s="379"/>
      <c r="G400" s="379"/>
      <c r="H400" s="379"/>
      <c r="I400" s="379"/>
      <c r="J400" s="379"/>
      <c r="K400" s="379"/>
      <c r="L400" s="379"/>
      <c r="M400" s="379"/>
      <c r="N400" s="391"/>
      <c r="AF400" s="133"/>
      <c r="AG400" s="140"/>
      <c r="AH400" s="142" t="s">
        <v>2787</v>
      </c>
      <c r="AM400" s="140"/>
      <c r="AP400" s="140"/>
      <c r="AR400" s="140"/>
    </row>
    <row r="401" spans="1:44" s="121" customFormat="1" ht="23.25" x14ac:dyDescent="0.25">
      <c r="A401" s="183"/>
      <c r="B401" s="184" t="s">
        <v>63</v>
      </c>
      <c r="C401" s="389" t="s">
        <v>64</v>
      </c>
      <c r="D401" s="389"/>
      <c r="E401" s="389"/>
      <c r="F401" s="389"/>
      <c r="G401" s="389"/>
      <c r="H401" s="389"/>
      <c r="I401" s="389"/>
      <c r="J401" s="389"/>
      <c r="K401" s="389"/>
      <c r="L401" s="389"/>
      <c r="M401" s="389"/>
      <c r="N401" s="390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3"/>
      <c r="B402" s="184" t="s">
        <v>65</v>
      </c>
      <c r="C402" s="389" t="s">
        <v>66</v>
      </c>
      <c r="D402" s="389"/>
      <c r="E402" s="389"/>
      <c r="F402" s="389"/>
      <c r="G402" s="389"/>
      <c r="H402" s="389"/>
      <c r="I402" s="389"/>
      <c r="J402" s="389"/>
      <c r="K402" s="389"/>
      <c r="L402" s="389"/>
      <c r="M402" s="389"/>
      <c r="N402" s="390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5"/>
      <c r="B403" s="184" t="s">
        <v>58</v>
      </c>
      <c r="C403" s="379" t="s">
        <v>67</v>
      </c>
      <c r="D403" s="379"/>
      <c r="E403" s="379"/>
      <c r="F403" s="186"/>
      <c r="G403" s="187"/>
      <c r="H403" s="187"/>
      <c r="I403" s="187"/>
      <c r="J403" s="190">
        <v>3561.84</v>
      </c>
      <c r="K403" s="211">
        <v>1.3225</v>
      </c>
      <c r="L403" s="188">
        <v>75.37</v>
      </c>
      <c r="M403" s="189">
        <v>44.77</v>
      </c>
      <c r="N403" s="191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5"/>
      <c r="B404" s="184" t="s">
        <v>68</v>
      </c>
      <c r="C404" s="379" t="s">
        <v>69</v>
      </c>
      <c r="D404" s="379"/>
      <c r="E404" s="379"/>
      <c r="F404" s="186"/>
      <c r="G404" s="187"/>
      <c r="H404" s="187"/>
      <c r="I404" s="187"/>
      <c r="J404" s="190">
        <v>28983.66</v>
      </c>
      <c r="K404" s="211">
        <v>1.4375</v>
      </c>
      <c r="L404" s="188">
        <v>666.62</v>
      </c>
      <c r="M404" s="189">
        <v>13.24</v>
      </c>
      <c r="N404" s="191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5"/>
      <c r="B405" s="184" t="s">
        <v>70</v>
      </c>
      <c r="C405" s="379" t="s">
        <v>71</v>
      </c>
      <c r="D405" s="379"/>
      <c r="E405" s="379"/>
      <c r="F405" s="186"/>
      <c r="G405" s="187"/>
      <c r="H405" s="187"/>
      <c r="I405" s="187"/>
      <c r="J405" s="190">
        <v>2511.6999999999998</v>
      </c>
      <c r="K405" s="211">
        <v>1.4375</v>
      </c>
      <c r="L405" s="188">
        <v>57.77</v>
      </c>
      <c r="M405" s="189">
        <v>44.77</v>
      </c>
      <c r="N405" s="191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5"/>
      <c r="B406" s="184" t="s">
        <v>86</v>
      </c>
      <c r="C406" s="379" t="s">
        <v>87</v>
      </c>
      <c r="D406" s="379"/>
      <c r="E406" s="379"/>
      <c r="F406" s="186"/>
      <c r="G406" s="187"/>
      <c r="H406" s="187"/>
      <c r="I406" s="187"/>
      <c r="J406" s="190">
        <v>17289.28</v>
      </c>
      <c r="K406" s="187"/>
      <c r="L406" s="188">
        <v>276.63</v>
      </c>
      <c r="M406" s="189">
        <v>8.16</v>
      </c>
      <c r="N406" s="191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2"/>
      <c r="B407" s="184"/>
      <c r="C407" s="379" t="s">
        <v>72</v>
      </c>
      <c r="D407" s="379"/>
      <c r="E407" s="379"/>
      <c r="F407" s="186" t="s">
        <v>73</v>
      </c>
      <c r="G407" s="201">
        <v>388</v>
      </c>
      <c r="H407" s="211">
        <v>1.3225</v>
      </c>
      <c r="I407" s="217">
        <v>8.2100799999999996</v>
      </c>
      <c r="J407" s="194"/>
      <c r="K407" s="187"/>
      <c r="L407" s="194"/>
      <c r="M407" s="187"/>
      <c r="N407" s="195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2"/>
      <c r="B408" s="184"/>
      <c r="C408" s="379" t="s">
        <v>74</v>
      </c>
      <c r="D408" s="379"/>
      <c r="E408" s="379"/>
      <c r="F408" s="186" t="s">
        <v>73</v>
      </c>
      <c r="G408" s="189">
        <v>177.45</v>
      </c>
      <c r="H408" s="211">
        <v>1.4375</v>
      </c>
      <c r="I408" s="217">
        <v>4.0813499999999996</v>
      </c>
      <c r="J408" s="194"/>
      <c r="K408" s="187"/>
      <c r="L408" s="194"/>
      <c r="M408" s="187"/>
      <c r="N408" s="195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5"/>
      <c r="B409" s="184"/>
      <c r="C409" s="380" t="s">
        <v>75</v>
      </c>
      <c r="D409" s="380"/>
      <c r="E409" s="380"/>
      <c r="F409" s="196"/>
      <c r="G409" s="197"/>
      <c r="H409" s="197"/>
      <c r="I409" s="197"/>
      <c r="J409" s="199">
        <v>49834.78</v>
      </c>
      <c r="K409" s="197"/>
      <c r="L409" s="199">
        <v>1018.62</v>
      </c>
      <c r="M409" s="197"/>
      <c r="N409" s="200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2"/>
      <c r="B410" s="184"/>
      <c r="C410" s="379" t="s">
        <v>76</v>
      </c>
      <c r="D410" s="379"/>
      <c r="E410" s="379"/>
      <c r="F410" s="186"/>
      <c r="G410" s="187"/>
      <c r="H410" s="187"/>
      <c r="I410" s="187"/>
      <c r="J410" s="194"/>
      <c r="K410" s="187"/>
      <c r="L410" s="188">
        <v>133.13999999999999</v>
      </c>
      <c r="M410" s="187"/>
      <c r="N410" s="191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2"/>
      <c r="B411" s="184" t="s">
        <v>192</v>
      </c>
      <c r="C411" s="379" t="s">
        <v>193</v>
      </c>
      <c r="D411" s="379"/>
      <c r="E411" s="379"/>
      <c r="F411" s="186" t="s">
        <v>79</v>
      </c>
      <c r="G411" s="201">
        <v>117</v>
      </c>
      <c r="H411" s="187"/>
      <c r="I411" s="201">
        <v>117</v>
      </c>
      <c r="J411" s="194"/>
      <c r="K411" s="187"/>
      <c r="L411" s="188">
        <v>155.77000000000001</v>
      </c>
      <c r="M411" s="187"/>
      <c r="N411" s="191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2"/>
      <c r="B412" s="184" t="s">
        <v>194</v>
      </c>
      <c r="C412" s="379" t="s">
        <v>195</v>
      </c>
      <c r="D412" s="379"/>
      <c r="E412" s="379"/>
      <c r="F412" s="186" t="s">
        <v>79</v>
      </c>
      <c r="G412" s="201">
        <v>74</v>
      </c>
      <c r="H412" s="189">
        <v>0.85</v>
      </c>
      <c r="I412" s="216">
        <v>62.9</v>
      </c>
      <c r="J412" s="194"/>
      <c r="K412" s="187"/>
      <c r="L412" s="188">
        <v>83.75</v>
      </c>
      <c r="M412" s="187"/>
      <c r="N412" s="191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2"/>
      <c r="B413" s="203"/>
      <c r="C413" s="388" t="s">
        <v>82</v>
      </c>
      <c r="D413" s="388"/>
      <c r="E413" s="388"/>
      <c r="F413" s="178"/>
      <c r="G413" s="179"/>
      <c r="H413" s="179"/>
      <c r="I413" s="179"/>
      <c r="J413" s="181"/>
      <c r="K413" s="179"/>
      <c r="L413" s="204">
        <v>1258.1400000000001</v>
      </c>
      <c r="M413" s="197"/>
      <c r="N413" s="205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6" t="s">
        <v>262</v>
      </c>
      <c r="B414" s="177" t="s">
        <v>2788</v>
      </c>
      <c r="C414" s="388" t="s">
        <v>2789</v>
      </c>
      <c r="D414" s="388"/>
      <c r="E414" s="388"/>
      <c r="F414" s="178" t="s">
        <v>189</v>
      </c>
      <c r="G414" s="179">
        <v>1.6E-2</v>
      </c>
      <c r="H414" s="180">
        <v>1</v>
      </c>
      <c r="I414" s="210">
        <v>1.6E-2</v>
      </c>
      <c r="J414" s="181"/>
      <c r="K414" s="179"/>
      <c r="L414" s="181"/>
      <c r="M414" s="179"/>
      <c r="N414" s="182"/>
      <c r="AF414" s="133"/>
      <c r="AG414" s="140" t="s">
        <v>2789</v>
      </c>
      <c r="AM414" s="140"/>
      <c r="AP414" s="140"/>
      <c r="AR414" s="140"/>
    </row>
    <row r="415" spans="1:44" s="121" customFormat="1" ht="15" x14ac:dyDescent="0.25">
      <c r="A415" s="208"/>
      <c r="B415" s="209"/>
      <c r="C415" s="379" t="s">
        <v>2787</v>
      </c>
      <c r="D415" s="379"/>
      <c r="E415" s="379"/>
      <c r="F415" s="379"/>
      <c r="G415" s="379"/>
      <c r="H415" s="379"/>
      <c r="I415" s="379"/>
      <c r="J415" s="379"/>
      <c r="K415" s="379"/>
      <c r="L415" s="379"/>
      <c r="M415" s="379"/>
      <c r="N415" s="391"/>
      <c r="AF415" s="133"/>
      <c r="AG415" s="140"/>
      <c r="AH415" s="142" t="s">
        <v>2787</v>
      </c>
      <c r="AM415" s="140"/>
      <c r="AP415" s="140"/>
      <c r="AR415" s="140"/>
    </row>
    <row r="416" spans="1:44" s="121" customFormat="1" ht="23.25" x14ac:dyDescent="0.25">
      <c r="A416" s="183"/>
      <c r="B416" s="184" t="s">
        <v>63</v>
      </c>
      <c r="C416" s="389" t="s">
        <v>64</v>
      </c>
      <c r="D416" s="389"/>
      <c r="E416" s="389"/>
      <c r="F416" s="389"/>
      <c r="G416" s="389"/>
      <c r="H416" s="389"/>
      <c r="I416" s="389"/>
      <c r="J416" s="389"/>
      <c r="K416" s="389"/>
      <c r="L416" s="389"/>
      <c r="M416" s="389"/>
      <c r="N416" s="390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3"/>
      <c r="B417" s="184" t="s">
        <v>65</v>
      </c>
      <c r="C417" s="389" t="s">
        <v>66</v>
      </c>
      <c r="D417" s="389"/>
      <c r="E417" s="389"/>
      <c r="F417" s="389"/>
      <c r="G417" s="389"/>
      <c r="H417" s="389"/>
      <c r="I417" s="389"/>
      <c r="J417" s="389"/>
      <c r="K417" s="389"/>
      <c r="L417" s="389"/>
      <c r="M417" s="389"/>
      <c r="N417" s="390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5"/>
      <c r="B418" s="184" t="s">
        <v>58</v>
      </c>
      <c r="C418" s="379" t="s">
        <v>67</v>
      </c>
      <c r="D418" s="379"/>
      <c r="E418" s="379"/>
      <c r="F418" s="186"/>
      <c r="G418" s="187"/>
      <c r="H418" s="187"/>
      <c r="I418" s="187"/>
      <c r="J418" s="188">
        <v>911.65</v>
      </c>
      <c r="K418" s="211">
        <v>1.3225</v>
      </c>
      <c r="L418" s="188">
        <v>19.29</v>
      </c>
      <c r="M418" s="189">
        <v>44.77</v>
      </c>
      <c r="N418" s="218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5"/>
      <c r="B419" s="184" t="s">
        <v>68</v>
      </c>
      <c r="C419" s="379" t="s">
        <v>69</v>
      </c>
      <c r="D419" s="379"/>
      <c r="E419" s="379"/>
      <c r="F419" s="186"/>
      <c r="G419" s="187"/>
      <c r="H419" s="187"/>
      <c r="I419" s="187"/>
      <c r="J419" s="190">
        <v>1483.58</v>
      </c>
      <c r="K419" s="211">
        <v>1.4375</v>
      </c>
      <c r="L419" s="188">
        <v>34.119999999999997</v>
      </c>
      <c r="M419" s="189">
        <v>13.24</v>
      </c>
      <c r="N419" s="218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5"/>
      <c r="B420" s="184" t="s">
        <v>70</v>
      </c>
      <c r="C420" s="379" t="s">
        <v>71</v>
      </c>
      <c r="D420" s="379"/>
      <c r="E420" s="379"/>
      <c r="F420" s="186"/>
      <c r="G420" s="187"/>
      <c r="H420" s="187"/>
      <c r="I420" s="187"/>
      <c r="J420" s="188">
        <v>185.55</v>
      </c>
      <c r="K420" s="211">
        <v>1.4375</v>
      </c>
      <c r="L420" s="188">
        <v>4.2699999999999996</v>
      </c>
      <c r="M420" s="189">
        <v>44.77</v>
      </c>
      <c r="N420" s="218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5"/>
      <c r="B421" s="184" t="s">
        <v>86</v>
      </c>
      <c r="C421" s="379" t="s">
        <v>87</v>
      </c>
      <c r="D421" s="379"/>
      <c r="E421" s="379"/>
      <c r="F421" s="186"/>
      <c r="G421" s="187"/>
      <c r="H421" s="187"/>
      <c r="I421" s="187"/>
      <c r="J421" s="190">
        <v>1306.98</v>
      </c>
      <c r="K421" s="187"/>
      <c r="L421" s="188">
        <v>20.91</v>
      </c>
      <c r="M421" s="189">
        <v>8.16</v>
      </c>
      <c r="N421" s="218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2"/>
      <c r="B422" s="184"/>
      <c r="C422" s="379" t="s">
        <v>72</v>
      </c>
      <c r="D422" s="379"/>
      <c r="E422" s="379"/>
      <c r="F422" s="186" t="s">
        <v>73</v>
      </c>
      <c r="G422" s="216">
        <v>91.9</v>
      </c>
      <c r="H422" s="211">
        <v>1.3225</v>
      </c>
      <c r="I422" s="215">
        <v>1.944604</v>
      </c>
      <c r="J422" s="194"/>
      <c r="K422" s="187"/>
      <c r="L422" s="194"/>
      <c r="M422" s="187"/>
      <c r="N422" s="195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2"/>
      <c r="B423" s="184"/>
      <c r="C423" s="379" t="s">
        <v>74</v>
      </c>
      <c r="D423" s="379"/>
      <c r="E423" s="379"/>
      <c r="F423" s="186" t="s">
        <v>73</v>
      </c>
      <c r="G423" s="189">
        <v>14.54</v>
      </c>
      <c r="H423" s="211">
        <v>1.4375</v>
      </c>
      <c r="I423" s="217">
        <v>0.33442</v>
      </c>
      <c r="J423" s="194"/>
      <c r="K423" s="187"/>
      <c r="L423" s="194"/>
      <c r="M423" s="187"/>
      <c r="N423" s="195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5"/>
      <c r="B424" s="184"/>
      <c r="C424" s="380" t="s">
        <v>75</v>
      </c>
      <c r="D424" s="380"/>
      <c r="E424" s="380"/>
      <c r="F424" s="196"/>
      <c r="G424" s="197"/>
      <c r="H424" s="197"/>
      <c r="I424" s="197"/>
      <c r="J424" s="199">
        <v>3702.21</v>
      </c>
      <c r="K424" s="197"/>
      <c r="L424" s="198">
        <v>74.319999999999993</v>
      </c>
      <c r="M424" s="197"/>
      <c r="N424" s="200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2"/>
      <c r="B425" s="184"/>
      <c r="C425" s="379" t="s">
        <v>76</v>
      </c>
      <c r="D425" s="379"/>
      <c r="E425" s="379"/>
      <c r="F425" s="186"/>
      <c r="G425" s="187"/>
      <c r="H425" s="187"/>
      <c r="I425" s="187"/>
      <c r="J425" s="194"/>
      <c r="K425" s="187"/>
      <c r="L425" s="188">
        <v>23.56</v>
      </c>
      <c r="M425" s="187"/>
      <c r="N425" s="191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2"/>
      <c r="B426" s="184" t="s">
        <v>192</v>
      </c>
      <c r="C426" s="379" t="s">
        <v>193</v>
      </c>
      <c r="D426" s="379"/>
      <c r="E426" s="379"/>
      <c r="F426" s="186" t="s">
        <v>79</v>
      </c>
      <c r="G426" s="201">
        <v>117</v>
      </c>
      <c r="H426" s="187"/>
      <c r="I426" s="201">
        <v>117</v>
      </c>
      <c r="J426" s="194"/>
      <c r="K426" s="187"/>
      <c r="L426" s="188">
        <v>27.57</v>
      </c>
      <c r="M426" s="187"/>
      <c r="N426" s="191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2"/>
      <c r="B427" s="184" t="s">
        <v>194</v>
      </c>
      <c r="C427" s="379" t="s">
        <v>195</v>
      </c>
      <c r="D427" s="379"/>
      <c r="E427" s="379"/>
      <c r="F427" s="186" t="s">
        <v>79</v>
      </c>
      <c r="G427" s="201">
        <v>74</v>
      </c>
      <c r="H427" s="189">
        <v>0.85</v>
      </c>
      <c r="I427" s="216">
        <v>62.9</v>
      </c>
      <c r="J427" s="194"/>
      <c r="K427" s="187"/>
      <c r="L427" s="188">
        <v>14.82</v>
      </c>
      <c r="M427" s="187"/>
      <c r="N427" s="218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2"/>
      <c r="B428" s="203"/>
      <c r="C428" s="388" t="s">
        <v>82</v>
      </c>
      <c r="D428" s="388"/>
      <c r="E428" s="388"/>
      <c r="F428" s="178"/>
      <c r="G428" s="179"/>
      <c r="H428" s="179"/>
      <c r="I428" s="179"/>
      <c r="J428" s="181"/>
      <c r="K428" s="179"/>
      <c r="L428" s="207">
        <v>116.71</v>
      </c>
      <c r="M428" s="197"/>
      <c r="N428" s="205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6" t="s">
        <v>267</v>
      </c>
      <c r="B429" s="177" t="s">
        <v>2256</v>
      </c>
      <c r="C429" s="388" t="s">
        <v>2257</v>
      </c>
      <c r="D429" s="388"/>
      <c r="E429" s="388"/>
      <c r="F429" s="178" t="s">
        <v>178</v>
      </c>
      <c r="G429" s="179">
        <v>0.26960000000000001</v>
      </c>
      <c r="H429" s="180">
        <v>1</v>
      </c>
      <c r="I429" s="253">
        <v>0.26960000000000001</v>
      </c>
      <c r="J429" s="204">
        <v>43982.400000000001</v>
      </c>
      <c r="K429" s="179"/>
      <c r="L429" s="204">
        <v>11857.66</v>
      </c>
      <c r="M429" s="206">
        <v>8.16</v>
      </c>
      <c r="N429" s="205">
        <v>96758.51</v>
      </c>
      <c r="AF429" s="133"/>
      <c r="AG429" s="140" t="s">
        <v>2257</v>
      </c>
      <c r="AM429" s="140"/>
      <c r="AP429" s="140"/>
      <c r="AR429" s="140"/>
    </row>
    <row r="430" spans="1:44" s="121" customFormat="1" ht="15" x14ac:dyDescent="0.25">
      <c r="A430" s="202"/>
      <c r="B430" s="203"/>
      <c r="C430" s="379" t="s">
        <v>403</v>
      </c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91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8"/>
      <c r="B431" s="209"/>
      <c r="C431" s="379" t="s">
        <v>2790</v>
      </c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91"/>
      <c r="AF431" s="133"/>
      <c r="AG431" s="140"/>
      <c r="AH431" s="142" t="s">
        <v>2790</v>
      </c>
      <c r="AM431" s="140"/>
      <c r="AP431" s="140"/>
      <c r="AR431" s="140"/>
    </row>
    <row r="432" spans="1:44" s="121" customFormat="1" ht="15" x14ac:dyDescent="0.25">
      <c r="A432" s="202"/>
      <c r="B432" s="203"/>
      <c r="C432" s="388" t="s">
        <v>82</v>
      </c>
      <c r="D432" s="388"/>
      <c r="E432" s="388"/>
      <c r="F432" s="178"/>
      <c r="G432" s="179"/>
      <c r="H432" s="179"/>
      <c r="I432" s="179"/>
      <c r="J432" s="181"/>
      <c r="K432" s="179"/>
      <c r="L432" s="204">
        <v>11857.66</v>
      </c>
      <c r="M432" s="197"/>
      <c r="N432" s="205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6" t="s">
        <v>272</v>
      </c>
      <c r="B433" s="177" t="s">
        <v>2642</v>
      </c>
      <c r="C433" s="388" t="s">
        <v>2643</v>
      </c>
      <c r="D433" s="388"/>
      <c r="E433" s="388"/>
      <c r="F433" s="178" t="s">
        <v>244</v>
      </c>
      <c r="G433" s="179">
        <v>3.04</v>
      </c>
      <c r="H433" s="180">
        <v>1</v>
      </c>
      <c r="I433" s="206">
        <v>3.04</v>
      </c>
      <c r="J433" s="207">
        <v>12.37</v>
      </c>
      <c r="K433" s="179"/>
      <c r="L433" s="207">
        <v>37.6</v>
      </c>
      <c r="M433" s="206">
        <v>8.16</v>
      </c>
      <c r="N433" s="213">
        <v>306.82</v>
      </c>
      <c r="AF433" s="133"/>
      <c r="AG433" s="140" t="s">
        <v>2643</v>
      </c>
      <c r="AM433" s="140"/>
      <c r="AP433" s="140"/>
      <c r="AR433" s="140"/>
    </row>
    <row r="434" spans="1:44" s="121" customFormat="1" ht="15" x14ac:dyDescent="0.25">
      <c r="A434" s="202"/>
      <c r="B434" s="203"/>
      <c r="C434" s="379" t="s">
        <v>403</v>
      </c>
      <c r="D434" s="379"/>
      <c r="E434" s="379"/>
      <c r="F434" s="379"/>
      <c r="G434" s="379"/>
      <c r="H434" s="379"/>
      <c r="I434" s="379"/>
      <c r="J434" s="379"/>
      <c r="K434" s="379"/>
      <c r="L434" s="379"/>
      <c r="M434" s="379"/>
      <c r="N434" s="391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2"/>
      <c r="B435" s="203"/>
      <c r="C435" s="388" t="s">
        <v>82</v>
      </c>
      <c r="D435" s="388"/>
      <c r="E435" s="388"/>
      <c r="F435" s="178"/>
      <c r="G435" s="179"/>
      <c r="H435" s="179"/>
      <c r="I435" s="179"/>
      <c r="J435" s="181"/>
      <c r="K435" s="179"/>
      <c r="L435" s="207">
        <v>37.6</v>
      </c>
      <c r="M435" s="197"/>
      <c r="N435" s="213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6" t="s">
        <v>280</v>
      </c>
      <c r="B436" s="177" t="s">
        <v>2791</v>
      </c>
      <c r="C436" s="388" t="s">
        <v>2792</v>
      </c>
      <c r="D436" s="388"/>
      <c r="E436" s="388"/>
      <c r="F436" s="178" t="s">
        <v>2654</v>
      </c>
      <c r="G436" s="179">
        <v>0.16</v>
      </c>
      <c r="H436" s="180">
        <v>1</v>
      </c>
      <c r="I436" s="206">
        <v>0.16</v>
      </c>
      <c r="J436" s="181"/>
      <c r="K436" s="179"/>
      <c r="L436" s="181"/>
      <c r="M436" s="179"/>
      <c r="N436" s="182"/>
      <c r="AF436" s="133"/>
      <c r="AG436" s="140" t="s">
        <v>2792</v>
      </c>
      <c r="AM436" s="140"/>
      <c r="AP436" s="140"/>
      <c r="AR436" s="140"/>
    </row>
    <row r="437" spans="1:44" s="121" customFormat="1" ht="15" x14ac:dyDescent="0.25">
      <c r="A437" s="208"/>
      <c r="B437" s="209"/>
      <c r="C437" s="379" t="s">
        <v>2782</v>
      </c>
      <c r="D437" s="379"/>
      <c r="E437" s="379"/>
      <c r="F437" s="379"/>
      <c r="G437" s="379"/>
      <c r="H437" s="379"/>
      <c r="I437" s="379"/>
      <c r="J437" s="379"/>
      <c r="K437" s="379"/>
      <c r="L437" s="379"/>
      <c r="M437" s="379"/>
      <c r="N437" s="391"/>
      <c r="AF437" s="133"/>
      <c r="AG437" s="140"/>
      <c r="AH437" s="142" t="s">
        <v>2782</v>
      </c>
      <c r="AM437" s="140"/>
      <c r="AP437" s="140"/>
      <c r="AR437" s="140"/>
    </row>
    <row r="438" spans="1:44" s="121" customFormat="1" ht="23.25" x14ac:dyDescent="0.25">
      <c r="A438" s="183"/>
      <c r="B438" s="184" t="s">
        <v>63</v>
      </c>
      <c r="C438" s="389" t="s">
        <v>64</v>
      </c>
      <c r="D438" s="389"/>
      <c r="E438" s="389"/>
      <c r="F438" s="389"/>
      <c r="G438" s="389"/>
      <c r="H438" s="389"/>
      <c r="I438" s="389"/>
      <c r="J438" s="389"/>
      <c r="K438" s="389"/>
      <c r="L438" s="389"/>
      <c r="M438" s="389"/>
      <c r="N438" s="390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3"/>
      <c r="B439" s="184" t="s">
        <v>65</v>
      </c>
      <c r="C439" s="389" t="s">
        <v>66</v>
      </c>
      <c r="D439" s="389"/>
      <c r="E439" s="389"/>
      <c r="F439" s="389"/>
      <c r="G439" s="389"/>
      <c r="H439" s="389"/>
      <c r="I439" s="389"/>
      <c r="J439" s="389"/>
      <c r="K439" s="389"/>
      <c r="L439" s="389"/>
      <c r="M439" s="389"/>
      <c r="N439" s="390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5"/>
      <c r="B440" s="184" t="s">
        <v>58</v>
      </c>
      <c r="C440" s="379" t="s">
        <v>67</v>
      </c>
      <c r="D440" s="379"/>
      <c r="E440" s="379"/>
      <c r="F440" s="186"/>
      <c r="G440" s="187"/>
      <c r="H440" s="187"/>
      <c r="I440" s="187"/>
      <c r="J440" s="188">
        <v>854.35</v>
      </c>
      <c r="K440" s="211">
        <v>1.3225</v>
      </c>
      <c r="L440" s="188">
        <v>180.78</v>
      </c>
      <c r="M440" s="189">
        <v>44.77</v>
      </c>
      <c r="N440" s="191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5"/>
      <c r="B441" s="184" t="s">
        <v>68</v>
      </c>
      <c r="C441" s="379" t="s">
        <v>69</v>
      </c>
      <c r="D441" s="379"/>
      <c r="E441" s="379"/>
      <c r="F441" s="186"/>
      <c r="G441" s="187"/>
      <c r="H441" s="187"/>
      <c r="I441" s="187"/>
      <c r="J441" s="188">
        <v>97.64</v>
      </c>
      <c r="K441" s="211">
        <v>1.4375</v>
      </c>
      <c r="L441" s="188">
        <v>22.46</v>
      </c>
      <c r="M441" s="189">
        <v>13.24</v>
      </c>
      <c r="N441" s="218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5"/>
      <c r="B442" s="184" t="s">
        <v>70</v>
      </c>
      <c r="C442" s="379" t="s">
        <v>71</v>
      </c>
      <c r="D442" s="379"/>
      <c r="E442" s="379"/>
      <c r="F442" s="186"/>
      <c r="G442" s="187"/>
      <c r="H442" s="187"/>
      <c r="I442" s="187"/>
      <c r="J442" s="188">
        <v>1.22</v>
      </c>
      <c r="K442" s="211">
        <v>1.4375</v>
      </c>
      <c r="L442" s="188">
        <v>0.28000000000000003</v>
      </c>
      <c r="M442" s="189">
        <v>44.77</v>
      </c>
      <c r="N442" s="218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5"/>
      <c r="B443" s="184" t="s">
        <v>86</v>
      </c>
      <c r="C443" s="379" t="s">
        <v>87</v>
      </c>
      <c r="D443" s="379"/>
      <c r="E443" s="379"/>
      <c r="F443" s="186"/>
      <c r="G443" s="187"/>
      <c r="H443" s="187"/>
      <c r="I443" s="187"/>
      <c r="J443" s="190">
        <v>1314.91</v>
      </c>
      <c r="K443" s="187"/>
      <c r="L443" s="188">
        <v>210.39</v>
      </c>
      <c r="M443" s="189">
        <v>8.16</v>
      </c>
      <c r="N443" s="191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2"/>
      <c r="B444" s="184"/>
      <c r="C444" s="379" t="s">
        <v>72</v>
      </c>
      <c r="D444" s="379"/>
      <c r="E444" s="379"/>
      <c r="F444" s="186" t="s">
        <v>73</v>
      </c>
      <c r="G444" s="189">
        <v>88.81</v>
      </c>
      <c r="H444" s="211">
        <v>1.3225</v>
      </c>
      <c r="I444" s="215">
        <v>18.792196000000001</v>
      </c>
      <c r="J444" s="194"/>
      <c r="K444" s="187"/>
      <c r="L444" s="194"/>
      <c r="M444" s="187"/>
      <c r="N444" s="195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2"/>
      <c r="B445" s="184"/>
      <c r="C445" s="379" t="s">
        <v>74</v>
      </c>
      <c r="D445" s="379"/>
      <c r="E445" s="379"/>
      <c r="F445" s="186" t="s">
        <v>73</v>
      </c>
      <c r="G445" s="189">
        <v>0.09</v>
      </c>
      <c r="H445" s="211">
        <v>1.4375</v>
      </c>
      <c r="I445" s="211">
        <v>2.07E-2</v>
      </c>
      <c r="J445" s="194"/>
      <c r="K445" s="187"/>
      <c r="L445" s="194"/>
      <c r="M445" s="187"/>
      <c r="N445" s="195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5"/>
      <c r="B446" s="184"/>
      <c r="C446" s="380" t="s">
        <v>75</v>
      </c>
      <c r="D446" s="380"/>
      <c r="E446" s="380"/>
      <c r="F446" s="196"/>
      <c r="G446" s="197"/>
      <c r="H446" s="197"/>
      <c r="I446" s="197"/>
      <c r="J446" s="199">
        <v>2266.9</v>
      </c>
      <c r="K446" s="197"/>
      <c r="L446" s="198">
        <v>413.63</v>
      </c>
      <c r="M446" s="197"/>
      <c r="N446" s="200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2"/>
      <c r="B447" s="184"/>
      <c r="C447" s="379" t="s">
        <v>76</v>
      </c>
      <c r="D447" s="379"/>
      <c r="E447" s="379"/>
      <c r="F447" s="186"/>
      <c r="G447" s="187"/>
      <c r="H447" s="187"/>
      <c r="I447" s="187"/>
      <c r="J447" s="194"/>
      <c r="K447" s="187"/>
      <c r="L447" s="188">
        <v>181.06</v>
      </c>
      <c r="M447" s="187"/>
      <c r="N447" s="191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2"/>
      <c r="B448" s="184" t="s">
        <v>192</v>
      </c>
      <c r="C448" s="379" t="s">
        <v>193</v>
      </c>
      <c r="D448" s="379"/>
      <c r="E448" s="379"/>
      <c r="F448" s="186" t="s">
        <v>79</v>
      </c>
      <c r="G448" s="201">
        <v>117</v>
      </c>
      <c r="H448" s="187"/>
      <c r="I448" s="201">
        <v>117</v>
      </c>
      <c r="J448" s="194"/>
      <c r="K448" s="187"/>
      <c r="L448" s="188">
        <v>211.84</v>
      </c>
      <c r="M448" s="187"/>
      <c r="N448" s="191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2"/>
      <c r="B449" s="184" t="s">
        <v>194</v>
      </c>
      <c r="C449" s="379" t="s">
        <v>195</v>
      </c>
      <c r="D449" s="379"/>
      <c r="E449" s="379"/>
      <c r="F449" s="186" t="s">
        <v>79</v>
      </c>
      <c r="G449" s="201">
        <v>74</v>
      </c>
      <c r="H449" s="189">
        <v>0.85</v>
      </c>
      <c r="I449" s="216">
        <v>62.9</v>
      </c>
      <c r="J449" s="194"/>
      <c r="K449" s="187"/>
      <c r="L449" s="188">
        <v>113.89</v>
      </c>
      <c r="M449" s="187"/>
      <c r="N449" s="191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2"/>
      <c r="B450" s="203"/>
      <c r="C450" s="388" t="s">
        <v>82</v>
      </c>
      <c r="D450" s="388"/>
      <c r="E450" s="388"/>
      <c r="F450" s="178"/>
      <c r="G450" s="179"/>
      <c r="H450" s="179"/>
      <c r="I450" s="179"/>
      <c r="J450" s="181"/>
      <c r="K450" s="179"/>
      <c r="L450" s="207">
        <v>739.36</v>
      </c>
      <c r="M450" s="197"/>
      <c r="N450" s="205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6" t="s">
        <v>284</v>
      </c>
      <c r="B451" s="177" t="s">
        <v>2793</v>
      </c>
      <c r="C451" s="388" t="s">
        <v>2794</v>
      </c>
      <c r="D451" s="388"/>
      <c r="E451" s="388"/>
      <c r="F451" s="178" t="s">
        <v>291</v>
      </c>
      <c r="G451" s="179">
        <v>3</v>
      </c>
      <c r="H451" s="180">
        <v>1</v>
      </c>
      <c r="I451" s="180">
        <v>3</v>
      </c>
      <c r="J451" s="207">
        <v>10.68</v>
      </c>
      <c r="K451" s="179"/>
      <c r="L451" s="207">
        <v>32.04</v>
      </c>
      <c r="M451" s="206">
        <v>8.16</v>
      </c>
      <c r="N451" s="213">
        <v>261.45</v>
      </c>
      <c r="AF451" s="133"/>
      <c r="AG451" s="140" t="s">
        <v>2794</v>
      </c>
      <c r="AM451" s="140"/>
      <c r="AP451" s="140"/>
      <c r="AR451" s="140"/>
    </row>
    <row r="452" spans="1:44" s="121" customFormat="1" ht="15" x14ac:dyDescent="0.25">
      <c r="A452" s="202"/>
      <c r="B452" s="203"/>
      <c r="C452" s="379" t="s">
        <v>99</v>
      </c>
      <c r="D452" s="379"/>
      <c r="E452" s="379"/>
      <c r="F452" s="379"/>
      <c r="G452" s="379"/>
      <c r="H452" s="379"/>
      <c r="I452" s="379"/>
      <c r="J452" s="379"/>
      <c r="K452" s="379"/>
      <c r="L452" s="379"/>
      <c r="M452" s="379"/>
      <c r="N452" s="391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2"/>
      <c r="B453" s="203"/>
      <c r="C453" s="388" t="s">
        <v>82</v>
      </c>
      <c r="D453" s="388"/>
      <c r="E453" s="388"/>
      <c r="F453" s="178"/>
      <c r="G453" s="179"/>
      <c r="H453" s="179"/>
      <c r="I453" s="179"/>
      <c r="J453" s="181"/>
      <c r="K453" s="179"/>
      <c r="L453" s="207">
        <v>32.04</v>
      </c>
      <c r="M453" s="197"/>
      <c r="N453" s="213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6" t="s">
        <v>288</v>
      </c>
      <c r="B454" s="177" t="s">
        <v>2671</v>
      </c>
      <c r="C454" s="388" t="s">
        <v>2672</v>
      </c>
      <c r="D454" s="388"/>
      <c r="E454" s="388"/>
      <c r="F454" s="178" t="s">
        <v>691</v>
      </c>
      <c r="G454" s="179">
        <v>0.2</v>
      </c>
      <c r="H454" s="180">
        <v>1</v>
      </c>
      <c r="I454" s="214">
        <v>0.2</v>
      </c>
      <c r="J454" s="181"/>
      <c r="K454" s="179"/>
      <c r="L454" s="181"/>
      <c r="M454" s="179"/>
      <c r="N454" s="182"/>
      <c r="AF454" s="133"/>
      <c r="AG454" s="140" t="s">
        <v>2672</v>
      </c>
      <c r="AM454" s="140"/>
      <c r="AP454" s="140"/>
      <c r="AR454" s="140"/>
    </row>
    <row r="455" spans="1:44" s="121" customFormat="1" ht="15" x14ac:dyDescent="0.25">
      <c r="A455" s="208"/>
      <c r="B455" s="209"/>
      <c r="C455" s="379" t="s">
        <v>2766</v>
      </c>
      <c r="D455" s="379"/>
      <c r="E455" s="379"/>
      <c r="F455" s="379"/>
      <c r="G455" s="379"/>
      <c r="H455" s="379"/>
      <c r="I455" s="379"/>
      <c r="J455" s="379"/>
      <c r="K455" s="379"/>
      <c r="L455" s="379"/>
      <c r="M455" s="379"/>
      <c r="N455" s="391"/>
      <c r="AF455" s="133"/>
      <c r="AG455" s="140"/>
      <c r="AH455" s="142" t="s">
        <v>2766</v>
      </c>
      <c r="AM455" s="140"/>
      <c r="AP455" s="140"/>
      <c r="AR455" s="140"/>
    </row>
    <row r="456" spans="1:44" s="121" customFormat="1" ht="23.25" x14ac:dyDescent="0.25">
      <c r="A456" s="183"/>
      <c r="B456" s="184" t="s">
        <v>63</v>
      </c>
      <c r="C456" s="389" t="s">
        <v>64</v>
      </c>
      <c r="D456" s="389"/>
      <c r="E456" s="389"/>
      <c r="F456" s="389"/>
      <c r="G456" s="389"/>
      <c r="H456" s="389"/>
      <c r="I456" s="389"/>
      <c r="J456" s="389"/>
      <c r="K456" s="389"/>
      <c r="L456" s="389"/>
      <c r="M456" s="389"/>
      <c r="N456" s="390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3"/>
      <c r="B457" s="184" t="s">
        <v>65</v>
      </c>
      <c r="C457" s="389" t="s">
        <v>66</v>
      </c>
      <c r="D457" s="389"/>
      <c r="E457" s="389"/>
      <c r="F457" s="389"/>
      <c r="G457" s="389"/>
      <c r="H457" s="389"/>
      <c r="I457" s="389"/>
      <c r="J457" s="389"/>
      <c r="K457" s="389"/>
      <c r="L457" s="389"/>
      <c r="M457" s="389"/>
      <c r="N457" s="390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5"/>
      <c r="B458" s="184" t="s">
        <v>58</v>
      </c>
      <c r="C458" s="379" t="s">
        <v>67</v>
      </c>
      <c r="D458" s="379"/>
      <c r="E458" s="379"/>
      <c r="F458" s="186"/>
      <c r="G458" s="187"/>
      <c r="H458" s="187"/>
      <c r="I458" s="187"/>
      <c r="J458" s="188">
        <v>37.549999999999997</v>
      </c>
      <c r="K458" s="211">
        <v>1.3225</v>
      </c>
      <c r="L458" s="188">
        <v>9.93</v>
      </c>
      <c r="M458" s="189">
        <v>44.77</v>
      </c>
      <c r="N458" s="218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5"/>
      <c r="B459" s="184" t="s">
        <v>68</v>
      </c>
      <c r="C459" s="379" t="s">
        <v>69</v>
      </c>
      <c r="D459" s="379"/>
      <c r="E459" s="379"/>
      <c r="F459" s="186"/>
      <c r="G459" s="187"/>
      <c r="H459" s="187"/>
      <c r="I459" s="187"/>
      <c r="J459" s="188">
        <v>226.03</v>
      </c>
      <c r="K459" s="211">
        <v>1.4375</v>
      </c>
      <c r="L459" s="188">
        <v>64.98</v>
      </c>
      <c r="M459" s="189">
        <v>13.24</v>
      </c>
      <c r="N459" s="218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5"/>
      <c r="B460" s="184" t="s">
        <v>70</v>
      </c>
      <c r="C460" s="379" t="s">
        <v>71</v>
      </c>
      <c r="D460" s="379"/>
      <c r="E460" s="379"/>
      <c r="F460" s="186"/>
      <c r="G460" s="187"/>
      <c r="H460" s="187"/>
      <c r="I460" s="187"/>
      <c r="J460" s="188">
        <v>30.5</v>
      </c>
      <c r="K460" s="211">
        <v>1.4375</v>
      </c>
      <c r="L460" s="188">
        <v>8.77</v>
      </c>
      <c r="M460" s="189">
        <v>44.77</v>
      </c>
      <c r="N460" s="218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2"/>
      <c r="B461" s="184"/>
      <c r="C461" s="379" t="s">
        <v>72</v>
      </c>
      <c r="D461" s="379"/>
      <c r="E461" s="379"/>
      <c r="F461" s="186" t="s">
        <v>73</v>
      </c>
      <c r="G461" s="189">
        <v>4.1399999999999997</v>
      </c>
      <c r="H461" s="211">
        <v>1.3225</v>
      </c>
      <c r="I461" s="217">
        <v>1.0950299999999999</v>
      </c>
      <c r="J461" s="194"/>
      <c r="K461" s="187"/>
      <c r="L461" s="194"/>
      <c r="M461" s="187"/>
      <c r="N461" s="195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2"/>
      <c r="B462" s="184"/>
      <c r="C462" s="379" t="s">
        <v>74</v>
      </c>
      <c r="D462" s="379"/>
      <c r="E462" s="379"/>
      <c r="F462" s="186" t="s">
        <v>73</v>
      </c>
      <c r="G462" s="189">
        <v>2.2599999999999998</v>
      </c>
      <c r="H462" s="211">
        <v>1.4375</v>
      </c>
      <c r="I462" s="217">
        <v>0.64975000000000005</v>
      </c>
      <c r="J462" s="194"/>
      <c r="K462" s="187"/>
      <c r="L462" s="194"/>
      <c r="M462" s="187"/>
      <c r="N462" s="195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5"/>
      <c r="B463" s="184"/>
      <c r="C463" s="380" t="s">
        <v>75</v>
      </c>
      <c r="D463" s="380"/>
      <c r="E463" s="380"/>
      <c r="F463" s="196"/>
      <c r="G463" s="197"/>
      <c r="H463" s="197"/>
      <c r="I463" s="197"/>
      <c r="J463" s="198">
        <v>263.58</v>
      </c>
      <c r="K463" s="197"/>
      <c r="L463" s="198">
        <v>74.91</v>
      </c>
      <c r="M463" s="197"/>
      <c r="N463" s="200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2"/>
      <c r="B464" s="184"/>
      <c r="C464" s="379" t="s">
        <v>76</v>
      </c>
      <c r="D464" s="379"/>
      <c r="E464" s="379"/>
      <c r="F464" s="186"/>
      <c r="G464" s="187"/>
      <c r="H464" s="187"/>
      <c r="I464" s="187"/>
      <c r="J464" s="194"/>
      <c r="K464" s="187"/>
      <c r="L464" s="188">
        <v>18.7</v>
      </c>
      <c r="M464" s="187"/>
      <c r="N464" s="218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2"/>
      <c r="B465" s="184" t="s">
        <v>192</v>
      </c>
      <c r="C465" s="379" t="s">
        <v>193</v>
      </c>
      <c r="D465" s="379"/>
      <c r="E465" s="379"/>
      <c r="F465" s="186" t="s">
        <v>79</v>
      </c>
      <c r="G465" s="201">
        <v>117</v>
      </c>
      <c r="H465" s="187"/>
      <c r="I465" s="201">
        <v>117</v>
      </c>
      <c r="J465" s="194"/>
      <c r="K465" s="187"/>
      <c r="L465" s="188">
        <v>21.88</v>
      </c>
      <c r="M465" s="187"/>
      <c r="N465" s="218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2"/>
      <c r="B466" s="184" t="s">
        <v>194</v>
      </c>
      <c r="C466" s="379" t="s">
        <v>195</v>
      </c>
      <c r="D466" s="379"/>
      <c r="E466" s="379"/>
      <c r="F466" s="186" t="s">
        <v>79</v>
      </c>
      <c r="G466" s="201">
        <v>74</v>
      </c>
      <c r="H466" s="189">
        <v>0.85</v>
      </c>
      <c r="I466" s="216">
        <v>62.9</v>
      </c>
      <c r="J466" s="194"/>
      <c r="K466" s="187"/>
      <c r="L466" s="188">
        <v>11.76</v>
      </c>
      <c r="M466" s="187"/>
      <c r="N466" s="218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2"/>
      <c r="B467" s="203"/>
      <c r="C467" s="388" t="s">
        <v>82</v>
      </c>
      <c r="D467" s="388"/>
      <c r="E467" s="388"/>
      <c r="F467" s="178"/>
      <c r="G467" s="179"/>
      <c r="H467" s="179"/>
      <c r="I467" s="179"/>
      <c r="J467" s="181"/>
      <c r="K467" s="179"/>
      <c r="L467" s="207">
        <v>108.55</v>
      </c>
      <c r="M467" s="197"/>
      <c r="N467" s="205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6" t="s">
        <v>293</v>
      </c>
      <c r="B468" s="177" t="s">
        <v>2795</v>
      </c>
      <c r="C468" s="388" t="s">
        <v>2796</v>
      </c>
      <c r="D468" s="388"/>
      <c r="E468" s="388"/>
      <c r="F468" s="178" t="s">
        <v>291</v>
      </c>
      <c r="G468" s="179">
        <v>2</v>
      </c>
      <c r="H468" s="180">
        <v>1</v>
      </c>
      <c r="I468" s="180">
        <v>2</v>
      </c>
      <c r="J468" s="207">
        <v>215.8</v>
      </c>
      <c r="K468" s="179"/>
      <c r="L468" s="207">
        <v>431.6</v>
      </c>
      <c r="M468" s="206">
        <v>8.16</v>
      </c>
      <c r="N468" s="205">
        <v>3521.86</v>
      </c>
      <c r="AF468" s="133"/>
      <c r="AG468" s="140" t="s">
        <v>2796</v>
      </c>
      <c r="AM468" s="140"/>
      <c r="AP468" s="140"/>
      <c r="AR468" s="140"/>
    </row>
    <row r="469" spans="1:44" s="121" customFormat="1" ht="15" x14ac:dyDescent="0.25">
      <c r="A469" s="202"/>
      <c r="B469" s="203"/>
      <c r="C469" s="379" t="s">
        <v>99</v>
      </c>
      <c r="D469" s="379"/>
      <c r="E469" s="379"/>
      <c r="F469" s="379"/>
      <c r="G469" s="379"/>
      <c r="H469" s="379"/>
      <c r="I469" s="379"/>
      <c r="J469" s="379"/>
      <c r="K469" s="379"/>
      <c r="L469" s="379"/>
      <c r="M469" s="379"/>
      <c r="N469" s="391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2"/>
      <c r="B470" s="203"/>
      <c r="C470" s="388" t="s">
        <v>82</v>
      </c>
      <c r="D470" s="388"/>
      <c r="E470" s="388"/>
      <c r="F470" s="178"/>
      <c r="G470" s="179"/>
      <c r="H470" s="179"/>
      <c r="I470" s="179"/>
      <c r="J470" s="181"/>
      <c r="K470" s="179"/>
      <c r="L470" s="207">
        <v>431.6</v>
      </c>
      <c r="M470" s="197"/>
      <c r="N470" s="205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6" t="s">
        <v>297</v>
      </c>
      <c r="B471" s="177" t="s">
        <v>2797</v>
      </c>
      <c r="C471" s="388" t="s">
        <v>2798</v>
      </c>
      <c r="D471" s="388"/>
      <c r="E471" s="388"/>
      <c r="F471" s="178" t="s">
        <v>381</v>
      </c>
      <c r="G471" s="179">
        <v>2</v>
      </c>
      <c r="H471" s="180">
        <v>1</v>
      </c>
      <c r="I471" s="180">
        <v>2</v>
      </c>
      <c r="J471" s="207">
        <v>619.22</v>
      </c>
      <c r="K471" s="179"/>
      <c r="L471" s="204">
        <v>1238.44</v>
      </c>
      <c r="M471" s="206">
        <v>8.16</v>
      </c>
      <c r="N471" s="205">
        <v>10105.67</v>
      </c>
      <c r="AF471" s="133"/>
      <c r="AG471" s="140" t="s">
        <v>2798</v>
      </c>
      <c r="AM471" s="140"/>
      <c r="AP471" s="140"/>
      <c r="AR471" s="140"/>
    </row>
    <row r="472" spans="1:44" s="121" customFormat="1" ht="15" x14ac:dyDescent="0.25">
      <c r="A472" s="202"/>
      <c r="B472" s="203"/>
      <c r="C472" s="379" t="s">
        <v>99</v>
      </c>
      <c r="D472" s="379"/>
      <c r="E472" s="379"/>
      <c r="F472" s="379"/>
      <c r="G472" s="379"/>
      <c r="H472" s="379"/>
      <c r="I472" s="379"/>
      <c r="J472" s="379"/>
      <c r="K472" s="379"/>
      <c r="L472" s="379"/>
      <c r="M472" s="379"/>
      <c r="N472" s="391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2"/>
      <c r="B473" s="203"/>
      <c r="C473" s="388" t="s">
        <v>82</v>
      </c>
      <c r="D473" s="388"/>
      <c r="E473" s="388"/>
      <c r="F473" s="178"/>
      <c r="G473" s="179"/>
      <c r="H473" s="179"/>
      <c r="I473" s="179"/>
      <c r="J473" s="181"/>
      <c r="K473" s="179"/>
      <c r="L473" s="204">
        <v>1238.44</v>
      </c>
      <c r="M473" s="197"/>
      <c r="N473" s="205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6" t="s">
        <v>300</v>
      </c>
      <c r="B474" s="177" t="s">
        <v>2799</v>
      </c>
      <c r="C474" s="388" t="s">
        <v>2800</v>
      </c>
      <c r="D474" s="388"/>
      <c r="E474" s="388"/>
      <c r="F474" s="178" t="s">
        <v>291</v>
      </c>
      <c r="G474" s="179">
        <v>-2</v>
      </c>
      <c r="H474" s="180">
        <v>1</v>
      </c>
      <c r="I474" s="180">
        <v>-2</v>
      </c>
      <c r="J474" s="207">
        <v>152</v>
      </c>
      <c r="K474" s="179"/>
      <c r="L474" s="207">
        <v>-304</v>
      </c>
      <c r="M474" s="206">
        <v>8.16</v>
      </c>
      <c r="N474" s="205">
        <v>-2480.64</v>
      </c>
      <c r="AF474" s="133"/>
      <c r="AG474" s="140" t="s">
        <v>2800</v>
      </c>
      <c r="AM474" s="140"/>
      <c r="AP474" s="140"/>
      <c r="AR474" s="140"/>
    </row>
    <row r="475" spans="1:44" s="121" customFormat="1" ht="15" x14ac:dyDescent="0.25">
      <c r="A475" s="202"/>
      <c r="B475" s="203"/>
      <c r="C475" s="379" t="s">
        <v>99</v>
      </c>
      <c r="D475" s="379"/>
      <c r="E475" s="379"/>
      <c r="F475" s="379"/>
      <c r="G475" s="379"/>
      <c r="H475" s="379"/>
      <c r="I475" s="379"/>
      <c r="J475" s="379"/>
      <c r="K475" s="379"/>
      <c r="L475" s="379"/>
      <c r="M475" s="379"/>
      <c r="N475" s="391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2"/>
      <c r="B476" s="203"/>
      <c r="C476" s="388" t="s">
        <v>82</v>
      </c>
      <c r="D476" s="388"/>
      <c r="E476" s="388"/>
      <c r="F476" s="178"/>
      <c r="G476" s="179"/>
      <c r="H476" s="179"/>
      <c r="I476" s="179"/>
      <c r="J476" s="181"/>
      <c r="K476" s="179"/>
      <c r="L476" s="207">
        <v>-304</v>
      </c>
      <c r="M476" s="197"/>
      <c r="N476" s="205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6" t="s">
        <v>303</v>
      </c>
      <c r="B477" s="177" t="s">
        <v>689</v>
      </c>
      <c r="C477" s="388" t="s">
        <v>2801</v>
      </c>
      <c r="D477" s="388"/>
      <c r="E477" s="388"/>
      <c r="F477" s="178" t="s">
        <v>691</v>
      </c>
      <c r="G477" s="179">
        <v>0.2</v>
      </c>
      <c r="H477" s="180">
        <v>1</v>
      </c>
      <c r="I477" s="214">
        <v>0.2</v>
      </c>
      <c r="J477" s="181"/>
      <c r="K477" s="179"/>
      <c r="L477" s="181"/>
      <c r="M477" s="179"/>
      <c r="N477" s="182"/>
      <c r="AF477" s="133"/>
      <c r="AG477" s="140" t="s">
        <v>2801</v>
      </c>
      <c r="AM477" s="140"/>
      <c r="AP477" s="140"/>
      <c r="AR477" s="140"/>
    </row>
    <row r="478" spans="1:44" s="121" customFormat="1" ht="15" x14ac:dyDescent="0.25">
      <c r="A478" s="208"/>
      <c r="B478" s="209"/>
      <c r="C478" s="379" t="s">
        <v>2766</v>
      </c>
      <c r="D478" s="379"/>
      <c r="E478" s="379"/>
      <c r="F478" s="379"/>
      <c r="G478" s="379"/>
      <c r="H478" s="379"/>
      <c r="I478" s="379"/>
      <c r="J478" s="379"/>
      <c r="K478" s="379"/>
      <c r="L478" s="379"/>
      <c r="M478" s="379"/>
      <c r="N478" s="391"/>
      <c r="AF478" s="133"/>
      <c r="AG478" s="140"/>
      <c r="AH478" s="142" t="s">
        <v>2766</v>
      </c>
      <c r="AM478" s="140"/>
      <c r="AP478" s="140"/>
      <c r="AR478" s="140"/>
    </row>
    <row r="479" spans="1:44" s="121" customFormat="1" ht="15" x14ac:dyDescent="0.25">
      <c r="A479" s="185"/>
      <c r="B479" s="184" t="s">
        <v>58</v>
      </c>
      <c r="C479" s="379" t="s">
        <v>67</v>
      </c>
      <c r="D479" s="379"/>
      <c r="E479" s="379"/>
      <c r="F479" s="186"/>
      <c r="G479" s="187"/>
      <c r="H479" s="187"/>
      <c r="I479" s="187"/>
      <c r="J479" s="188">
        <v>84.35</v>
      </c>
      <c r="K479" s="187"/>
      <c r="L479" s="188">
        <v>16.87</v>
      </c>
      <c r="M479" s="189">
        <v>44.77</v>
      </c>
      <c r="N479" s="218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5"/>
      <c r="B480" s="184" t="s">
        <v>68</v>
      </c>
      <c r="C480" s="379" t="s">
        <v>69</v>
      </c>
      <c r="D480" s="379"/>
      <c r="E480" s="379"/>
      <c r="F480" s="186"/>
      <c r="G480" s="187"/>
      <c r="H480" s="187"/>
      <c r="I480" s="187"/>
      <c r="J480" s="188">
        <v>0.37</v>
      </c>
      <c r="K480" s="187"/>
      <c r="L480" s="188">
        <v>7.0000000000000007E-2</v>
      </c>
      <c r="M480" s="189">
        <v>13.24</v>
      </c>
      <c r="N480" s="218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5"/>
      <c r="B481" s="184" t="s">
        <v>86</v>
      </c>
      <c r="C481" s="379" t="s">
        <v>87</v>
      </c>
      <c r="D481" s="379"/>
      <c r="E481" s="379"/>
      <c r="F481" s="186"/>
      <c r="G481" s="187"/>
      <c r="H481" s="187"/>
      <c r="I481" s="187"/>
      <c r="J481" s="188">
        <v>1.37</v>
      </c>
      <c r="K481" s="187"/>
      <c r="L481" s="188">
        <v>0.27</v>
      </c>
      <c r="M481" s="189">
        <v>8.16</v>
      </c>
      <c r="N481" s="218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2"/>
      <c r="B482" s="184"/>
      <c r="C482" s="379" t="s">
        <v>72</v>
      </c>
      <c r="D482" s="379"/>
      <c r="E482" s="379"/>
      <c r="F482" s="186" t="s">
        <v>73</v>
      </c>
      <c r="G482" s="216">
        <v>9.3000000000000007</v>
      </c>
      <c r="H482" s="187"/>
      <c r="I482" s="189">
        <v>1.86</v>
      </c>
      <c r="J482" s="194"/>
      <c r="K482" s="187"/>
      <c r="L482" s="194"/>
      <c r="M482" s="187"/>
      <c r="N482" s="195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5"/>
      <c r="B483" s="184"/>
      <c r="C483" s="380" t="s">
        <v>75</v>
      </c>
      <c r="D483" s="380"/>
      <c r="E483" s="380"/>
      <c r="F483" s="196"/>
      <c r="G483" s="197"/>
      <c r="H483" s="197"/>
      <c r="I483" s="197"/>
      <c r="J483" s="198">
        <v>86.09</v>
      </c>
      <c r="K483" s="197"/>
      <c r="L483" s="198">
        <v>17.21</v>
      </c>
      <c r="M483" s="197"/>
      <c r="N483" s="219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2"/>
      <c r="B484" s="184"/>
      <c r="C484" s="379" t="s">
        <v>76</v>
      </c>
      <c r="D484" s="379"/>
      <c r="E484" s="379"/>
      <c r="F484" s="186"/>
      <c r="G484" s="187"/>
      <c r="H484" s="187"/>
      <c r="I484" s="187"/>
      <c r="J484" s="194"/>
      <c r="K484" s="187"/>
      <c r="L484" s="188">
        <v>16.87</v>
      </c>
      <c r="M484" s="187"/>
      <c r="N484" s="218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2"/>
      <c r="B485" s="184" t="s">
        <v>693</v>
      </c>
      <c r="C485" s="379" t="s">
        <v>694</v>
      </c>
      <c r="D485" s="379"/>
      <c r="E485" s="379"/>
      <c r="F485" s="186" t="s">
        <v>79</v>
      </c>
      <c r="G485" s="201">
        <v>146</v>
      </c>
      <c r="H485" s="187"/>
      <c r="I485" s="201">
        <v>146</v>
      </c>
      <c r="J485" s="194"/>
      <c r="K485" s="187"/>
      <c r="L485" s="188">
        <v>24.63</v>
      </c>
      <c r="M485" s="187"/>
      <c r="N485" s="191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2"/>
      <c r="B486" s="184" t="s">
        <v>695</v>
      </c>
      <c r="C486" s="379" t="s">
        <v>696</v>
      </c>
      <c r="D486" s="379"/>
      <c r="E486" s="379"/>
      <c r="F486" s="186" t="s">
        <v>79</v>
      </c>
      <c r="G486" s="201">
        <v>75</v>
      </c>
      <c r="H486" s="189">
        <v>0.85</v>
      </c>
      <c r="I486" s="189">
        <v>63.75</v>
      </c>
      <c r="J486" s="194"/>
      <c r="K486" s="187"/>
      <c r="L486" s="188">
        <v>10.75</v>
      </c>
      <c r="M486" s="187"/>
      <c r="N486" s="218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2"/>
      <c r="B487" s="203"/>
      <c r="C487" s="388" t="s">
        <v>82</v>
      </c>
      <c r="D487" s="388"/>
      <c r="E487" s="388"/>
      <c r="F487" s="178"/>
      <c r="G487" s="179"/>
      <c r="H487" s="179"/>
      <c r="I487" s="179"/>
      <c r="J487" s="181"/>
      <c r="K487" s="179"/>
      <c r="L487" s="207">
        <v>52.59</v>
      </c>
      <c r="M487" s="197"/>
      <c r="N487" s="205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6" t="s">
        <v>307</v>
      </c>
      <c r="B488" s="177" t="s">
        <v>2802</v>
      </c>
      <c r="C488" s="388" t="s">
        <v>2803</v>
      </c>
      <c r="D488" s="388"/>
      <c r="E488" s="388"/>
      <c r="F488" s="178" t="s">
        <v>291</v>
      </c>
      <c r="G488" s="179">
        <v>2</v>
      </c>
      <c r="H488" s="180">
        <v>1</v>
      </c>
      <c r="I488" s="180">
        <v>2</v>
      </c>
      <c r="J488" s="207">
        <v>352.46</v>
      </c>
      <c r="K488" s="179"/>
      <c r="L488" s="207">
        <v>704.92</v>
      </c>
      <c r="M488" s="206">
        <v>8.16</v>
      </c>
      <c r="N488" s="205">
        <v>5752.15</v>
      </c>
      <c r="AF488" s="133"/>
      <c r="AG488" s="140" t="s">
        <v>2803</v>
      </c>
      <c r="AM488" s="140"/>
      <c r="AP488" s="140"/>
      <c r="AR488" s="140"/>
    </row>
    <row r="489" spans="1:44" s="121" customFormat="1" ht="15" x14ac:dyDescent="0.25">
      <c r="A489" s="202"/>
      <c r="B489" s="203"/>
      <c r="C489" s="379" t="s">
        <v>99</v>
      </c>
      <c r="D489" s="379"/>
      <c r="E489" s="379"/>
      <c r="F489" s="379"/>
      <c r="G489" s="379"/>
      <c r="H489" s="379"/>
      <c r="I489" s="379"/>
      <c r="J489" s="379"/>
      <c r="K489" s="379"/>
      <c r="L489" s="379"/>
      <c r="M489" s="379"/>
      <c r="N489" s="391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2"/>
      <c r="B490" s="203"/>
      <c r="C490" s="388" t="s">
        <v>82</v>
      </c>
      <c r="D490" s="388"/>
      <c r="E490" s="388"/>
      <c r="F490" s="178"/>
      <c r="G490" s="179"/>
      <c r="H490" s="179"/>
      <c r="I490" s="179"/>
      <c r="J490" s="181"/>
      <c r="K490" s="179"/>
      <c r="L490" s="207">
        <v>704.92</v>
      </c>
      <c r="M490" s="197"/>
      <c r="N490" s="205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6" t="s">
        <v>310</v>
      </c>
      <c r="B491" s="177" t="s">
        <v>2655</v>
      </c>
      <c r="C491" s="388" t="s">
        <v>2656</v>
      </c>
      <c r="D491" s="388"/>
      <c r="E491" s="388"/>
      <c r="F491" s="178" t="s">
        <v>98</v>
      </c>
      <c r="G491" s="179">
        <v>2.2999999999999998</v>
      </c>
      <c r="H491" s="180">
        <v>1</v>
      </c>
      <c r="I491" s="214">
        <v>2.2999999999999998</v>
      </c>
      <c r="J491" s="181"/>
      <c r="K491" s="179"/>
      <c r="L491" s="181"/>
      <c r="M491" s="179"/>
      <c r="N491" s="182"/>
      <c r="AF491" s="133"/>
      <c r="AG491" s="140" t="s">
        <v>2656</v>
      </c>
      <c r="AM491" s="140"/>
      <c r="AP491" s="140"/>
      <c r="AR491" s="140"/>
    </row>
    <row r="492" spans="1:44" s="121" customFormat="1" ht="68.25" x14ac:dyDescent="0.25">
      <c r="A492" s="183"/>
      <c r="B492" s="184" t="s">
        <v>65</v>
      </c>
      <c r="C492" s="389" t="s">
        <v>66</v>
      </c>
      <c r="D492" s="389"/>
      <c r="E492" s="389"/>
      <c r="F492" s="389"/>
      <c r="G492" s="389"/>
      <c r="H492" s="389"/>
      <c r="I492" s="389"/>
      <c r="J492" s="389"/>
      <c r="K492" s="389"/>
      <c r="L492" s="389"/>
      <c r="M492" s="389"/>
      <c r="N492" s="390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5"/>
      <c r="B493" s="184" t="s">
        <v>58</v>
      </c>
      <c r="C493" s="379" t="s">
        <v>67</v>
      </c>
      <c r="D493" s="379"/>
      <c r="E493" s="379"/>
      <c r="F493" s="186"/>
      <c r="G493" s="187"/>
      <c r="H493" s="187"/>
      <c r="I493" s="187"/>
      <c r="J493" s="188">
        <v>20.64</v>
      </c>
      <c r="K493" s="189">
        <v>1.1499999999999999</v>
      </c>
      <c r="L493" s="188">
        <v>54.59</v>
      </c>
      <c r="M493" s="189">
        <v>44.77</v>
      </c>
      <c r="N493" s="191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5"/>
      <c r="B494" s="184" t="s">
        <v>68</v>
      </c>
      <c r="C494" s="379" t="s">
        <v>69</v>
      </c>
      <c r="D494" s="379"/>
      <c r="E494" s="379"/>
      <c r="F494" s="186"/>
      <c r="G494" s="187"/>
      <c r="H494" s="187"/>
      <c r="I494" s="187"/>
      <c r="J494" s="188">
        <v>75.010000000000005</v>
      </c>
      <c r="K494" s="189">
        <v>1.1499999999999999</v>
      </c>
      <c r="L494" s="188">
        <v>198.4</v>
      </c>
      <c r="M494" s="189">
        <v>13.24</v>
      </c>
      <c r="N494" s="191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5"/>
      <c r="B495" s="184" t="s">
        <v>70</v>
      </c>
      <c r="C495" s="379" t="s">
        <v>71</v>
      </c>
      <c r="D495" s="379"/>
      <c r="E495" s="379"/>
      <c r="F495" s="186"/>
      <c r="G495" s="187"/>
      <c r="H495" s="187"/>
      <c r="I495" s="187"/>
      <c r="J495" s="188">
        <v>10.86</v>
      </c>
      <c r="K495" s="189">
        <v>1.1499999999999999</v>
      </c>
      <c r="L495" s="188">
        <v>28.72</v>
      </c>
      <c r="M495" s="189">
        <v>44.77</v>
      </c>
      <c r="N495" s="191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5"/>
      <c r="B496" s="184" t="s">
        <v>86</v>
      </c>
      <c r="C496" s="379" t="s">
        <v>87</v>
      </c>
      <c r="D496" s="379"/>
      <c r="E496" s="379"/>
      <c r="F496" s="186"/>
      <c r="G496" s="187"/>
      <c r="H496" s="187"/>
      <c r="I496" s="187"/>
      <c r="J496" s="188">
        <v>507.7</v>
      </c>
      <c r="K496" s="187"/>
      <c r="L496" s="190">
        <v>1167.71</v>
      </c>
      <c r="M496" s="189">
        <v>8.16</v>
      </c>
      <c r="N496" s="191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2"/>
      <c r="B497" s="184"/>
      <c r="C497" s="379" t="s">
        <v>72</v>
      </c>
      <c r="D497" s="379"/>
      <c r="E497" s="379"/>
      <c r="F497" s="186" t="s">
        <v>73</v>
      </c>
      <c r="G497" s="189">
        <v>2.33</v>
      </c>
      <c r="H497" s="189">
        <v>1.1499999999999999</v>
      </c>
      <c r="I497" s="217">
        <v>6.1628499999999997</v>
      </c>
      <c r="J497" s="194"/>
      <c r="K497" s="187"/>
      <c r="L497" s="194"/>
      <c r="M497" s="187"/>
      <c r="N497" s="195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2"/>
      <c r="B498" s="184"/>
      <c r="C498" s="379" t="s">
        <v>74</v>
      </c>
      <c r="D498" s="379"/>
      <c r="E498" s="379"/>
      <c r="F498" s="186" t="s">
        <v>73</v>
      </c>
      <c r="G498" s="189">
        <v>0.69</v>
      </c>
      <c r="H498" s="189">
        <v>1.1499999999999999</v>
      </c>
      <c r="I498" s="217">
        <v>1.8250500000000001</v>
      </c>
      <c r="J498" s="194"/>
      <c r="K498" s="187"/>
      <c r="L498" s="194"/>
      <c r="M498" s="187"/>
      <c r="N498" s="195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5"/>
      <c r="B499" s="184"/>
      <c r="C499" s="380" t="s">
        <v>75</v>
      </c>
      <c r="D499" s="380"/>
      <c r="E499" s="380"/>
      <c r="F499" s="196"/>
      <c r="G499" s="197"/>
      <c r="H499" s="197"/>
      <c r="I499" s="197"/>
      <c r="J499" s="198">
        <v>603.35</v>
      </c>
      <c r="K499" s="197"/>
      <c r="L499" s="199">
        <v>1420.7</v>
      </c>
      <c r="M499" s="197"/>
      <c r="N499" s="200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2"/>
      <c r="B500" s="184"/>
      <c r="C500" s="379" t="s">
        <v>76</v>
      </c>
      <c r="D500" s="379"/>
      <c r="E500" s="379"/>
      <c r="F500" s="186"/>
      <c r="G500" s="187"/>
      <c r="H500" s="187"/>
      <c r="I500" s="187"/>
      <c r="J500" s="194"/>
      <c r="K500" s="187"/>
      <c r="L500" s="188">
        <v>83.31</v>
      </c>
      <c r="M500" s="187"/>
      <c r="N500" s="191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2"/>
      <c r="B501" s="184" t="s">
        <v>704</v>
      </c>
      <c r="C501" s="379" t="s">
        <v>705</v>
      </c>
      <c r="D501" s="379"/>
      <c r="E501" s="379"/>
      <c r="F501" s="186" t="s">
        <v>79</v>
      </c>
      <c r="G501" s="201">
        <v>104</v>
      </c>
      <c r="H501" s="187"/>
      <c r="I501" s="201">
        <v>104</v>
      </c>
      <c r="J501" s="194"/>
      <c r="K501" s="187"/>
      <c r="L501" s="188">
        <v>86.64</v>
      </c>
      <c r="M501" s="187"/>
      <c r="N501" s="191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2"/>
      <c r="B502" s="184" t="s">
        <v>706</v>
      </c>
      <c r="C502" s="379" t="s">
        <v>707</v>
      </c>
      <c r="D502" s="379"/>
      <c r="E502" s="379"/>
      <c r="F502" s="186" t="s">
        <v>79</v>
      </c>
      <c r="G502" s="201">
        <v>60</v>
      </c>
      <c r="H502" s="187"/>
      <c r="I502" s="201">
        <v>60</v>
      </c>
      <c r="J502" s="194"/>
      <c r="K502" s="187"/>
      <c r="L502" s="188">
        <v>49.99</v>
      </c>
      <c r="M502" s="187"/>
      <c r="N502" s="191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2"/>
      <c r="B503" s="203"/>
      <c r="C503" s="388" t="s">
        <v>82</v>
      </c>
      <c r="D503" s="388"/>
      <c r="E503" s="388"/>
      <c r="F503" s="178"/>
      <c r="G503" s="179"/>
      <c r="H503" s="179"/>
      <c r="I503" s="179"/>
      <c r="J503" s="181"/>
      <c r="K503" s="179"/>
      <c r="L503" s="204">
        <v>1557.33</v>
      </c>
      <c r="M503" s="197"/>
      <c r="N503" s="205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6" t="s">
        <v>317</v>
      </c>
      <c r="B504" s="177" t="s">
        <v>2657</v>
      </c>
      <c r="C504" s="388" t="s">
        <v>2658</v>
      </c>
      <c r="D504" s="388"/>
      <c r="E504" s="388"/>
      <c r="F504" s="178" t="s">
        <v>98</v>
      </c>
      <c r="G504" s="179">
        <v>-2.3344999999999998</v>
      </c>
      <c r="H504" s="180">
        <v>1</v>
      </c>
      <c r="I504" s="253">
        <v>-2.3344999999999998</v>
      </c>
      <c r="J504" s="207">
        <v>463.3</v>
      </c>
      <c r="K504" s="179"/>
      <c r="L504" s="204">
        <v>-1081.57</v>
      </c>
      <c r="M504" s="206">
        <v>8.16</v>
      </c>
      <c r="N504" s="205">
        <v>-8825.61</v>
      </c>
      <c r="AF504" s="133"/>
      <c r="AG504" s="140" t="s">
        <v>2658</v>
      </c>
      <c r="AM504" s="140"/>
      <c r="AP504" s="140"/>
      <c r="AR504" s="140"/>
    </row>
    <row r="505" spans="1:44" s="121" customFormat="1" ht="15" x14ac:dyDescent="0.25">
      <c r="A505" s="202"/>
      <c r="B505" s="203"/>
      <c r="C505" s="379" t="s">
        <v>711</v>
      </c>
      <c r="D505" s="379"/>
      <c r="E505" s="379"/>
      <c r="F505" s="379"/>
      <c r="G505" s="379"/>
      <c r="H505" s="379"/>
      <c r="I505" s="379"/>
      <c r="J505" s="379"/>
      <c r="K505" s="379"/>
      <c r="L505" s="379"/>
      <c r="M505" s="379"/>
      <c r="N505" s="391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2"/>
      <c r="B506" s="203"/>
      <c r="C506" s="388" t="s">
        <v>82</v>
      </c>
      <c r="D506" s="388"/>
      <c r="E506" s="388"/>
      <c r="F506" s="178"/>
      <c r="G506" s="179"/>
      <c r="H506" s="179"/>
      <c r="I506" s="179"/>
      <c r="J506" s="181"/>
      <c r="K506" s="179"/>
      <c r="L506" s="204">
        <v>-1081.57</v>
      </c>
      <c r="M506" s="197"/>
      <c r="N506" s="205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6" t="s">
        <v>330</v>
      </c>
      <c r="B507" s="177" t="s">
        <v>301</v>
      </c>
      <c r="C507" s="388" t="s">
        <v>302</v>
      </c>
      <c r="D507" s="388"/>
      <c r="E507" s="388"/>
      <c r="F507" s="178" t="s">
        <v>98</v>
      </c>
      <c r="G507" s="179">
        <v>2.3344999999999998</v>
      </c>
      <c r="H507" s="180">
        <v>1</v>
      </c>
      <c r="I507" s="253">
        <v>2.3344999999999998</v>
      </c>
      <c r="J507" s="207">
        <v>519.79999999999995</v>
      </c>
      <c r="K507" s="179"/>
      <c r="L507" s="204">
        <v>1213.47</v>
      </c>
      <c r="M507" s="206">
        <v>8.16</v>
      </c>
      <c r="N507" s="205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2"/>
      <c r="B508" s="203"/>
      <c r="C508" s="379" t="s">
        <v>99</v>
      </c>
      <c r="D508" s="379"/>
      <c r="E508" s="379"/>
      <c r="F508" s="379"/>
      <c r="G508" s="379"/>
      <c r="H508" s="379"/>
      <c r="I508" s="379"/>
      <c r="J508" s="379"/>
      <c r="K508" s="379"/>
      <c r="L508" s="379"/>
      <c r="M508" s="379"/>
      <c r="N508" s="391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2"/>
      <c r="B509" s="203"/>
      <c r="C509" s="388" t="s">
        <v>82</v>
      </c>
      <c r="D509" s="388"/>
      <c r="E509" s="388"/>
      <c r="F509" s="178"/>
      <c r="G509" s="179"/>
      <c r="H509" s="179"/>
      <c r="I509" s="179"/>
      <c r="J509" s="181"/>
      <c r="K509" s="179"/>
      <c r="L509" s="204">
        <v>1213.47</v>
      </c>
      <c r="M509" s="197"/>
      <c r="N509" s="205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0"/>
      <c r="B510" s="221"/>
      <c r="C510" s="221"/>
      <c r="D510" s="221"/>
      <c r="E510" s="221"/>
      <c r="F510" s="222"/>
      <c r="G510" s="222"/>
      <c r="H510" s="222"/>
      <c r="I510" s="222"/>
      <c r="J510" s="223"/>
      <c r="K510" s="222"/>
      <c r="L510" s="223"/>
      <c r="M510" s="187"/>
      <c r="N510" s="223"/>
      <c r="AF510" s="133"/>
      <c r="AG510" s="140"/>
      <c r="AM510" s="140"/>
      <c r="AP510" s="140"/>
      <c r="AR510" s="140"/>
    </row>
    <row r="511" spans="1:44" s="121" customFormat="1" ht="15" x14ac:dyDescent="0.25">
      <c r="A511" s="227"/>
      <c r="B511" s="228"/>
      <c r="C511" s="388" t="s">
        <v>2804</v>
      </c>
      <c r="D511" s="388"/>
      <c r="E511" s="388"/>
      <c r="F511" s="388"/>
      <c r="G511" s="388"/>
      <c r="H511" s="388"/>
      <c r="I511" s="388"/>
      <c r="J511" s="388"/>
      <c r="K511" s="388"/>
      <c r="L511" s="229"/>
      <c r="M511" s="230"/>
      <c r="N511" s="231"/>
      <c r="AF511" s="133"/>
      <c r="AG511" s="140"/>
      <c r="AM511" s="140"/>
      <c r="AP511" s="140" t="s">
        <v>2804</v>
      </c>
      <c r="AR511" s="140"/>
    </row>
    <row r="512" spans="1:44" s="121" customFormat="1" ht="15" x14ac:dyDescent="0.25">
      <c r="A512" s="232"/>
      <c r="B512" s="184"/>
      <c r="C512" s="379" t="s">
        <v>146</v>
      </c>
      <c r="D512" s="379"/>
      <c r="E512" s="379"/>
      <c r="F512" s="379"/>
      <c r="G512" s="379"/>
      <c r="H512" s="379"/>
      <c r="I512" s="379"/>
      <c r="J512" s="379"/>
      <c r="K512" s="379"/>
      <c r="L512" s="233">
        <v>63748.09</v>
      </c>
      <c r="M512" s="234"/>
      <c r="N512" s="237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2"/>
      <c r="B513" s="184"/>
      <c r="C513" s="379" t="s">
        <v>147</v>
      </c>
      <c r="D513" s="379"/>
      <c r="E513" s="379"/>
      <c r="F513" s="379"/>
      <c r="G513" s="379"/>
      <c r="H513" s="379"/>
      <c r="I513" s="379"/>
      <c r="J513" s="379"/>
      <c r="K513" s="379"/>
      <c r="L513" s="236"/>
      <c r="M513" s="234"/>
      <c r="N513" s="237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2"/>
      <c r="B514" s="184"/>
      <c r="C514" s="379" t="s">
        <v>148</v>
      </c>
      <c r="D514" s="379"/>
      <c r="E514" s="379"/>
      <c r="F514" s="379"/>
      <c r="G514" s="379"/>
      <c r="H514" s="379"/>
      <c r="I514" s="379"/>
      <c r="J514" s="379"/>
      <c r="K514" s="379"/>
      <c r="L514" s="249">
        <v>620.52</v>
      </c>
      <c r="M514" s="234"/>
      <c r="N514" s="237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2"/>
      <c r="B515" s="184"/>
      <c r="C515" s="379" t="s">
        <v>149</v>
      </c>
      <c r="D515" s="379"/>
      <c r="E515" s="379"/>
      <c r="F515" s="379"/>
      <c r="G515" s="379"/>
      <c r="H515" s="379"/>
      <c r="I515" s="379"/>
      <c r="J515" s="379"/>
      <c r="K515" s="379"/>
      <c r="L515" s="233">
        <v>1857.27</v>
      </c>
      <c r="M515" s="234"/>
      <c r="N515" s="237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2"/>
      <c r="B516" s="184"/>
      <c r="C516" s="379" t="s">
        <v>150</v>
      </c>
      <c r="D516" s="379"/>
      <c r="E516" s="379"/>
      <c r="F516" s="379"/>
      <c r="G516" s="379"/>
      <c r="H516" s="379"/>
      <c r="I516" s="379"/>
      <c r="J516" s="379"/>
      <c r="K516" s="379"/>
      <c r="L516" s="249">
        <v>189.33</v>
      </c>
      <c r="M516" s="234"/>
      <c r="N516" s="237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2"/>
      <c r="B517" s="184"/>
      <c r="C517" s="379" t="s">
        <v>151</v>
      </c>
      <c r="D517" s="379"/>
      <c r="E517" s="379"/>
      <c r="F517" s="379"/>
      <c r="G517" s="379"/>
      <c r="H517" s="379"/>
      <c r="I517" s="379"/>
      <c r="J517" s="379"/>
      <c r="K517" s="379"/>
      <c r="L517" s="233">
        <v>61270.3</v>
      </c>
      <c r="M517" s="234"/>
      <c r="N517" s="237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2"/>
      <c r="B518" s="184"/>
      <c r="C518" s="379" t="s">
        <v>153</v>
      </c>
      <c r="D518" s="379"/>
      <c r="E518" s="379"/>
      <c r="F518" s="379"/>
      <c r="G518" s="379"/>
      <c r="H518" s="379"/>
      <c r="I518" s="379"/>
      <c r="J518" s="379"/>
      <c r="K518" s="379"/>
      <c r="L518" s="233">
        <v>65196.81</v>
      </c>
      <c r="M518" s="234"/>
      <c r="N518" s="237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2"/>
      <c r="B519" s="184"/>
      <c r="C519" s="379" t="s">
        <v>147</v>
      </c>
      <c r="D519" s="379"/>
      <c r="E519" s="379"/>
      <c r="F519" s="379"/>
      <c r="G519" s="379"/>
      <c r="H519" s="379"/>
      <c r="I519" s="379"/>
      <c r="J519" s="379"/>
      <c r="K519" s="379"/>
      <c r="L519" s="236"/>
      <c r="M519" s="234"/>
      <c r="N519" s="237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2"/>
      <c r="B520" s="184"/>
      <c r="C520" s="379" t="s">
        <v>322</v>
      </c>
      <c r="D520" s="379"/>
      <c r="E520" s="379"/>
      <c r="F520" s="379"/>
      <c r="G520" s="379"/>
      <c r="H520" s="379"/>
      <c r="I520" s="379"/>
      <c r="J520" s="379"/>
      <c r="K520" s="379"/>
      <c r="L520" s="249">
        <v>620.52</v>
      </c>
      <c r="M520" s="234"/>
      <c r="N520" s="237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2"/>
      <c r="B521" s="184"/>
      <c r="C521" s="379" t="s">
        <v>323</v>
      </c>
      <c r="D521" s="379"/>
      <c r="E521" s="379"/>
      <c r="F521" s="379"/>
      <c r="G521" s="379"/>
      <c r="H521" s="379"/>
      <c r="I521" s="379"/>
      <c r="J521" s="379"/>
      <c r="K521" s="379"/>
      <c r="L521" s="233">
        <v>1857.27</v>
      </c>
      <c r="M521" s="234"/>
      <c r="N521" s="237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2"/>
      <c r="B522" s="184"/>
      <c r="C522" s="379" t="s">
        <v>324</v>
      </c>
      <c r="D522" s="379"/>
      <c r="E522" s="379"/>
      <c r="F522" s="379"/>
      <c r="G522" s="379"/>
      <c r="H522" s="379"/>
      <c r="I522" s="379"/>
      <c r="J522" s="379"/>
      <c r="K522" s="379"/>
      <c r="L522" s="249">
        <v>189.33</v>
      </c>
      <c r="M522" s="234"/>
      <c r="N522" s="237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2"/>
      <c r="B523" s="184"/>
      <c r="C523" s="379" t="s">
        <v>325</v>
      </c>
      <c r="D523" s="379"/>
      <c r="E523" s="379"/>
      <c r="F523" s="379"/>
      <c r="G523" s="379"/>
      <c r="H523" s="379"/>
      <c r="I523" s="379"/>
      <c r="J523" s="379"/>
      <c r="K523" s="379"/>
      <c r="L523" s="233">
        <v>61270.3</v>
      </c>
      <c r="M523" s="234"/>
      <c r="N523" s="237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2"/>
      <c r="B524" s="184"/>
      <c r="C524" s="379" t="s">
        <v>326</v>
      </c>
      <c r="D524" s="379"/>
      <c r="E524" s="379"/>
      <c r="F524" s="379"/>
      <c r="G524" s="379"/>
      <c r="H524" s="379"/>
      <c r="I524" s="379"/>
      <c r="J524" s="379"/>
      <c r="K524" s="379"/>
      <c r="L524" s="249">
        <v>941.59</v>
      </c>
      <c r="M524" s="234"/>
      <c r="N524" s="237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2"/>
      <c r="B525" s="184"/>
      <c r="C525" s="379" t="s">
        <v>327</v>
      </c>
      <c r="D525" s="379"/>
      <c r="E525" s="379"/>
      <c r="F525" s="379"/>
      <c r="G525" s="379"/>
      <c r="H525" s="379"/>
      <c r="I525" s="379"/>
      <c r="J525" s="379"/>
      <c r="K525" s="379"/>
      <c r="L525" s="249">
        <v>507.13</v>
      </c>
      <c r="M525" s="234"/>
      <c r="N525" s="237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2"/>
      <c r="B526" s="184"/>
      <c r="C526" s="379" t="s">
        <v>163</v>
      </c>
      <c r="D526" s="379"/>
      <c r="E526" s="379"/>
      <c r="F526" s="379"/>
      <c r="G526" s="379"/>
      <c r="H526" s="379"/>
      <c r="I526" s="379"/>
      <c r="J526" s="379"/>
      <c r="K526" s="379"/>
      <c r="L526" s="249">
        <v>809.85</v>
      </c>
      <c r="M526" s="234"/>
      <c r="N526" s="237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2"/>
      <c r="B527" s="184"/>
      <c r="C527" s="379" t="s">
        <v>164</v>
      </c>
      <c r="D527" s="379"/>
      <c r="E527" s="379"/>
      <c r="F527" s="379"/>
      <c r="G527" s="379"/>
      <c r="H527" s="379"/>
      <c r="I527" s="379"/>
      <c r="J527" s="379"/>
      <c r="K527" s="379"/>
      <c r="L527" s="249">
        <v>941.59</v>
      </c>
      <c r="M527" s="234"/>
      <c r="N527" s="237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2"/>
      <c r="B528" s="184"/>
      <c r="C528" s="379" t="s">
        <v>165</v>
      </c>
      <c r="D528" s="379"/>
      <c r="E528" s="379"/>
      <c r="F528" s="379"/>
      <c r="G528" s="379"/>
      <c r="H528" s="379"/>
      <c r="I528" s="379"/>
      <c r="J528" s="379"/>
      <c r="K528" s="379"/>
      <c r="L528" s="249">
        <v>507.13</v>
      </c>
      <c r="M528" s="234"/>
      <c r="N528" s="237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2"/>
      <c r="B529" s="238"/>
      <c r="C529" s="396" t="s">
        <v>2805</v>
      </c>
      <c r="D529" s="396"/>
      <c r="E529" s="396"/>
      <c r="F529" s="396"/>
      <c r="G529" s="396"/>
      <c r="H529" s="396"/>
      <c r="I529" s="396"/>
      <c r="J529" s="396"/>
      <c r="K529" s="396"/>
      <c r="L529" s="239">
        <v>65196.81</v>
      </c>
      <c r="M529" s="240"/>
      <c r="N529" s="251"/>
      <c r="AF529" s="133"/>
      <c r="AG529" s="140"/>
      <c r="AM529" s="140"/>
      <c r="AP529" s="140"/>
      <c r="AR529" s="140" t="s">
        <v>2805</v>
      </c>
    </row>
    <row r="530" spans="1:44" s="121" customFormat="1" ht="15" x14ac:dyDescent="0.25">
      <c r="A530" s="382" t="s">
        <v>2806</v>
      </c>
      <c r="B530" s="383"/>
      <c r="C530" s="383"/>
      <c r="D530" s="383"/>
      <c r="E530" s="383"/>
      <c r="F530" s="383"/>
      <c r="G530" s="383"/>
      <c r="H530" s="383"/>
      <c r="I530" s="383"/>
      <c r="J530" s="383"/>
      <c r="K530" s="383"/>
      <c r="L530" s="383"/>
      <c r="M530" s="383"/>
      <c r="N530" s="384"/>
      <c r="AF530" s="133" t="s">
        <v>2806</v>
      </c>
      <c r="AG530" s="140"/>
      <c r="AM530" s="140"/>
      <c r="AP530" s="140"/>
      <c r="AR530" s="140"/>
    </row>
    <row r="531" spans="1:44" s="121" customFormat="1" ht="23.25" x14ac:dyDescent="0.25">
      <c r="A531" s="176" t="s">
        <v>334</v>
      </c>
      <c r="B531" s="177" t="s">
        <v>2774</v>
      </c>
      <c r="C531" s="388" t="s">
        <v>2775</v>
      </c>
      <c r="D531" s="388"/>
      <c r="E531" s="388"/>
      <c r="F531" s="178" t="s">
        <v>189</v>
      </c>
      <c r="G531" s="179">
        <v>0.23799999999999999</v>
      </c>
      <c r="H531" s="180">
        <v>1</v>
      </c>
      <c r="I531" s="210">
        <v>0.23799999999999999</v>
      </c>
      <c r="J531" s="181"/>
      <c r="K531" s="179"/>
      <c r="L531" s="181"/>
      <c r="M531" s="179"/>
      <c r="N531" s="182"/>
      <c r="AF531" s="133"/>
      <c r="AG531" s="140" t="s">
        <v>2775</v>
      </c>
      <c r="AM531" s="140"/>
      <c r="AP531" s="140"/>
      <c r="AR531" s="140"/>
    </row>
    <row r="532" spans="1:44" s="121" customFormat="1" ht="15" x14ac:dyDescent="0.25">
      <c r="A532" s="208"/>
      <c r="B532" s="209"/>
      <c r="C532" s="379" t="s">
        <v>2807</v>
      </c>
      <c r="D532" s="379"/>
      <c r="E532" s="379"/>
      <c r="F532" s="379"/>
      <c r="G532" s="379"/>
      <c r="H532" s="379"/>
      <c r="I532" s="379"/>
      <c r="J532" s="379"/>
      <c r="K532" s="379"/>
      <c r="L532" s="379"/>
      <c r="M532" s="379"/>
      <c r="N532" s="391"/>
      <c r="AF532" s="133"/>
      <c r="AG532" s="140"/>
      <c r="AH532" s="142" t="s">
        <v>2807</v>
      </c>
      <c r="AM532" s="140"/>
      <c r="AP532" s="140"/>
      <c r="AR532" s="140"/>
    </row>
    <row r="533" spans="1:44" s="121" customFormat="1" ht="23.25" x14ac:dyDescent="0.25">
      <c r="A533" s="183"/>
      <c r="B533" s="184" t="s">
        <v>63</v>
      </c>
      <c r="C533" s="389" t="s">
        <v>64</v>
      </c>
      <c r="D533" s="389"/>
      <c r="E533" s="389"/>
      <c r="F533" s="389"/>
      <c r="G533" s="389"/>
      <c r="H533" s="389"/>
      <c r="I533" s="389"/>
      <c r="J533" s="389"/>
      <c r="K533" s="389"/>
      <c r="L533" s="389"/>
      <c r="M533" s="389"/>
      <c r="N533" s="390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3"/>
      <c r="B534" s="184" t="s">
        <v>65</v>
      </c>
      <c r="C534" s="389" t="s">
        <v>66</v>
      </c>
      <c r="D534" s="389"/>
      <c r="E534" s="389"/>
      <c r="F534" s="389"/>
      <c r="G534" s="389"/>
      <c r="H534" s="389"/>
      <c r="I534" s="389"/>
      <c r="J534" s="389"/>
      <c r="K534" s="389"/>
      <c r="L534" s="389"/>
      <c r="M534" s="389"/>
      <c r="N534" s="390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5"/>
      <c r="B535" s="184" t="s">
        <v>58</v>
      </c>
      <c r="C535" s="379" t="s">
        <v>67</v>
      </c>
      <c r="D535" s="379"/>
      <c r="E535" s="379"/>
      <c r="F535" s="186"/>
      <c r="G535" s="187"/>
      <c r="H535" s="187"/>
      <c r="I535" s="187"/>
      <c r="J535" s="190">
        <v>3230.44</v>
      </c>
      <c r="K535" s="211">
        <v>1.3225</v>
      </c>
      <c r="L535" s="190">
        <v>1016.8</v>
      </c>
      <c r="M535" s="189">
        <v>44.77</v>
      </c>
      <c r="N535" s="191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5"/>
      <c r="B536" s="184" t="s">
        <v>68</v>
      </c>
      <c r="C536" s="379" t="s">
        <v>69</v>
      </c>
      <c r="D536" s="379"/>
      <c r="E536" s="379"/>
      <c r="F536" s="186"/>
      <c r="G536" s="187"/>
      <c r="H536" s="187"/>
      <c r="I536" s="187"/>
      <c r="J536" s="190">
        <v>7695.28</v>
      </c>
      <c r="K536" s="211">
        <v>1.4375</v>
      </c>
      <c r="L536" s="190">
        <v>2632.75</v>
      </c>
      <c r="M536" s="189">
        <v>13.24</v>
      </c>
      <c r="N536" s="191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5"/>
      <c r="B537" s="184" t="s">
        <v>70</v>
      </c>
      <c r="C537" s="379" t="s">
        <v>71</v>
      </c>
      <c r="D537" s="379"/>
      <c r="E537" s="379"/>
      <c r="F537" s="186"/>
      <c r="G537" s="187"/>
      <c r="H537" s="187"/>
      <c r="I537" s="187"/>
      <c r="J537" s="188">
        <v>939.86</v>
      </c>
      <c r="K537" s="211">
        <v>1.4375</v>
      </c>
      <c r="L537" s="188">
        <v>321.55</v>
      </c>
      <c r="M537" s="189">
        <v>44.77</v>
      </c>
      <c r="N537" s="191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5"/>
      <c r="B538" s="184" t="s">
        <v>86</v>
      </c>
      <c r="C538" s="379" t="s">
        <v>87</v>
      </c>
      <c r="D538" s="379"/>
      <c r="E538" s="379"/>
      <c r="F538" s="186"/>
      <c r="G538" s="187"/>
      <c r="H538" s="187"/>
      <c r="I538" s="187"/>
      <c r="J538" s="188">
        <v>219.33</v>
      </c>
      <c r="K538" s="187"/>
      <c r="L538" s="188">
        <v>52.2</v>
      </c>
      <c r="M538" s="189">
        <v>8.16</v>
      </c>
      <c r="N538" s="218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2"/>
      <c r="B539" s="184"/>
      <c r="C539" s="379" t="s">
        <v>72</v>
      </c>
      <c r="D539" s="379"/>
      <c r="E539" s="379"/>
      <c r="F539" s="186" t="s">
        <v>73</v>
      </c>
      <c r="G539" s="216">
        <v>351.9</v>
      </c>
      <c r="H539" s="211">
        <v>1.3225</v>
      </c>
      <c r="I539" s="212">
        <v>110.76228450000001</v>
      </c>
      <c r="J539" s="194"/>
      <c r="K539" s="187"/>
      <c r="L539" s="194"/>
      <c r="M539" s="187"/>
      <c r="N539" s="195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2"/>
      <c r="B540" s="184"/>
      <c r="C540" s="379" t="s">
        <v>74</v>
      </c>
      <c r="D540" s="379"/>
      <c r="E540" s="379"/>
      <c r="F540" s="186" t="s">
        <v>73</v>
      </c>
      <c r="G540" s="189">
        <v>70.19</v>
      </c>
      <c r="H540" s="211">
        <v>1.4375</v>
      </c>
      <c r="I540" s="212">
        <v>24.0137538</v>
      </c>
      <c r="J540" s="194"/>
      <c r="K540" s="187"/>
      <c r="L540" s="194"/>
      <c r="M540" s="187"/>
      <c r="N540" s="195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5"/>
      <c r="B541" s="184"/>
      <c r="C541" s="380" t="s">
        <v>75</v>
      </c>
      <c r="D541" s="380"/>
      <c r="E541" s="380"/>
      <c r="F541" s="196"/>
      <c r="G541" s="197"/>
      <c r="H541" s="197"/>
      <c r="I541" s="197"/>
      <c r="J541" s="199">
        <v>11145.05</v>
      </c>
      <c r="K541" s="197"/>
      <c r="L541" s="199">
        <v>3701.75</v>
      </c>
      <c r="M541" s="197"/>
      <c r="N541" s="200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2"/>
      <c r="B542" s="184"/>
      <c r="C542" s="379" t="s">
        <v>76</v>
      </c>
      <c r="D542" s="379"/>
      <c r="E542" s="379"/>
      <c r="F542" s="186"/>
      <c r="G542" s="187"/>
      <c r="H542" s="187"/>
      <c r="I542" s="187"/>
      <c r="J542" s="194"/>
      <c r="K542" s="187"/>
      <c r="L542" s="190">
        <v>1338.35</v>
      </c>
      <c r="M542" s="187"/>
      <c r="N542" s="191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2"/>
      <c r="B543" s="184" t="s">
        <v>192</v>
      </c>
      <c r="C543" s="379" t="s">
        <v>193</v>
      </c>
      <c r="D543" s="379"/>
      <c r="E543" s="379"/>
      <c r="F543" s="186" t="s">
        <v>79</v>
      </c>
      <c r="G543" s="201">
        <v>117</v>
      </c>
      <c r="H543" s="187"/>
      <c r="I543" s="201">
        <v>117</v>
      </c>
      <c r="J543" s="194"/>
      <c r="K543" s="187"/>
      <c r="L543" s="190">
        <v>1565.87</v>
      </c>
      <c r="M543" s="187"/>
      <c r="N543" s="191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2"/>
      <c r="B544" s="184" t="s">
        <v>194</v>
      </c>
      <c r="C544" s="379" t="s">
        <v>195</v>
      </c>
      <c r="D544" s="379"/>
      <c r="E544" s="379"/>
      <c r="F544" s="186" t="s">
        <v>79</v>
      </c>
      <c r="G544" s="201">
        <v>74</v>
      </c>
      <c r="H544" s="189">
        <v>0.85</v>
      </c>
      <c r="I544" s="216">
        <v>62.9</v>
      </c>
      <c r="J544" s="194"/>
      <c r="K544" s="187"/>
      <c r="L544" s="188">
        <v>841.82</v>
      </c>
      <c r="M544" s="187"/>
      <c r="N544" s="191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2"/>
      <c r="B545" s="203"/>
      <c r="C545" s="388" t="s">
        <v>82</v>
      </c>
      <c r="D545" s="388"/>
      <c r="E545" s="388"/>
      <c r="F545" s="178"/>
      <c r="G545" s="179"/>
      <c r="H545" s="179"/>
      <c r="I545" s="179"/>
      <c r="J545" s="181"/>
      <c r="K545" s="179"/>
      <c r="L545" s="204">
        <v>6109.44</v>
      </c>
      <c r="M545" s="197"/>
      <c r="N545" s="205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6" t="s">
        <v>338</v>
      </c>
      <c r="B546" s="177" t="s">
        <v>2777</v>
      </c>
      <c r="C546" s="388" t="s">
        <v>2778</v>
      </c>
      <c r="D546" s="388"/>
      <c r="E546" s="388"/>
      <c r="F546" s="178" t="s">
        <v>337</v>
      </c>
      <c r="G546" s="179">
        <v>240.38</v>
      </c>
      <c r="H546" s="180">
        <v>1</v>
      </c>
      <c r="I546" s="206">
        <v>240.38</v>
      </c>
      <c r="J546" s="204">
        <v>1019.54</v>
      </c>
      <c r="K546" s="179"/>
      <c r="L546" s="204">
        <v>245077.03</v>
      </c>
      <c r="M546" s="206">
        <v>8.16</v>
      </c>
      <c r="N546" s="205">
        <v>1999828.56</v>
      </c>
      <c r="AF546" s="133"/>
      <c r="AG546" s="140" t="s">
        <v>2778</v>
      </c>
      <c r="AM546" s="140"/>
      <c r="AP546" s="140"/>
      <c r="AR546" s="140"/>
    </row>
    <row r="547" spans="1:44" s="121" customFormat="1" ht="15" x14ac:dyDescent="0.25">
      <c r="A547" s="202"/>
      <c r="B547" s="203"/>
      <c r="C547" s="379" t="s">
        <v>99</v>
      </c>
      <c r="D547" s="379"/>
      <c r="E547" s="379"/>
      <c r="F547" s="379"/>
      <c r="G547" s="379"/>
      <c r="H547" s="379"/>
      <c r="I547" s="379"/>
      <c r="J547" s="379"/>
      <c r="K547" s="379"/>
      <c r="L547" s="379"/>
      <c r="M547" s="379"/>
      <c r="N547" s="391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8"/>
      <c r="B548" s="209"/>
      <c r="C548" s="379" t="s">
        <v>2808</v>
      </c>
      <c r="D548" s="379"/>
      <c r="E548" s="379"/>
      <c r="F548" s="379"/>
      <c r="G548" s="379"/>
      <c r="H548" s="379"/>
      <c r="I548" s="379"/>
      <c r="J548" s="379"/>
      <c r="K548" s="379"/>
      <c r="L548" s="379"/>
      <c r="M548" s="379"/>
      <c r="N548" s="391"/>
      <c r="AF548" s="133"/>
      <c r="AG548" s="140"/>
      <c r="AH548" s="142" t="s">
        <v>2808</v>
      </c>
      <c r="AM548" s="140"/>
      <c r="AP548" s="140"/>
      <c r="AR548" s="140"/>
    </row>
    <row r="549" spans="1:44" s="121" customFormat="1" ht="15" x14ac:dyDescent="0.25">
      <c r="A549" s="202"/>
      <c r="B549" s="203"/>
      <c r="C549" s="388" t="s">
        <v>82</v>
      </c>
      <c r="D549" s="388"/>
      <c r="E549" s="388"/>
      <c r="F549" s="178"/>
      <c r="G549" s="179"/>
      <c r="H549" s="179"/>
      <c r="I549" s="179"/>
      <c r="J549" s="181"/>
      <c r="K549" s="179"/>
      <c r="L549" s="204">
        <v>245077.03</v>
      </c>
      <c r="M549" s="197"/>
      <c r="N549" s="205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6" t="s">
        <v>341</v>
      </c>
      <c r="B550" s="177" t="s">
        <v>2671</v>
      </c>
      <c r="C550" s="388" t="s">
        <v>2672</v>
      </c>
      <c r="D550" s="388"/>
      <c r="E550" s="388"/>
      <c r="F550" s="178" t="s">
        <v>691</v>
      </c>
      <c r="G550" s="179">
        <v>0.4</v>
      </c>
      <c r="H550" s="180">
        <v>1</v>
      </c>
      <c r="I550" s="214">
        <v>0.4</v>
      </c>
      <c r="J550" s="181"/>
      <c r="K550" s="179"/>
      <c r="L550" s="181"/>
      <c r="M550" s="179"/>
      <c r="N550" s="182"/>
      <c r="AF550" s="133"/>
      <c r="AG550" s="140" t="s">
        <v>2672</v>
      </c>
      <c r="AM550" s="140"/>
      <c r="AP550" s="140"/>
      <c r="AR550" s="140"/>
    </row>
    <row r="551" spans="1:44" s="121" customFormat="1" ht="15" x14ac:dyDescent="0.25">
      <c r="A551" s="208"/>
      <c r="B551" s="209"/>
      <c r="C551" s="379" t="s">
        <v>2809</v>
      </c>
      <c r="D551" s="379"/>
      <c r="E551" s="379"/>
      <c r="F551" s="379"/>
      <c r="G551" s="379"/>
      <c r="H551" s="379"/>
      <c r="I551" s="379"/>
      <c r="J551" s="379"/>
      <c r="K551" s="379"/>
      <c r="L551" s="379"/>
      <c r="M551" s="379"/>
      <c r="N551" s="391"/>
      <c r="AF551" s="133"/>
      <c r="AG551" s="140"/>
      <c r="AH551" s="142" t="s">
        <v>2809</v>
      </c>
      <c r="AM551" s="140"/>
      <c r="AP551" s="140"/>
      <c r="AR551" s="140"/>
    </row>
    <row r="552" spans="1:44" s="121" customFormat="1" ht="23.25" x14ac:dyDescent="0.25">
      <c r="A552" s="183"/>
      <c r="B552" s="184" t="s">
        <v>63</v>
      </c>
      <c r="C552" s="389" t="s">
        <v>64</v>
      </c>
      <c r="D552" s="389"/>
      <c r="E552" s="389"/>
      <c r="F552" s="389"/>
      <c r="G552" s="389"/>
      <c r="H552" s="389"/>
      <c r="I552" s="389"/>
      <c r="J552" s="389"/>
      <c r="K552" s="389"/>
      <c r="L552" s="389"/>
      <c r="M552" s="389"/>
      <c r="N552" s="390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3"/>
      <c r="B553" s="184" t="s">
        <v>65</v>
      </c>
      <c r="C553" s="389" t="s">
        <v>66</v>
      </c>
      <c r="D553" s="389"/>
      <c r="E553" s="389"/>
      <c r="F553" s="389"/>
      <c r="G553" s="389"/>
      <c r="H553" s="389"/>
      <c r="I553" s="389"/>
      <c r="J553" s="389"/>
      <c r="K553" s="389"/>
      <c r="L553" s="389"/>
      <c r="M553" s="389"/>
      <c r="N553" s="390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5"/>
      <c r="B554" s="184" t="s">
        <v>58</v>
      </c>
      <c r="C554" s="379" t="s">
        <v>67</v>
      </c>
      <c r="D554" s="379"/>
      <c r="E554" s="379"/>
      <c r="F554" s="186"/>
      <c r="G554" s="187"/>
      <c r="H554" s="187"/>
      <c r="I554" s="187"/>
      <c r="J554" s="188">
        <v>37.549999999999997</v>
      </c>
      <c r="K554" s="211">
        <v>1.3225</v>
      </c>
      <c r="L554" s="188">
        <v>19.86</v>
      </c>
      <c r="M554" s="189">
        <v>44.77</v>
      </c>
      <c r="N554" s="218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5"/>
      <c r="B555" s="184" t="s">
        <v>68</v>
      </c>
      <c r="C555" s="379" t="s">
        <v>69</v>
      </c>
      <c r="D555" s="379"/>
      <c r="E555" s="379"/>
      <c r="F555" s="186"/>
      <c r="G555" s="187"/>
      <c r="H555" s="187"/>
      <c r="I555" s="187"/>
      <c r="J555" s="188">
        <v>226.03</v>
      </c>
      <c r="K555" s="211">
        <v>1.4375</v>
      </c>
      <c r="L555" s="188">
        <v>129.97</v>
      </c>
      <c r="M555" s="189">
        <v>13.24</v>
      </c>
      <c r="N555" s="191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5"/>
      <c r="B556" s="184" t="s">
        <v>70</v>
      </c>
      <c r="C556" s="379" t="s">
        <v>71</v>
      </c>
      <c r="D556" s="379"/>
      <c r="E556" s="379"/>
      <c r="F556" s="186"/>
      <c r="G556" s="187"/>
      <c r="H556" s="187"/>
      <c r="I556" s="187"/>
      <c r="J556" s="188">
        <v>30.5</v>
      </c>
      <c r="K556" s="211">
        <v>1.4375</v>
      </c>
      <c r="L556" s="188">
        <v>17.54</v>
      </c>
      <c r="M556" s="189">
        <v>44.77</v>
      </c>
      <c r="N556" s="218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2"/>
      <c r="B557" s="184"/>
      <c r="C557" s="379" t="s">
        <v>72</v>
      </c>
      <c r="D557" s="379"/>
      <c r="E557" s="379"/>
      <c r="F557" s="186" t="s">
        <v>73</v>
      </c>
      <c r="G557" s="189">
        <v>4.1399999999999997</v>
      </c>
      <c r="H557" s="211">
        <v>1.3225</v>
      </c>
      <c r="I557" s="217">
        <v>2.1900599999999999</v>
      </c>
      <c r="J557" s="194"/>
      <c r="K557" s="187"/>
      <c r="L557" s="194"/>
      <c r="M557" s="187"/>
      <c r="N557" s="195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2"/>
      <c r="B558" s="184"/>
      <c r="C558" s="379" t="s">
        <v>74</v>
      </c>
      <c r="D558" s="379"/>
      <c r="E558" s="379"/>
      <c r="F558" s="186" t="s">
        <v>73</v>
      </c>
      <c r="G558" s="189">
        <v>2.2599999999999998</v>
      </c>
      <c r="H558" s="211">
        <v>1.4375</v>
      </c>
      <c r="I558" s="211">
        <v>1.2995000000000001</v>
      </c>
      <c r="J558" s="194"/>
      <c r="K558" s="187"/>
      <c r="L558" s="194"/>
      <c r="M558" s="187"/>
      <c r="N558" s="195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5"/>
      <c r="B559" s="184"/>
      <c r="C559" s="380" t="s">
        <v>75</v>
      </c>
      <c r="D559" s="380"/>
      <c r="E559" s="380"/>
      <c r="F559" s="196"/>
      <c r="G559" s="197"/>
      <c r="H559" s="197"/>
      <c r="I559" s="197"/>
      <c r="J559" s="198">
        <v>263.58</v>
      </c>
      <c r="K559" s="197"/>
      <c r="L559" s="198">
        <v>149.83000000000001</v>
      </c>
      <c r="M559" s="197"/>
      <c r="N559" s="200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2"/>
      <c r="B560" s="184"/>
      <c r="C560" s="379" t="s">
        <v>76</v>
      </c>
      <c r="D560" s="379"/>
      <c r="E560" s="379"/>
      <c r="F560" s="186"/>
      <c r="G560" s="187"/>
      <c r="H560" s="187"/>
      <c r="I560" s="187"/>
      <c r="J560" s="194"/>
      <c r="K560" s="187"/>
      <c r="L560" s="188">
        <v>37.4</v>
      </c>
      <c r="M560" s="187"/>
      <c r="N560" s="191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2"/>
      <c r="B561" s="184" t="s">
        <v>192</v>
      </c>
      <c r="C561" s="379" t="s">
        <v>193</v>
      </c>
      <c r="D561" s="379"/>
      <c r="E561" s="379"/>
      <c r="F561" s="186" t="s">
        <v>79</v>
      </c>
      <c r="G561" s="201">
        <v>117</v>
      </c>
      <c r="H561" s="187"/>
      <c r="I561" s="201">
        <v>117</v>
      </c>
      <c r="J561" s="194"/>
      <c r="K561" s="187"/>
      <c r="L561" s="188">
        <v>43.76</v>
      </c>
      <c r="M561" s="187"/>
      <c r="N561" s="191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2"/>
      <c r="B562" s="184" t="s">
        <v>194</v>
      </c>
      <c r="C562" s="379" t="s">
        <v>195</v>
      </c>
      <c r="D562" s="379"/>
      <c r="E562" s="379"/>
      <c r="F562" s="186" t="s">
        <v>79</v>
      </c>
      <c r="G562" s="201">
        <v>74</v>
      </c>
      <c r="H562" s="189">
        <v>0.85</v>
      </c>
      <c r="I562" s="216">
        <v>62.9</v>
      </c>
      <c r="J562" s="194"/>
      <c r="K562" s="187"/>
      <c r="L562" s="188">
        <v>23.52</v>
      </c>
      <c r="M562" s="187"/>
      <c r="N562" s="191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2"/>
      <c r="B563" s="203"/>
      <c r="C563" s="388" t="s">
        <v>82</v>
      </c>
      <c r="D563" s="388"/>
      <c r="E563" s="388"/>
      <c r="F563" s="178"/>
      <c r="G563" s="179"/>
      <c r="H563" s="179"/>
      <c r="I563" s="179"/>
      <c r="J563" s="181"/>
      <c r="K563" s="179"/>
      <c r="L563" s="207">
        <v>217.11</v>
      </c>
      <c r="M563" s="197"/>
      <c r="N563" s="205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6" t="s">
        <v>345</v>
      </c>
      <c r="B564" s="177" t="s">
        <v>2810</v>
      </c>
      <c r="C564" s="388" t="s">
        <v>2811</v>
      </c>
      <c r="D564" s="388"/>
      <c r="E564" s="388"/>
      <c r="F564" s="178" t="s">
        <v>291</v>
      </c>
      <c r="G564" s="179">
        <v>2</v>
      </c>
      <c r="H564" s="180">
        <v>1</v>
      </c>
      <c r="I564" s="180">
        <v>2</v>
      </c>
      <c r="J564" s="207">
        <v>700.59</v>
      </c>
      <c r="K564" s="179"/>
      <c r="L564" s="204">
        <v>1401.18</v>
      </c>
      <c r="M564" s="206">
        <v>8.16</v>
      </c>
      <c r="N564" s="205">
        <v>11433.63</v>
      </c>
      <c r="AF564" s="133"/>
      <c r="AG564" s="140" t="s">
        <v>2811</v>
      </c>
      <c r="AM564" s="140"/>
      <c r="AP564" s="140"/>
      <c r="AR564" s="140"/>
    </row>
    <row r="565" spans="1:44" s="121" customFormat="1" ht="15" x14ac:dyDescent="0.25">
      <c r="A565" s="202"/>
      <c r="B565" s="203"/>
      <c r="C565" s="379" t="s">
        <v>99</v>
      </c>
      <c r="D565" s="379"/>
      <c r="E565" s="379"/>
      <c r="F565" s="379"/>
      <c r="G565" s="379"/>
      <c r="H565" s="379"/>
      <c r="I565" s="379"/>
      <c r="J565" s="379"/>
      <c r="K565" s="379"/>
      <c r="L565" s="379"/>
      <c r="M565" s="379"/>
      <c r="N565" s="391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2"/>
      <c r="B566" s="203"/>
      <c r="C566" s="388" t="s">
        <v>82</v>
      </c>
      <c r="D566" s="388"/>
      <c r="E566" s="388"/>
      <c r="F566" s="178"/>
      <c r="G566" s="179"/>
      <c r="H566" s="179"/>
      <c r="I566" s="179"/>
      <c r="J566" s="181"/>
      <c r="K566" s="179"/>
      <c r="L566" s="204">
        <v>1401.18</v>
      </c>
      <c r="M566" s="197"/>
      <c r="N566" s="205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6" t="s">
        <v>346</v>
      </c>
      <c r="B567" s="177" t="s">
        <v>2812</v>
      </c>
      <c r="C567" s="388" t="s">
        <v>2813</v>
      </c>
      <c r="D567" s="388"/>
      <c r="E567" s="388"/>
      <c r="F567" s="178" t="s">
        <v>291</v>
      </c>
      <c r="G567" s="179">
        <v>2</v>
      </c>
      <c r="H567" s="180">
        <v>1</v>
      </c>
      <c r="I567" s="180">
        <v>2</v>
      </c>
      <c r="J567" s="204">
        <v>1330.24</v>
      </c>
      <c r="K567" s="179"/>
      <c r="L567" s="204">
        <v>2660.48</v>
      </c>
      <c r="M567" s="206">
        <v>8.16</v>
      </c>
      <c r="N567" s="205">
        <v>21709.52</v>
      </c>
      <c r="AF567" s="133"/>
      <c r="AG567" s="140" t="s">
        <v>2813</v>
      </c>
      <c r="AM567" s="140"/>
      <c r="AP567" s="140"/>
      <c r="AR567" s="140"/>
    </row>
    <row r="568" spans="1:44" s="121" customFormat="1" ht="15" x14ac:dyDescent="0.25">
      <c r="A568" s="202"/>
      <c r="B568" s="203"/>
      <c r="C568" s="379" t="s">
        <v>99</v>
      </c>
      <c r="D568" s="379"/>
      <c r="E568" s="379"/>
      <c r="F568" s="379"/>
      <c r="G568" s="379"/>
      <c r="H568" s="379"/>
      <c r="I568" s="379"/>
      <c r="J568" s="379"/>
      <c r="K568" s="379"/>
      <c r="L568" s="379"/>
      <c r="M568" s="379"/>
      <c r="N568" s="391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2"/>
      <c r="B569" s="203"/>
      <c r="C569" s="388" t="s">
        <v>82</v>
      </c>
      <c r="D569" s="388"/>
      <c r="E569" s="388"/>
      <c r="F569" s="178"/>
      <c r="G569" s="179"/>
      <c r="H569" s="179"/>
      <c r="I569" s="179"/>
      <c r="J569" s="181"/>
      <c r="K569" s="179"/>
      <c r="L569" s="204">
        <v>2660.48</v>
      </c>
      <c r="M569" s="197"/>
      <c r="N569" s="205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6" t="s">
        <v>350</v>
      </c>
      <c r="B570" s="177" t="s">
        <v>2814</v>
      </c>
      <c r="C570" s="388" t="s">
        <v>2815</v>
      </c>
      <c r="D570" s="388"/>
      <c r="E570" s="388"/>
      <c r="F570" s="178" t="s">
        <v>189</v>
      </c>
      <c r="G570" s="179">
        <v>2.3E-2</v>
      </c>
      <c r="H570" s="180">
        <v>1</v>
      </c>
      <c r="I570" s="210">
        <v>2.3E-2</v>
      </c>
      <c r="J570" s="181"/>
      <c r="K570" s="179"/>
      <c r="L570" s="181"/>
      <c r="M570" s="179"/>
      <c r="N570" s="182"/>
      <c r="AF570" s="133"/>
      <c r="AG570" s="140" t="s">
        <v>2815</v>
      </c>
      <c r="AM570" s="140"/>
      <c r="AP570" s="140"/>
      <c r="AR570" s="140"/>
    </row>
    <row r="571" spans="1:44" s="121" customFormat="1" ht="15" x14ac:dyDescent="0.25">
      <c r="A571" s="208"/>
      <c r="B571" s="209"/>
      <c r="C571" s="379" t="s">
        <v>2816</v>
      </c>
      <c r="D571" s="379"/>
      <c r="E571" s="379"/>
      <c r="F571" s="379"/>
      <c r="G571" s="379"/>
      <c r="H571" s="379"/>
      <c r="I571" s="379"/>
      <c r="J571" s="379"/>
      <c r="K571" s="379"/>
      <c r="L571" s="379"/>
      <c r="M571" s="379"/>
      <c r="N571" s="391"/>
      <c r="AF571" s="133"/>
      <c r="AG571" s="140"/>
      <c r="AH571" s="142" t="s">
        <v>2816</v>
      </c>
      <c r="AM571" s="140"/>
      <c r="AP571" s="140"/>
      <c r="AR571" s="140"/>
    </row>
    <row r="572" spans="1:44" s="121" customFormat="1" ht="23.25" x14ac:dyDescent="0.25">
      <c r="A572" s="183"/>
      <c r="B572" s="184" t="s">
        <v>63</v>
      </c>
      <c r="C572" s="389" t="s">
        <v>64</v>
      </c>
      <c r="D572" s="389"/>
      <c r="E572" s="389"/>
      <c r="F572" s="389"/>
      <c r="G572" s="389"/>
      <c r="H572" s="389"/>
      <c r="I572" s="389"/>
      <c r="J572" s="389"/>
      <c r="K572" s="389"/>
      <c r="L572" s="389"/>
      <c r="M572" s="389"/>
      <c r="N572" s="390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3"/>
      <c r="B573" s="184" t="s">
        <v>65</v>
      </c>
      <c r="C573" s="389" t="s">
        <v>66</v>
      </c>
      <c r="D573" s="389"/>
      <c r="E573" s="389"/>
      <c r="F573" s="389"/>
      <c r="G573" s="389"/>
      <c r="H573" s="389"/>
      <c r="I573" s="389"/>
      <c r="J573" s="389"/>
      <c r="K573" s="389"/>
      <c r="L573" s="389"/>
      <c r="M573" s="389"/>
      <c r="N573" s="390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5"/>
      <c r="B574" s="184" t="s">
        <v>58</v>
      </c>
      <c r="C574" s="379" t="s">
        <v>67</v>
      </c>
      <c r="D574" s="379"/>
      <c r="E574" s="379"/>
      <c r="F574" s="186"/>
      <c r="G574" s="187"/>
      <c r="H574" s="187"/>
      <c r="I574" s="187"/>
      <c r="J574" s="190">
        <v>2630.25</v>
      </c>
      <c r="K574" s="211">
        <v>1.3225</v>
      </c>
      <c r="L574" s="188">
        <v>80.010000000000005</v>
      </c>
      <c r="M574" s="189">
        <v>44.77</v>
      </c>
      <c r="N574" s="191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5"/>
      <c r="B575" s="184" t="s">
        <v>68</v>
      </c>
      <c r="C575" s="379" t="s">
        <v>69</v>
      </c>
      <c r="D575" s="379"/>
      <c r="E575" s="379"/>
      <c r="F575" s="186"/>
      <c r="G575" s="187"/>
      <c r="H575" s="187"/>
      <c r="I575" s="187"/>
      <c r="J575" s="190">
        <v>4659.37</v>
      </c>
      <c r="K575" s="211">
        <v>1.4375</v>
      </c>
      <c r="L575" s="188">
        <v>154.05000000000001</v>
      </c>
      <c r="M575" s="189">
        <v>13.24</v>
      </c>
      <c r="N575" s="191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5"/>
      <c r="B576" s="184" t="s">
        <v>70</v>
      </c>
      <c r="C576" s="379" t="s">
        <v>71</v>
      </c>
      <c r="D576" s="379"/>
      <c r="E576" s="379"/>
      <c r="F576" s="186"/>
      <c r="G576" s="187"/>
      <c r="H576" s="187"/>
      <c r="I576" s="187"/>
      <c r="J576" s="188">
        <v>574.28</v>
      </c>
      <c r="K576" s="211">
        <v>1.4375</v>
      </c>
      <c r="L576" s="188">
        <v>18.989999999999998</v>
      </c>
      <c r="M576" s="189">
        <v>44.77</v>
      </c>
      <c r="N576" s="218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5"/>
      <c r="B577" s="184" t="s">
        <v>86</v>
      </c>
      <c r="C577" s="379" t="s">
        <v>87</v>
      </c>
      <c r="D577" s="379"/>
      <c r="E577" s="379"/>
      <c r="F577" s="186"/>
      <c r="G577" s="187"/>
      <c r="H577" s="187"/>
      <c r="I577" s="187"/>
      <c r="J577" s="188">
        <v>53.3</v>
      </c>
      <c r="K577" s="187"/>
      <c r="L577" s="188">
        <v>1.23</v>
      </c>
      <c r="M577" s="189">
        <v>8.16</v>
      </c>
      <c r="N577" s="218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2"/>
      <c r="B578" s="184"/>
      <c r="C578" s="379" t="s">
        <v>72</v>
      </c>
      <c r="D578" s="379"/>
      <c r="E578" s="379"/>
      <c r="F578" s="186" t="s">
        <v>73</v>
      </c>
      <c r="G578" s="189">
        <v>286.52</v>
      </c>
      <c r="H578" s="211">
        <v>1.3225</v>
      </c>
      <c r="I578" s="212">
        <v>8.7152221000000001</v>
      </c>
      <c r="J578" s="194"/>
      <c r="K578" s="187"/>
      <c r="L578" s="194"/>
      <c r="M578" s="187"/>
      <c r="N578" s="195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2"/>
      <c r="B579" s="184"/>
      <c r="C579" s="379" t="s">
        <v>74</v>
      </c>
      <c r="D579" s="379"/>
      <c r="E579" s="379"/>
      <c r="F579" s="186" t="s">
        <v>73</v>
      </c>
      <c r="G579" s="189">
        <v>42.87</v>
      </c>
      <c r="H579" s="211">
        <v>1.4375</v>
      </c>
      <c r="I579" s="212">
        <v>1.4173894</v>
      </c>
      <c r="J579" s="194"/>
      <c r="K579" s="187"/>
      <c r="L579" s="194"/>
      <c r="M579" s="187"/>
      <c r="N579" s="195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5"/>
      <c r="B580" s="184"/>
      <c r="C580" s="380" t="s">
        <v>75</v>
      </c>
      <c r="D580" s="380"/>
      <c r="E580" s="380"/>
      <c r="F580" s="196"/>
      <c r="G580" s="197"/>
      <c r="H580" s="197"/>
      <c r="I580" s="197"/>
      <c r="J580" s="199">
        <v>7342.92</v>
      </c>
      <c r="K580" s="197"/>
      <c r="L580" s="198">
        <v>235.29</v>
      </c>
      <c r="M580" s="197"/>
      <c r="N580" s="200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2"/>
      <c r="B581" s="184"/>
      <c r="C581" s="379" t="s">
        <v>76</v>
      </c>
      <c r="D581" s="379"/>
      <c r="E581" s="379"/>
      <c r="F581" s="186"/>
      <c r="G581" s="187"/>
      <c r="H581" s="187"/>
      <c r="I581" s="187"/>
      <c r="J581" s="194"/>
      <c r="K581" s="187"/>
      <c r="L581" s="188">
        <v>99</v>
      </c>
      <c r="M581" s="187"/>
      <c r="N581" s="191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2"/>
      <c r="B582" s="184" t="s">
        <v>192</v>
      </c>
      <c r="C582" s="379" t="s">
        <v>193</v>
      </c>
      <c r="D582" s="379"/>
      <c r="E582" s="379"/>
      <c r="F582" s="186" t="s">
        <v>79</v>
      </c>
      <c r="G582" s="201">
        <v>117</v>
      </c>
      <c r="H582" s="187"/>
      <c r="I582" s="201">
        <v>117</v>
      </c>
      <c r="J582" s="194"/>
      <c r="K582" s="187"/>
      <c r="L582" s="188">
        <v>115.83</v>
      </c>
      <c r="M582" s="187"/>
      <c r="N582" s="191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2"/>
      <c r="B583" s="184" t="s">
        <v>194</v>
      </c>
      <c r="C583" s="379" t="s">
        <v>195</v>
      </c>
      <c r="D583" s="379"/>
      <c r="E583" s="379"/>
      <c r="F583" s="186" t="s">
        <v>79</v>
      </c>
      <c r="G583" s="201">
        <v>74</v>
      </c>
      <c r="H583" s="189">
        <v>0.85</v>
      </c>
      <c r="I583" s="216">
        <v>62.9</v>
      </c>
      <c r="J583" s="194"/>
      <c r="K583" s="187"/>
      <c r="L583" s="188">
        <v>62.27</v>
      </c>
      <c r="M583" s="187"/>
      <c r="N583" s="191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2"/>
      <c r="B584" s="203"/>
      <c r="C584" s="388" t="s">
        <v>82</v>
      </c>
      <c r="D584" s="388"/>
      <c r="E584" s="388"/>
      <c r="F584" s="178"/>
      <c r="G584" s="179"/>
      <c r="H584" s="179"/>
      <c r="I584" s="179"/>
      <c r="J584" s="181"/>
      <c r="K584" s="179"/>
      <c r="L584" s="207">
        <v>413.39</v>
      </c>
      <c r="M584" s="197"/>
      <c r="N584" s="205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6" t="s">
        <v>353</v>
      </c>
      <c r="B585" s="177" t="s">
        <v>2817</v>
      </c>
      <c r="C585" s="388" t="s">
        <v>2818</v>
      </c>
      <c r="D585" s="388"/>
      <c r="E585" s="388"/>
      <c r="F585" s="178" t="s">
        <v>337</v>
      </c>
      <c r="G585" s="179">
        <v>23.184000000000001</v>
      </c>
      <c r="H585" s="180">
        <v>1</v>
      </c>
      <c r="I585" s="210">
        <v>23.184000000000001</v>
      </c>
      <c r="J585" s="207">
        <v>263.26</v>
      </c>
      <c r="K585" s="179"/>
      <c r="L585" s="204">
        <v>6103.42</v>
      </c>
      <c r="M585" s="206">
        <v>8.16</v>
      </c>
      <c r="N585" s="205">
        <v>49803.91</v>
      </c>
      <c r="AF585" s="133"/>
      <c r="AG585" s="140" t="s">
        <v>2818</v>
      </c>
      <c r="AM585" s="140"/>
      <c r="AP585" s="140"/>
      <c r="AR585" s="140"/>
    </row>
    <row r="586" spans="1:44" s="121" customFormat="1" ht="15" x14ac:dyDescent="0.25">
      <c r="A586" s="202"/>
      <c r="B586" s="203"/>
      <c r="C586" s="379" t="s">
        <v>99</v>
      </c>
      <c r="D586" s="379"/>
      <c r="E586" s="379"/>
      <c r="F586" s="379"/>
      <c r="G586" s="379"/>
      <c r="H586" s="379"/>
      <c r="I586" s="379"/>
      <c r="J586" s="379"/>
      <c r="K586" s="379"/>
      <c r="L586" s="379"/>
      <c r="M586" s="379"/>
      <c r="N586" s="391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2"/>
      <c r="B587" s="203"/>
      <c r="C587" s="388" t="s">
        <v>82</v>
      </c>
      <c r="D587" s="388"/>
      <c r="E587" s="388"/>
      <c r="F587" s="178"/>
      <c r="G587" s="179"/>
      <c r="H587" s="179"/>
      <c r="I587" s="179"/>
      <c r="J587" s="181"/>
      <c r="K587" s="179"/>
      <c r="L587" s="204">
        <v>6103.42</v>
      </c>
      <c r="M587" s="197"/>
      <c r="N587" s="205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6" t="s">
        <v>357</v>
      </c>
      <c r="B588" s="177" t="s">
        <v>2780</v>
      </c>
      <c r="C588" s="388" t="s">
        <v>2781</v>
      </c>
      <c r="D588" s="388"/>
      <c r="E588" s="388"/>
      <c r="F588" s="178" t="s">
        <v>370</v>
      </c>
      <c r="G588" s="179">
        <v>1.1299999999999999</v>
      </c>
      <c r="H588" s="180">
        <v>1</v>
      </c>
      <c r="I588" s="206">
        <v>1.1299999999999999</v>
      </c>
      <c r="J588" s="181"/>
      <c r="K588" s="179"/>
      <c r="L588" s="181"/>
      <c r="M588" s="179"/>
      <c r="N588" s="182"/>
      <c r="AF588" s="133"/>
      <c r="AG588" s="140" t="s">
        <v>2781</v>
      </c>
      <c r="AM588" s="140"/>
      <c r="AP588" s="140"/>
      <c r="AR588" s="140"/>
    </row>
    <row r="589" spans="1:44" s="121" customFormat="1" ht="15" x14ac:dyDescent="0.25">
      <c r="A589" s="208"/>
      <c r="B589" s="209"/>
      <c r="C589" s="379" t="s">
        <v>2819</v>
      </c>
      <c r="D589" s="379"/>
      <c r="E589" s="379"/>
      <c r="F589" s="379"/>
      <c r="G589" s="379"/>
      <c r="H589" s="379"/>
      <c r="I589" s="379"/>
      <c r="J589" s="379"/>
      <c r="K589" s="379"/>
      <c r="L589" s="379"/>
      <c r="M589" s="379"/>
      <c r="N589" s="391"/>
      <c r="AF589" s="133"/>
      <c r="AG589" s="140"/>
      <c r="AH589" s="142" t="s">
        <v>2819</v>
      </c>
      <c r="AM589" s="140"/>
      <c r="AP589" s="140"/>
      <c r="AR589" s="140"/>
    </row>
    <row r="590" spans="1:44" s="121" customFormat="1" ht="23.25" x14ac:dyDescent="0.25">
      <c r="A590" s="183"/>
      <c r="B590" s="184" t="s">
        <v>63</v>
      </c>
      <c r="C590" s="389" t="s">
        <v>64</v>
      </c>
      <c r="D590" s="389"/>
      <c r="E590" s="389"/>
      <c r="F590" s="389"/>
      <c r="G590" s="389"/>
      <c r="H590" s="389"/>
      <c r="I590" s="389"/>
      <c r="J590" s="389"/>
      <c r="K590" s="389"/>
      <c r="L590" s="389"/>
      <c r="M590" s="389"/>
      <c r="N590" s="390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3"/>
      <c r="B591" s="184" t="s">
        <v>65</v>
      </c>
      <c r="C591" s="389" t="s">
        <v>66</v>
      </c>
      <c r="D591" s="389"/>
      <c r="E591" s="389"/>
      <c r="F591" s="389"/>
      <c r="G591" s="389"/>
      <c r="H591" s="389"/>
      <c r="I591" s="389"/>
      <c r="J591" s="389"/>
      <c r="K591" s="389"/>
      <c r="L591" s="389"/>
      <c r="M591" s="389"/>
      <c r="N591" s="390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5"/>
      <c r="B592" s="184" t="s">
        <v>58</v>
      </c>
      <c r="C592" s="379" t="s">
        <v>67</v>
      </c>
      <c r="D592" s="379"/>
      <c r="E592" s="379"/>
      <c r="F592" s="186"/>
      <c r="G592" s="187"/>
      <c r="H592" s="187"/>
      <c r="I592" s="187"/>
      <c r="J592" s="188">
        <v>600.08000000000004</v>
      </c>
      <c r="K592" s="211">
        <v>1.3225</v>
      </c>
      <c r="L592" s="188">
        <v>896.77</v>
      </c>
      <c r="M592" s="189">
        <v>44.77</v>
      </c>
      <c r="N592" s="191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5"/>
      <c r="B593" s="184" t="s">
        <v>68</v>
      </c>
      <c r="C593" s="379" t="s">
        <v>69</v>
      </c>
      <c r="D593" s="379"/>
      <c r="E593" s="379"/>
      <c r="F593" s="186"/>
      <c r="G593" s="187"/>
      <c r="H593" s="187"/>
      <c r="I593" s="187"/>
      <c r="J593" s="190">
        <v>2246.2800000000002</v>
      </c>
      <c r="K593" s="211">
        <v>1.4375</v>
      </c>
      <c r="L593" s="190">
        <v>3648.8</v>
      </c>
      <c r="M593" s="189">
        <v>13.24</v>
      </c>
      <c r="N593" s="191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5"/>
      <c r="B594" s="184" t="s">
        <v>70</v>
      </c>
      <c r="C594" s="379" t="s">
        <v>71</v>
      </c>
      <c r="D594" s="379"/>
      <c r="E594" s="379"/>
      <c r="F594" s="186"/>
      <c r="G594" s="187"/>
      <c r="H594" s="187"/>
      <c r="I594" s="187"/>
      <c r="J594" s="188">
        <v>201.25</v>
      </c>
      <c r="K594" s="211">
        <v>1.4375</v>
      </c>
      <c r="L594" s="188">
        <v>326.91000000000003</v>
      </c>
      <c r="M594" s="189">
        <v>44.77</v>
      </c>
      <c r="N594" s="191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5"/>
      <c r="B595" s="184" t="s">
        <v>86</v>
      </c>
      <c r="C595" s="379" t="s">
        <v>87</v>
      </c>
      <c r="D595" s="379"/>
      <c r="E595" s="379"/>
      <c r="F595" s="186"/>
      <c r="G595" s="187"/>
      <c r="H595" s="187"/>
      <c r="I595" s="187"/>
      <c r="J595" s="188">
        <v>148.12</v>
      </c>
      <c r="K595" s="187"/>
      <c r="L595" s="188">
        <v>167.38</v>
      </c>
      <c r="M595" s="189">
        <v>8.16</v>
      </c>
      <c r="N595" s="191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2"/>
      <c r="B596" s="184"/>
      <c r="C596" s="379" t="s">
        <v>72</v>
      </c>
      <c r="D596" s="379"/>
      <c r="E596" s="379"/>
      <c r="F596" s="186" t="s">
        <v>73</v>
      </c>
      <c r="G596" s="216">
        <v>63.1</v>
      </c>
      <c r="H596" s="211">
        <v>1.3225</v>
      </c>
      <c r="I596" s="212">
        <v>94.298217500000007</v>
      </c>
      <c r="J596" s="194"/>
      <c r="K596" s="187"/>
      <c r="L596" s="194"/>
      <c r="M596" s="187"/>
      <c r="N596" s="195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2"/>
      <c r="B597" s="184"/>
      <c r="C597" s="379" t="s">
        <v>74</v>
      </c>
      <c r="D597" s="379"/>
      <c r="E597" s="379"/>
      <c r="F597" s="186" t="s">
        <v>73</v>
      </c>
      <c r="G597" s="189">
        <v>13.98</v>
      </c>
      <c r="H597" s="211">
        <v>1.4375</v>
      </c>
      <c r="I597" s="212">
        <v>22.708762499999999</v>
      </c>
      <c r="J597" s="194"/>
      <c r="K597" s="187"/>
      <c r="L597" s="194"/>
      <c r="M597" s="187"/>
      <c r="N597" s="195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5"/>
      <c r="B598" s="184"/>
      <c r="C598" s="380" t="s">
        <v>75</v>
      </c>
      <c r="D598" s="380"/>
      <c r="E598" s="380"/>
      <c r="F598" s="196"/>
      <c r="G598" s="197"/>
      <c r="H598" s="197"/>
      <c r="I598" s="197"/>
      <c r="J598" s="199">
        <v>2994.48</v>
      </c>
      <c r="K598" s="197"/>
      <c r="L598" s="199">
        <v>4712.95</v>
      </c>
      <c r="M598" s="197"/>
      <c r="N598" s="200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2"/>
      <c r="B599" s="184"/>
      <c r="C599" s="379" t="s">
        <v>76</v>
      </c>
      <c r="D599" s="379"/>
      <c r="E599" s="379"/>
      <c r="F599" s="186"/>
      <c r="G599" s="187"/>
      <c r="H599" s="187"/>
      <c r="I599" s="187"/>
      <c r="J599" s="194"/>
      <c r="K599" s="187"/>
      <c r="L599" s="190">
        <v>1223.68</v>
      </c>
      <c r="M599" s="187"/>
      <c r="N599" s="191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2"/>
      <c r="B600" s="184" t="s">
        <v>192</v>
      </c>
      <c r="C600" s="379" t="s">
        <v>193</v>
      </c>
      <c r="D600" s="379"/>
      <c r="E600" s="379"/>
      <c r="F600" s="186" t="s">
        <v>79</v>
      </c>
      <c r="G600" s="201">
        <v>117</v>
      </c>
      <c r="H600" s="187"/>
      <c r="I600" s="201">
        <v>117</v>
      </c>
      <c r="J600" s="194"/>
      <c r="K600" s="187"/>
      <c r="L600" s="190">
        <v>1431.71</v>
      </c>
      <c r="M600" s="187"/>
      <c r="N600" s="191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2"/>
      <c r="B601" s="184" t="s">
        <v>194</v>
      </c>
      <c r="C601" s="379" t="s">
        <v>195</v>
      </c>
      <c r="D601" s="379"/>
      <c r="E601" s="379"/>
      <c r="F601" s="186" t="s">
        <v>79</v>
      </c>
      <c r="G601" s="201">
        <v>74</v>
      </c>
      <c r="H601" s="189">
        <v>0.85</v>
      </c>
      <c r="I601" s="216">
        <v>62.9</v>
      </c>
      <c r="J601" s="194"/>
      <c r="K601" s="187"/>
      <c r="L601" s="188">
        <v>769.69</v>
      </c>
      <c r="M601" s="187"/>
      <c r="N601" s="191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2"/>
      <c r="B602" s="203"/>
      <c r="C602" s="388" t="s">
        <v>82</v>
      </c>
      <c r="D602" s="388"/>
      <c r="E602" s="388"/>
      <c r="F602" s="178"/>
      <c r="G602" s="179"/>
      <c r="H602" s="179"/>
      <c r="I602" s="179"/>
      <c r="J602" s="181"/>
      <c r="K602" s="179"/>
      <c r="L602" s="204">
        <v>6914.35</v>
      </c>
      <c r="M602" s="197"/>
      <c r="N602" s="205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6" t="s">
        <v>361</v>
      </c>
      <c r="B603" s="177" t="s">
        <v>2783</v>
      </c>
      <c r="C603" s="388" t="s">
        <v>2784</v>
      </c>
      <c r="D603" s="388"/>
      <c r="E603" s="388"/>
      <c r="F603" s="178" t="s">
        <v>337</v>
      </c>
      <c r="G603" s="179">
        <v>114.13</v>
      </c>
      <c r="H603" s="180">
        <v>1</v>
      </c>
      <c r="I603" s="206">
        <v>114.13</v>
      </c>
      <c r="J603" s="207">
        <v>772.4</v>
      </c>
      <c r="K603" s="179"/>
      <c r="L603" s="204">
        <v>88154.01</v>
      </c>
      <c r="M603" s="206">
        <v>8.16</v>
      </c>
      <c r="N603" s="205">
        <v>719336.72</v>
      </c>
      <c r="AF603" s="133"/>
      <c r="AG603" s="140" t="s">
        <v>2784</v>
      </c>
      <c r="AM603" s="140"/>
      <c r="AP603" s="140"/>
      <c r="AR603" s="140"/>
    </row>
    <row r="604" spans="1:44" s="121" customFormat="1" ht="15" x14ac:dyDescent="0.25">
      <c r="A604" s="202"/>
      <c r="B604" s="203"/>
      <c r="C604" s="379" t="s">
        <v>99</v>
      </c>
      <c r="D604" s="379"/>
      <c r="E604" s="379"/>
      <c r="F604" s="379"/>
      <c r="G604" s="379"/>
      <c r="H604" s="379"/>
      <c r="I604" s="379"/>
      <c r="J604" s="379"/>
      <c r="K604" s="379"/>
      <c r="L604" s="379"/>
      <c r="M604" s="379"/>
      <c r="N604" s="391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2"/>
      <c r="B605" s="203"/>
      <c r="C605" s="388" t="s">
        <v>82</v>
      </c>
      <c r="D605" s="388"/>
      <c r="E605" s="388"/>
      <c r="F605" s="178"/>
      <c r="G605" s="179"/>
      <c r="H605" s="179"/>
      <c r="I605" s="179"/>
      <c r="J605" s="181"/>
      <c r="K605" s="179"/>
      <c r="L605" s="204">
        <v>88154.01</v>
      </c>
      <c r="M605" s="197"/>
      <c r="N605" s="205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6" t="s">
        <v>364</v>
      </c>
      <c r="B606" s="177" t="s">
        <v>2785</v>
      </c>
      <c r="C606" s="388" t="s">
        <v>2786</v>
      </c>
      <c r="D606" s="388"/>
      <c r="E606" s="388"/>
      <c r="F606" s="178" t="s">
        <v>189</v>
      </c>
      <c r="G606" s="179">
        <v>0.113</v>
      </c>
      <c r="H606" s="180">
        <v>1</v>
      </c>
      <c r="I606" s="210">
        <v>0.113</v>
      </c>
      <c r="J606" s="181"/>
      <c r="K606" s="179"/>
      <c r="L606" s="181"/>
      <c r="M606" s="179"/>
      <c r="N606" s="182"/>
      <c r="AF606" s="133"/>
      <c r="AG606" s="140" t="s">
        <v>2786</v>
      </c>
      <c r="AM606" s="140"/>
      <c r="AP606" s="140"/>
      <c r="AR606" s="140"/>
    </row>
    <row r="607" spans="1:44" s="121" customFormat="1" ht="15" x14ac:dyDescent="0.25">
      <c r="A607" s="208"/>
      <c r="B607" s="209"/>
      <c r="C607" s="379" t="s">
        <v>1964</v>
      </c>
      <c r="D607" s="379"/>
      <c r="E607" s="379"/>
      <c r="F607" s="379"/>
      <c r="G607" s="379"/>
      <c r="H607" s="379"/>
      <c r="I607" s="379"/>
      <c r="J607" s="379"/>
      <c r="K607" s="379"/>
      <c r="L607" s="379"/>
      <c r="M607" s="379"/>
      <c r="N607" s="391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3"/>
      <c r="B608" s="184" t="s">
        <v>63</v>
      </c>
      <c r="C608" s="389" t="s">
        <v>64</v>
      </c>
      <c r="D608" s="389"/>
      <c r="E608" s="389"/>
      <c r="F608" s="389"/>
      <c r="G608" s="389"/>
      <c r="H608" s="389"/>
      <c r="I608" s="389"/>
      <c r="J608" s="389"/>
      <c r="K608" s="389"/>
      <c r="L608" s="389"/>
      <c r="M608" s="389"/>
      <c r="N608" s="390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3"/>
      <c r="B609" s="184" t="s">
        <v>65</v>
      </c>
      <c r="C609" s="389" t="s">
        <v>66</v>
      </c>
      <c r="D609" s="389"/>
      <c r="E609" s="389"/>
      <c r="F609" s="389"/>
      <c r="G609" s="389"/>
      <c r="H609" s="389"/>
      <c r="I609" s="389"/>
      <c r="J609" s="389"/>
      <c r="K609" s="389"/>
      <c r="L609" s="389"/>
      <c r="M609" s="389"/>
      <c r="N609" s="390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5"/>
      <c r="B610" s="184" t="s">
        <v>58</v>
      </c>
      <c r="C610" s="379" t="s">
        <v>67</v>
      </c>
      <c r="D610" s="379"/>
      <c r="E610" s="379"/>
      <c r="F610" s="186"/>
      <c r="G610" s="187"/>
      <c r="H610" s="187"/>
      <c r="I610" s="187"/>
      <c r="J610" s="190">
        <v>3561.84</v>
      </c>
      <c r="K610" s="211">
        <v>1.3225</v>
      </c>
      <c r="L610" s="188">
        <v>532.29</v>
      </c>
      <c r="M610" s="189">
        <v>44.77</v>
      </c>
      <c r="N610" s="191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5"/>
      <c r="B611" s="184" t="s">
        <v>68</v>
      </c>
      <c r="C611" s="379" t="s">
        <v>69</v>
      </c>
      <c r="D611" s="379"/>
      <c r="E611" s="379"/>
      <c r="F611" s="186"/>
      <c r="G611" s="187"/>
      <c r="H611" s="187"/>
      <c r="I611" s="187"/>
      <c r="J611" s="190">
        <v>28983.66</v>
      </c>
      <c r="K611" s="211">
        <v>1.4375</v>
      </c>
      <c r="L611" s="190">
        <v>4708.03</v>
      </c>
      <c r="M611" s="189">
        <v>13.24</v>
      </c>
      <c r="N611" s="191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5"/>
      <c r="B612" s="184" t="s">
        <v>70</v>
      </c>
      <c r="C612" s="379" t="s">
        <v>71</v>
      </c>
      <c r="D612" s="379"/>
      <c r="E612" s="379"/>
      <c r="F612" s="186"/>
      <c r="G612" s="187"/>
      <c r="H612" s="187"/>
      <c r="I612" s="187"/>
      <c r="J612" s="190">
        <v>2511.6999999999998</v>
      </c>
      <c r="K612" s="211">
        <v>1.4375</v>
      </c>
      <c r="L612" s="188">
        <v>407.99</v>
      </c>
      <c r="M612" s="189">
        <v>44.77</v>
      </c>
      <c r="N612" s="191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5"/>
      <c r="B613" s="184" t="s">
        <v>86</v>
      </c>
      <c r="C613" s="379" t="s">
        <v>87</v>
      </c>
      <c r="D613" s="379"/>
      <c r="E613" s="379"/>
      <c r="F613" s="186"/>
      <c r="G613" s="187"/>
      <c r="H613" s="187"/>
      <c r="I613" s="187"/>
      <c r="J613" s="190">
        <v>17289.28</v>
      </c>
      <c r="K613" s="187"/>
      <c r="L613" s="190">
        <v>1953.69</v>
      </c>
      <c r="M613" s="189">
        <v>8.16</v>
      </c>
      <c r="N613" s="191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2"/>
      <c r="B614" s="184"/>
      <c r="C614" s="379" t="s">
        <v>72</v>
      </c>
      <c r="D614" s="379"/>
      <c r="E614" s="379"/>
      <c r="F614" s="186" t="s">
        <v>73</v>
      </c>
      <c r="G614" s="201">
        <v>388</v>
      </c>
      <c r="H614" s="211">
        <v>1.3225</v>
      </c>
      <c r="I614" s="217">
        <v>57.983690000000003</v>
      </c>
      <c r="J614" s="194"/>
      <c r="K614" s="187"/>
      <c r="L614" s="194"/>
      <c r="M614" s="187"/>
      <c r="N614" s="195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2"/>
      <c r="B615" s="184"/>
      <c r="C615" s="379" t="s">
        <v>74</v>
      </c>
      <c r="D615" s="379"/>
      <c r="E615" s="379"/>
      <c r="F615" s="186" t="s">
        <v>73</v>
      </c>
      <c r="G615" s="189">
        <v>177.45</v>
      </c>
      <c r="H615" s="211">
        <v>1.4375</v>
      </c>
      <c r="I615" s="212">
        <v>28.824534400000001</v>
      </c>
      <c r="J615" s="194"/>
      <c r="K615" s="187"/>
      <c r="L615" s="194"/>
      <c r="M615" s="187"/>
      <c r="N615" s="195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5"/>
      <c r="B616" s="184"/>
      <c r="C616" s="380" t="s">
        <v>75</v>
      </c>
      <c r="D616" s="380"/>
      <c r="E616" s="380"/>
      <c r="F616" s="196"/>
      <c r="G616" s="197"/>
      <c r="H616" s="197"/>
      <c r="I616" s="197"/>
      <c r="J616" s="199">
        <v>49834.78</v>
      </c>
      <c r="K616" s="197"/>
      <c r="L616" s="199">
        <v>7194.01</v>
      </c>
      <c r="M616" s="197"/>
      <c r="N616" s="200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2"/>
      <c r="B617" s="184"/>
      <c r="C617" s="379" t="s">
        <v>76</v>
      </c>
      <c r="D617" s="379"/>
      <c r="E617" s="379"/>
      <c r="F617" s="186"/>
      <c r="G617" s="187"/>
      <c r="H617" s="187"/>
      <c r="I617" s="187"/>
      <c r="J617" s="194"/>
      <c r="K617" s="187"/>
      <c r="L617" s="188">
        <v>940.28</v>
      </c>
      <c r="M617" s="187"/>
      <c r="N617" s="191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2"/>
      <c r="B618" s="184" t="s">
        <v>192</v>
      </c>
      <c r="C618" s="379" t="s">
        <v>193</v>
      </c>
      <c r="D618" s="379"/>
      <c r="E618" s="379"/>
      <c r="F618" s="186" t="s">
        <v>79</v>
      </c>
      <c r="G618" s="201">
        <v>117</v>
      </c>
      <c r="H618" s="187"/>
      <c r="I618" s="201">
        <v>117</v>
      </c>
      <c r="J618" s="194"/>
      <c r="K618" s="187"/>
      <c r="L618" s="190">
        <v>1100.1300000000001</v>
      </c>
      <c r="M618" s="187"/>
      <c r="N618" s="191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2"/>
      <c r="B619" s="184" t="s">
        <v>194</v>
      </c>
      <c r="C619" s="379" t="s">
        <v>195</v>
      </c>
      <c r="D619" s="379"/>
      <c r="E619" s="379"/>
      <c r="F619" s="186" t="s">
        <v>79</v>
      </c>
      <c r="G619" s="201">
        <v>74</v>
      </c>
      <c r="H619" s="189">
        <v>0.85</v>
      </c>
      <c r="I619" s="216">
        <v>62.9</v>
      </c>
      <c r="J619" s="194"/>
      <c r="K619" s="187"/>
      <c r="L619" s="188">
        <v>591.44000000000005</v>
      </c>
      <c r="M619" s="187"/>
      <c r="N619" s="191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2"/>
      <c r="B620" s="203"/>
      <c r="C620" s="388" t="s">
        <v>82</v>
      </c>
      <c r="D620" s="388"/>
      <c r="E620" s="388"/>
      <c r="F620" s="178"/>
      <c r="G620" s="179"/>
      <c r="H620" s="179"/>
      <c r="I620" s="179"/>
      <c r="J620" s="181"/>
      <c r="K620" s="179"/>
      <c r="L620" s="204">
        <v>8885.58</v>
      </c>
      <c r="M620" s="197"/>
      <c r="N620" s="205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6" t="s">
        <v>367</v>
      </c>
      <c r="B621" s="177" t="s">
        <v>2788</v>
      </c>
      <c r="C621" s="388" t="s">
        <v>2789</v>
      </c>
      <c r="D621" s="388"/>
      <c r="E621" s="388"/>
      <c r="F621" s="178" t="s">
        <v>189</v>
      </c>
      <c r="G621" s="179">
        <v>0.113</v>
      </c>
      <c r="H621" s="180">
        <v>1</v>
      </c>
      <c r="I621" s="210">
        <v>0.113</v>
      </c>
      <c r="J621" s="181"/>
      <c r="K621" s="179"/>
      <c r="L621" s="181"/>
      <c r="M621" s="179"/>
      <c r="N621" s="182"/>
      <c r="AF621" s="133"/>
      <c r="AG621" s="140" t="s">
        <v>2789</v>
      </c>
      <c r="AM621" s="140"/>
      <c r="AP621" s="140"/>
      <c r="AR621" s="140"/>
    </row>
    <row r="622" spans="1:44" s="121" customFormat="1" ht="15" x14ac:dyDescent="0.25">
      <c r="A622" s="208"/>
      <c r="B622" s="209"/>
      <c r="C622" s="379" t="s">
        <v>1964</v>
      </c>
      <c r="D622" s="379"/>
      <c r="E622" s="379"/>
      <c r="F622" s="379"/>
      <c r="G622" s="379"/>
      <c r="H622" s="379"/>
      <c r="I622" s="379"/>
      <c r="J622" s="379"/>
      <c r="K622" s="379"/>
      <c r="L622" s="379"/>
      <c r="M622" s="379"/>
      <c r="N622" s="391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3"/>
      <c r="B623" s="184" t="s">
        <v>63</v>
      </c>
      <c r="C623" s="389" t="s">
        <v>64</v>
      </c>
      <c r="D623" s="389"/>
      <c r="E623" s="389"/>
      <c r="F623" s="389"/>
      <c r="G623" s="389"/>
      <c r="H623" s="389"/>
      <c r="I623" s="389"/>
      <c r="J623" s="389"/>
      <c r="K623" s="389"/>
      <c r="L623" s="389"/>
      <c r="M623" s="389"/>
      <c r="N623" s="390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3"/>
      <c r="B624" s="184" t="s">
        <v>65</v>
      </c>
      <c r="C624" s="389" t="s">
        <v>66</v>
      </c>
      <c r="D624" s="389"/>
      <c r="E624" s="389"/>
      <c r="F624" s="389"/>
      <c r="G624" s="389"/>
      <c r="H624" s="389"/>
      <c r="I624" s="389"/>
      <c r="J624" s="389"/>
      <c r="K624" s="389"/>
      <c r="L624" s="389"/>
      <c r="M624" s="389"/>
      <c r="N624" s="390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5"/>
      <c r="B625" s="184" t="s">
        <v>58</v>
      </c>
      <c r="C625" s="379" t="s">
        <v>67</v>
      </c>
      <c r="D625" s="379"/>
      <c r="E625" s="379"/>
      <c r="F625" s="186"/>
      <c r="G625" s="187"/>
      <c r="H625" s="187"/>
      <c r="I625" s="187"/>
      <c r="J625" s="188">
        <v>911.65</v>
      </c>
      <c r="K625" s="211">
        <v>1.3225</v>
      </c>
      <c r="L625" s="188">
        <v>136.24</v>
      </c>
      <c r="M625" s="189">
        <v>44.77</v>
      </c>
      <c r="N625" s="191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5"/>
      <c r="B626" s="184" t="s">
        <v>68</v>
      </c>
      <c r="C626" s="379" t="s">
        <v>69</v>
      </c>
      <c r="D626" s="379"/>
      <c r="E626" s="379"/>
      <c r="F626" s="186"/>
      <c r="G626" s="187"/>
      <c r="H626" s="187"/>
      <c r="I626" s="187"/>
      <c r="J626" s="190">
        <v>1483.58</v>
      </c>
      <c r="K626" s="211">
        <v>1.4375</v>
      </c>
      <c r="L626" s="188">
        <v>240.99</v>
      </c>
      <c r="M626" s="189">
        <v>13.24</v>
      </c>
      <c r="N626" s="191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5"/>
      <c r="B627" s="184" t="s">
        <v>70</v>
      </c>
      <c r="C627" s="379" t="s">
        <v>71</v>
      </c>
      <c r="D627" s="379"/>
      <c r="E627" s="379"/>
      <c r="F627" s="186"/>
      <c r="G627" s="187"/>
      <c r="H627" s="187"/>
      <c r="I627" s="187"/>
      <c r="J627" s="188">
        <v>185.55</v>
      </c>
      <c r="K627" s="211">
        <v>1.4375</v>
      </c>
      <c r="L627" s="188">
        <v>30.14</v>
      </c>
      <c r="M627" s="189">
        <v>44.77</v>
      </c>
      <c r="N627" s="191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5"/>
      <c r="B628" s="184" t="s">
        <v>86</v>
      </c>
      <c r="C628" s="379" t="s">
        <v>87</v>
      </c>
      <c r="D628" s="379"/>
      <c r="E628" s="379"/>
      <c r="F628" s="186"/>
      <c r="G628" s="187"/>
      <c r="H628" s="187"/>
      <c r="I628" s="187"/>
      <c r="J628" s="190">
        <v>1306.98</v>
      </c>
      <c r="K628" s="187"/>
      <c r="L628" s="188">
        <v>147.69</v>
      </c>
      <c r="M628" s="189">
        <v>8.16</v>
      </c>
      <c r="N628" s="191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2"/>
      <c r="B629" s="184"/>
      <c r="C629" s="379" t="s">
        <v>72</v>
      </c>
      <c r="D629" s="379"/>
      <c r="E629" s="379"/>
      <c r="F629" s="186" t="s">
        <v>73</v>
      </c>
      <c r="G629" s="216">
        <v>91.9</v>
      </c>
      <c r="H629" s="211">
        <v>1.3225</v>
      </c>
      <c r="I629" s="212">
        <v>13.7337658</v>
      </c>
      <c r="J629" s="194"/>
      <c r="K629" s="187"/>
      <c r="L629" s="194"/>
      <c r="M629" s="187"/>
      <c r="N629" s="195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2"/>
      <c r="B630" s="184"/>
      <c r="C630" s="379" t="s">
        <v>74</v>
      </c>
      <c r="D630" s="379"/>
      <c r="E630" s="379"/>
      <c r="F630" s="186" t="s">
        <v>73</v>
      </c>
      <c r="G630" s="189">
        <v>14.54</v>
      </c>
      <c r="H630" s="211">
        <v>1.4375</v>
      </c>
      <c r="I630" s="212">
        <v>2.3618413</v>
      </c>
      <c r="J630" s="194"/>
      <c r="K630" s="187"/>
      <c r="L630" s="194"/>
      <c r="M630" s="187"/>
      <c r="N630" s="195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5"/>
      <c r="B631" s="184"/>
      <c r="C631" s="380" t="s">
        <v>75</v>
      </c>
      <c r="D631" s="380"/>
      <c r="E631" s="380"/>
      <c r="F631" s="196"/>
      <c r="G631" s="197"/>
      <c r="H631" s="197"/>
      <c r="I631" s="197"/>
      <c r="J631" s="199">
        <v>3702.21</v>
      </c>
      <c r="K631" s="197"/>
      <c r="L631" s="198">
        <v>524.91999999999996</v>
      </c>
      <c r="M631" s="197"/>
      <c r="N631" s="200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2"/>
      <c r="B632" s="184"/>
      <c r="C632" s="379" t="s">
        <v>76</v>
      </c>
      <c r="D632" s="379"/>
      <c r="E632" s="379"/>
      <c r="F632" s="186"/>
      <c r="G632" s="187"/>
      <c r="H632" s="187"/>
      <c r="I632" s="187"/>
      <c r="J632" s="194"/>
      <c r="K632" s="187"/>
      <c r="L632" s="188">
        <v>166.38</v>
      </c>
      <c r="M632" s="187"/>
      <c r="N632" s="191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2"/>
      <c r="B633" s="184" t="s">
        <v>192</v>
      </c>
      <c r="C633" s="379" t="s">
        <v>193</v>
      </c>
      <c r="D633" s="379"/>
      <c r="E633" s="379"/>
      <c r="F633" s="186" t="s">
        <v>79</v>
      </c>
      <c r="G633" s="201">
        <v>117</v>
      </c>
      <c r="H633" s="187"/>
      <c r="I633" s="201">
        <v>117</v>
      </c>
      <c r="J633" s="194"/>
      <c r="K633" s="187"/>
      <c r="L633" s="188">
        <v>194.66</v>
      </c>
      <c r="M633" s="187"/>
      <c r="N633" s="191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2"/>
      <c r="B634" s="184" t="s">
        <v>194</v>
      </c>
      <c r="C634" s="379" t="s">
        <v>195</v>
      </c>
      <c r="D634" s="379"/>
      <c r="E634" s="379"/>
      <c r="F634" s="186" t="s">
        <v>79</v>
      </c>
      <c r="G634" s="201">
        <v>74</v>
      </c>
      <c r="H634" s="189">
        <v>0.85</v>
      </c>
      <c r="I634" s="216">
        <v>62.9</v>
      </c>
      <c r="J634" s="194"/>
      <c r="K634" s="187"/>
      <c r="L634" s="188">
        <v>104.65</v>
      </c>
      <c r="M634" s="187"/>
      <c r="N634" s="191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2"/>
      <c r="B635" s="203"/>
      <c r="C635" s="388" t="s">
        <v>82</v>
      </c>
      <c r="D635" s="388"/>
      <c r="E635" s="388"/>
      <c r="F635" s="178"/>
      <c r="G635" s="179"/>
      <c r="H635" s="179"/>
      <c r="I635" s="179"/>
      <c r="J635" s="181"/>
      <c r="K635" s="179"/>
      <c r="L635" s="207">
        <v>824.23</v>
      </c>
      <c r="M635" s="197"/>
      <c r="N635" s="205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6" t="s">
        <v>375</v>
      </c>
      <c r="B636" s="177" t="s">
        <v>2256</v>
      </c>
      <c r="C636" s="388" t="s">
        <v>2257</v>
      </c>
      <c r="D636" s="388"/>
      <c r="E636" s="388"/>
      <c r="F636" s="178" t="s">
        <v>178</v>
      </c>
      <c r="G636" s="179">
        <v>1.90405</v>
      </c>
      <c r="H636" s="180">
        <v>1</v>
      </c>
      <c r="I636" s="252">
        <v>1.90405</v>
      </c>
      <c r="J636" s="204">
        <v>43982.400000000001</v>
      </c>
      <c r="K636" s="179"/>
      <c r="L636" s="204">
        <v>83744.69</v>
      </c>
      <c r="M636" s="206">
        <v>8.16</v>
      </c>
      <c r="N636" s="205">
        <v>683356.67</v>
      </c>
      <c r="AF636" s="133"/>
      <c r="AG636" s="140" t="s">
        <v>2257</v>
      </c>
      <c r="AM636" s="140"/>
      <c r="AP636" s="140"/>
      <c r="AR636" s="140"/>
    </row>
    <row r="637" spans="1:44" s="121" customFormat="1" ht="15" x14ac:dyDescent="0.25">
      <c r="A637" s="202"/>
      <c r="B637" s="203"/>
      <c r="C637" s="379" t="s">
        <v>403</v>
      </c>
      <c r="D637" s="379"/>
      <c r="E637" s="379"/>
      <c r="F637" s="379"/>
      <c r="G637" s="379"/>
      <c r="H637" s="379"/>
      <c r="I637" s="379"/>
      <c r="J637" s="379"/>
      <c r="K637" s="379"/>
      <c r="L637" s="379"/>
      <c r="M637" s="379"/>
      <c r="N637" s="391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8"/>
      <c r="B638" s="209"/>
      <c r="C638" s="379" t="s">
        <v>2820</v>
      </c>
      <c r="D638" s="379"/>
      <c r="E638" s="379"/>
      <c r="F638" s="379"/>
      <c r="G638" s="379"/>
      <c r="H638" s="379"/>
      <c r="I638" s="379"/>
      <c r="J638" s="379"/>
      <c r="K638" s="379"/>
      <c r="L638" s="379"/>
      <c r="M638" s="379"/>
      <c r="N638" s="391"/>
      <c r="AF638" s="133"/>
      <c r="AG638" s="140"/>
      <c r="AH638" s="142" t="s">
        <v>2820</v>
      </c>
      <c r="AM638" s="140"/>
      <c r="AP638" s="140"/>
      <c r="AR638" s="140"/>
    </row>
    <row r="639" spans="1:44" s="121" customFormat="1" ht="15" x14ac:dyDescent="0.25">
      <c r="A639" s="202"/>
      <c r="B639" s="203"/>
      <c r="C639" s="388" t="s">
        <v>82</v>
      </c>
      <c r="D639" s="388"/>
      <c r="E639" s="388"/>
      <c r="F639" s="178"/>
      <c r="G639" s="179"/>
      <c r="H639" s="179"/>
      <c r="I639" s="179"/>
      <c r="J639" s="181"/>
      <c r="K639" s="179"/>
      <c r="L639" s="204">
        <v>83744.69</v>
      </c>
      <c r="M639" s="197"/>
      <c r="N639" s="205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6" t="s">
        <v>378</v>
      </c>
      <c r="B640" s="177" t="s">
        <v>2642</v>
      </c>
      <c r="C640" s="388" t="s">
        <v>2643</v>
      </c>
      <c r="D640" s="388"/>
      <c r="E640" s="388"/>
      <c r="F640" s="178" t="s">
        <v>244</v>
      </c>
      <c r="G640" s="179">
        <v>21.47</v>
      </c>
      <c r="H640" s="180">
        <v>1</v>
      </c>
      <c r="I640" s="206">
        <v>21.47</v>
      </c>
      <c r="J640" s="207">
        <v>12.37</v>
      </c>
      <c r="K640" s="179"/>
      <c r="L640" s="207">
        <v>265.58</v>
      </c>
      <c r="M640" s="206">
        <v>8.16</v>
      </c>
      <c r="N640" s="205">
        <v>2167.13</v>
      </c>
      <c r="AF640" s="133"/>
      <c r="AG640" s="140" t="s">
        <v>2643</v>
      </c>
      <c r="AM640" s="140"/>
      <c r="AP640" s="140"/>
      <c r="AR640" s="140"/>
    </row>
    <row r="641" spans="1:44" s="121" customFormat="1" ht="15" x14ac:dyDescent="0.25">
      <c r="A641" s="202"/>
      <c r="B641" s="203"/>
      <c r="C641" s="379" t="s">
        <v>403</v>
      </c>
      <c r="D641" s="379"/>
      <c r="E641" s="379"/>
      <c r="F641" s="379"/>
      <c r="G641" s="379"/>
      <c r="H641" s="379"/>
      <c r="I641" s="379"/>
      <c r="J641" s="379"/>
      <c r="K641" s="379"/>
      <c r="L641" s="379"/>
      <c r="M641" s="379"/>
      <c r="N641" s="391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2"/>
      <c r="B642" s="203"/>
      <c r="C642" s="388" t="s">
        <v>82</v>
      </c>
      <c r="D642" s="388"/>
      <c r="E642" s="388"/>
      <c r="F642" s="178"/>
      <c r="G642" s="179"/>
      <c r="H642" s="179"/>
      <c r="I642" s="179"/>
      <c r="J642" s="181"/>
      <c r="K642" s="179"/>
      <c r="L642" s="207">
        <v>265.58</v>
      </c>
      <c r="M642" s="197"/>
      <c r="N642" s="205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6" t="s">
        <v>382</v>
      </c>
      <c r="B643" s="177" t="s">
        <v>2791</v>
      </c>
      <c r="C643" s="388" t="s">
        <v>2792</v>
      </c>
      <c r="D643" s="388"/>
      <c r="E643" s="388"/>
      <c r="F643" s="178" t="s">
        <v>2654</v>
      </c>
      <c r="G643" s="179">
        <v>1.1299999999999999</v>
      </c>
      <c r="H643" s="180">
        <v>1</v>
      </c>
      <c r="I643" s="206">
        <v>1.1299999999999999</v>
      </c>
      <c r="J643" s="181"/>
      <c r="K643" s="179"/>
      <c r="L643" s="181"/>
      <c r="M643" s="179"/>
      <c r="N643" s="182"/>
      <c r="AF643" s="133"/>
      <c r="AG643" s="140" t="s">
        <v>2792</v>
      </c>
      <c r="AM643" s="140"/>
      <c r="AP643" s="140"/>
      <c r="AR643" s="140"/>
    </row>
    <row r="644" spans="1:44" s="121" customFormat="1" ht="15" x14ac:dyDescent="0.25">
      <c r="A644" s="208"/>
      <c r="B644" s="209"/>
      <c r="C644" s="379" t="s">
        <v>2819</v>
      </c>
      <c r="D644" s="379"/>
      <c r="E644" s="379"/>
      <c r="F644" s="379"/>
      <c r="G644" s="379"/>
      <c r="H644" s="379"/>
      <c r="I644" s="379"/>
      <c r="J644" s="379"/>
      <c r="K644" s="379"/>
      <c r="L644" s="379"/>
      <c r="M644" s="379"/>
      <c r="N644" s="391"/>
      <c r="AF644" s="133"/>
      <c r="AG644" s="140"/>
      <c r="AH644" s="142" t="s">
        <v>2819</v>
      </c>
      <c r="AM644" s="140"/>
      <c r="AP644" s="140"/>
      <c r="AR644" s="140"/>
    </row>
    <row r="645" spans="1:44" s="121" customFormat="1" ht="23.25" x14ac:dyDescent="0.25">
      <c r="A645" s="183"/>
      <c r="B645" s="184" t="s">
        <v>63</v>
      </c>
      <c r="C645" s="389" t="s">
        <v>64</v>
      </c>
      <c r="D645" s="389"/>
      <c r="E645" s="389"/>
      <c r="F645" s="389"/>
      <c r="G645" s="389"/>
      <c r="H645" s="389"/>
      <c r="I645" s="389"/>
      <c r="J645" s="389"/>
      <c r="K645" s="389"/>
      <c r="L645" s="389"/>
      <c r="M645" s="389"/>
      <c r="N645" s="390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3"/>
      <c r="B646" s="184" t="s">
        <v>65</v>
      </c>
      <c r="C646" s="389" t="s">
        <v>66</v>
      </c>
      <c r="D646" s="389"/>
      <c r="E646" s="389"/>
      <c r="F646" s="389"/>
      <c r="G646" s="389"/>
      <c r="H646" s="389"/>
      <c r="I646" s="389"/>
      <c r="J646" s="389"/>
      <c r="K646" s="389"/>
      <c r="L646" s="389"/>
      <c r="M646" s="389"/>
      <c r="N646" s="390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5"/>
      <c r="B647" s="184" t="s">
        <v>58</v>
      </c>
      <c r="C647" s="379" t="s">
        <v>67</v>
      </c>
      <c r="D647" s="379"/>
      <c r="E647" s="379"/>
      <c r="F647" s="186"/>
      <c r="G647" s="187"/>
      <c r="H647" s="187"/>
      <c r="I647" s="187"/>
      <c r="J647" s="188">
        <v>854.35</v>
      </c>
      <c r="K647" s="211">
        <v>1.3225</v>
      </c>
      <c r="L647" s="190">
        <v>1276.76</v>
      </c>
      <c r="M647" s="189">
        <v>44.77</v>
      </c>
      <c r="N647" s="191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5"/>
      <c r="B648" s="184" t="s">
        <v>68</v>
      </c>
      <c r="C648" s="379" t="s">
        <v>69</v>
      </c>
      <c r="D648" s="379"/>
      <c r="E648" s="379"/>
      <c r="F648" s="186"/>
      <c r="G648" s="187"/>
      <c r="H648" s="187"/>
      <c r="I648" s="187"/>
      <c r="J648" s="188">
        <v>97.64</v>
      </c>
      <c r="K648" s="211">
        <v>1.4375</v>
      </c>
      <c r="L648" s="188">
        <v>158.6</v>
      </c>
      <c r="M648" s="189">
        <v>13.24</v>
      </c>
      <c r="N648" s="191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5"/>
      <c r="B649" s="184" t="s">
        <v>70</v>
      </c>
      <c r="C649" s="379" t="s">
        <v>71</v>
      </c>
      <c r="D649" s="379"/>
      <c r="E649" s="379"/>
      <c r="F649" s="186"/>
      <c r="G649" s="187"/>
      <c r="H649" s="187"/>
      <c r="I649" s="187"/>
      <c r="J649" s="188">
        <v>1.22</v>
      </c>
      <c r="K649" s="211">
        <v>1.4375</v>
      </c>
      <c r="L649" s="188">
        <v>1.98</v>
      </c>
      <c r="M649" s="189">
        <v>44.77</v>
      </c>
      <c r="N649" s="218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5"/>
      <c r="B650" s="184" t="s">
        <v>86</v>
      </c>
      <c r="C650" s="379" t="s">
        <v>87</v>
      </c>
      <c r="D650" s="379"/>
      <c r="E650" s="379"/>
      <c r="F650" s="186"/>
      <c r="G650" s="187"/>
      <c r="H650" s="187"/>
      <c r="I650" s="187"/>
      <c r="J650" s="190">
        <v>1314.91</v>
      </c>
      <c r="K650" s="187"/>
      <c r="L650" s="190">
        <v>1485.85</v>
      </c>
      <c r="M650" s="189">
        <v>8.16</v>
      </c>
      <c r="N650" s="191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2"/>
      <c r="B651" s="184"/>
      <c r="C651" s="379" t="s">
        <v>72</v>
      </c>
      <c r="D651" s="379"/>
      <c r="E651" s="379"/>
      <c r="F651" s="186" t="s">
        <v>73</v>
      </c>
      <c r="G651" s="189">
        <v>88.81</v>
      </c>
      <c r="H651" s="211">
        <v>1.3225</v>
      </c>
      <c r="I651" s="212">
        <v>132.71988429999999</v>
      </c>
      <c r="J651" s="194"/>
      <c r="K651" s="187"/>
      <c r="L651" s="194"/>
      <c r="M651" s="187"/>
      <c r="N651" s="195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2"/>
      <c r="B652" s="184"/>
      <c r="C652" s="379" t="s">
        <v>74</v>
      </c>
      <c r="D652" s="379"/>
      <c r="E652" s="379"/>
      <c r="F652" s="186" t="s">
        <v>73</v>
      </c>
      <c r="G652" s="189">
        <v>0.09</v>
      </c>
      <c r="H652" s="211">
        <v>1.4375</v>
      </c>
      <c r="I652" s="212">
        <v>0.14619380000000001</v>
      </c>
      <c r="J652" s="194"/>
      <c r="K652" s="187"/>
      <c r="L652" s="194"/>
      <c r="M652" s="187"/>
      <c r="N652" s="195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5"/>
      <c r="B653" s="184"/>
      <c r="C653" s="380" t="s">
        <v>75</v>
      </c>
      <c r="D653" s="380"/>
      <c r="E653" s="380"/>
      <c r="F653" s="196"/>
      <c r="G653" s="197"/>
      <c r="H653" s="197"/>
      <c r="I653" s="197"/>
      <c r="J653" s="199">
        <v>2266.9</v>
      </c>
      <c r="K653" s="197"/>
      <c r="L653" s="199">
        <v>2921.21</v>
      </c>
      <c r="M653" s="197"/>
      <c r="N653" s="200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2"/>
      <c r="B654" s="184"/>
      <c r="C654" s="379" t="s">
        <v>76</v>
      </c>
      <c r="D654" s="379"/>
      <c r="E654" s="379"/>
      <c r="F654" s="186"/>
      <c r="G654" s="187"/>
      <c r="H654" s="187"/>
      <c r="I654" s="187"/>
      <c r="J654" s="194"/>
      <c r="K654" s="187"/>
      <c r="L654" s="190">
        <v>1278.74</v>
      </c>
      <c r="M654" s="187"/>
      <c r="N654" s="191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2"/>
      <c r="B655" s="184" t="s">
        <v>192</v>
      </c>
      <c r="C655" s="379" t="s">
        <v>193</v>
      </c>
      <c r="D655" s="379"/>
      <c r="E655" s="379"/>
      <c r="F655" s="186" t="s">
        <v>79</v>
      </c>
      <c r="G655" s="201">
        <v>117</v>
      </c>
      <c r="H655" s="187"/>
      <c r="I655" s="201">
        <v>117</v>
      </c>
      <c r="J655" s="194"/>
      <c r="K655" s="187"/>
      <c r="L655" s="190">
        <v>1496.13</v>
      </c>
      <c r="M655" s="187"/>
      <c r="N655" s="191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2"/>
      <c r="B656" s="184" t="s">
        <v>194</v>
      </c>
      <c r="C656" s="379" t="s">
        <v>195</v>
      </c>
      <c r="D656" s="379"/>
      <c r="E656" s="379"/>
      <c r="F656" s="186" t="s">
        <v>79</v>
      </c>
      <c r="G656" s="201">
        <v>74</v>
      </c>
      <c r="H656" s="189">
        <v>0.85</v>
      </c>
      <c r="I656" s="216">
        <v>62.9</v>
      </c>
      <c r="J656" s="194"/>
      <c r="K656" s="187"/>
      <c r="L656" s="188">
        <v>804.33</v>
      </c>
      <c r="M656" s="187"/>
      <c r="N656" s="191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2"/>
      <c r="B657" s="203"/>
      <c r="C657" s="388" t="s">
        <v>82</v>
      </c>
      <c r="D657" s="388"/>
      <c r="E657" s="388"/>
      <c r="F657" s="178"/>
      <c r="G657" s="179"/>
      <c r="H657" s="179"/>
      <c r="I657" s="179"/>
      <c r="J657" s="181"/>
      <c r="K657" s="179"/>
      <c r="L657" s="204">
        <v>5221.67</v>
      </c>
      <c r="M657" s="197"/>
      <c r="N657" s="205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6" t="s">
        <v>385</v>
      </c>
      <c r="B658" s="177" t="s">
        <v>2793</v>
      </c>
      <c r="C658" s="388" t="s">
        <v>2794</v>
      </c>
      <c r="D658" s="388"/>
      <c r="E658" s="388"/>
      <c r="F658" s="178" t="s">
        <v>291</v>
      </c>
      <c r="G658" s="179">
        <v>22</v>
      </c>
      <c r="H658" s="180">
        <v>1</v>
      </c>
      <c r="I658" s="180">
        <v>22</v>
      </c>
      <c r="J658" s="207">
        <v>10.68</v>
      </c>
      <c r="K658" s="179"/>
      <c r="L658" s="207">
        <v>234.96</v>
      </c>
      <c r="M658" s="206">
        <v>8.16</v>
      </c>
      <c r="N658" s="205">
        <v>1917.27</v>
      </c>
      <c r="AF658" s="133"/>
      <c r="AG658" s="140" t="s">
        <v>2794</v>
      </c>
      <c r="AM658" s="140"/>
      <c r="AP658" s="140"/>
      <c r="AR658" s="140"/>
    </row>
    <row r="659" spans="1:44" s="121" customFormat="1" ht="15" x14ac:dyDescent="0.25">
      <c r="A659" s="202"/>
      <c r="B659" s="203"/>
      <c r="C659" s="379" t="s">
        <v>99</v>
      </c>
      <c r="D659" s="379"/>
      <c r="E659" s="379"/>
      <c r="F659" s="379"/>
      <c r="G659" s="379"/>
      <c r="H659" s="379"/>
      <c r="I659" s="379"/>
      <c r="J659" s="379"/>
      <c r="K659" s="379"/>
      <c r="L659" s="379"/>
      <c r="M659" s="379"/>
      <c r="N659" s="391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2"/>
      <c r="B660" s="203"/>
      <c r="C660" s="388" t="s">
        <v>82</v>
      </c>
      <c r="D660" s="388"/>
      <c r="E660" s="388"/>
      <c r="F660" s="178"/>
      <c r="G660" s="179"/>
      <c r="H660" s="179"/>
      <c r="I660" s="179"/>
      <c r="J660" s="181"/>
      <c r="K660" s="179"/>
      <c r="L660" s="207">
        <v>234.96</v>
      </c>
      <c r="M660" s="197"/>
      <c r="N660" s="205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6" t="s">
        <v>388</v>
      </c>
      <c r="B661" s="177" t="s">
        <v>2821</v>
      </c>
      <c r="C661" s="388" t="s">
        <v>2822</v>
      </c>
      <c r="D661" s="388"/>
      <c r="E661" s="388"/>
      <c r="F661" s="178" t="s">
        <v>370</v>
      </c>
      <c r="G661" s="179">
        <v>0.15</v>
      </c>
      <c r="H661" s="180">
        <v>1</v>
      </c>
      <c r="I661" s="206">
        <v>0.15</v>
      </c>
      <c r="J661" s="181"/>
      <c r="K661" s="179"/>
      <c r="L661" s="181"/>
      <c r="M661" s="179"/>
      <c r="N661" s="182"/>
      <c r="AF661" s="133"/>
      <c r="AG661" s="140" t="s">
        <v>2822</v>
      </c>
      <c r="AM661" s="140"/>
      <c r="AP661" s="140"/>
      <c r="AR661" s="140"/>
    </row>
    <row r="662" spans="1:44" s="121" customFormat="1" ht="15" x14ac:dyDescent="0.25">
      <c r="A662" s="208"/>
      <c r="B662" s="209"/>
      <c r="C662" s="379" t="s">
        <v>2823</v>
      </c>
      <c r="D662" s="379"/>
      <c r="E662" s="379"/>
      <c r="F662" s="379"/>
      <c r="G662" s="379"/>
      <c r="H662" s="379"/>
      <c r="I662" s="379"/>
      <c r="J662" s="379"/>
      <c r="K662" s="379"/>
      <c r="L662" s="379"/>
      <c r="M662" s="379"/>
      <c r="N662" s="391"/>
      <c r="AF662" s="133"/>
      <c r="AG662" s="140"/>
      <c r="AH662" s="142" t="s">
        <v>2823</v>
      </c>
      <c r="AM662" s="140"/>
      <c r="AP662" s="140"/>
      <c r="AR662" s="140"/>
    </row>
    <row r="663" spans="1:44" s="121" customFormat="1" ht="23.25" x14ac:dyDescent="0.25">
      <c r="A663" s="183"/>
      <c r="B663" s="184" t="s">
        <v>63</v>
      </c>
      <c r="C663" s="389" t="s">
        <v>64</v>
      </c>
      <c r="D663" s="389"/>
      <c r="E663" s="389"/>
      <c r="F663" s="389"/>
      <c r="G663" s="389"/>
      <c r="H663" s="389"/>
      <c r="I663" s="389"/>
      <c r="J663" s="389"/>
      <c r="K663" s="389"/>
      <c r="L663" s="389"/>
      <c r="M663" s="389"/>
      <c r="N663" s="390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3"/>
      <c r="B664" s="184" t="s">
        <v>65</v>
      </c>
      <c r="C664" s="389" t="s">
        <v>66</v>
      </c>
      <c r="D664" s="389"/>
      <c r="E664" s="389"/>
      <c r="F664" s="389"/>
      <c r="G664" s="389"/>
      <c r="H664" s="389"/>
      <c r="I664" s="389"/>
      <c r="J664" s="389"/>
      <c r="K664" s="389"/>
      <c r="L664" s="389"/>
      <c r="M664" s="389"/>
      <c r="N664" s="390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5"/>
      <c r="B665" s="184" t="s">
        <v>58</v>
      </c>
      <c r="C665" s="379" t="s">
        <v>67</v>
      </c>
      <c r="D665" s="379"/>
      <c r="E665" s="379"/>
      <c r="F665" s="186"/>
      <c r="G665" s="187"/>
      <c r="H665" s="187"/>
      <c r="I665" s="187"/>
      <c r="J665" s="188">
        <v>457.05</v>
      </c>
      <c r="K665" s="211">
        <v>1.3225</v>
      </c>
      <c r="L665" s="188">
        <v>90.67</v>
      </c>
      <c r="M665" s="189">
        <v>44.77</v>
      </c>
      <c r="N665" s="191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5"/>
      <c r="B666" s="184" t="s">
        <v>68</v>
      </c>
      <c r="C666" s="379" t="s">
        <v>69</v>
      </c>
      <c r="D666" s="379"/>
      <c r="E666" s="379"/>
      <c r="F666" s="186"/>
      <c r="G666" s="187"/>
      <c r="H666" s="187"/>
      <c r="I666" s="187"/>
      <c r="J666" s="190">
        <v>1664.41</v>
      </c>
      <c r="K666" s="211">
        <v>1.4375</v>
      </c>
      <c r="L666" s="188">
        <v>358.89</v>
      </c>
      <c r="M666" s="189">
        <v>13.24</v>
      </c>
      <c r="N666" s="191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5"/>
      <c r="B667" s="184" t="s">
        <v>70</v>
      </c>
      <c r="C667" s="379" t="s">
        <v>71</v>
      </c>
      <c r="D667" s="379"/>
      <c r="E667" s="379"/>
      <c r="F667" s="186"/>
      <c r="G667" s="187"/>
      <c r="H667" s="187"/>
      <c r="I667" s="187"/>
      <c r="J667" s="188">
        <v>140.94999999999999</v>
      </c>
      <c r="K667" s="211">
        <v>1.4375</v>
      </c>
      <c r="L667" s="188">
        <v>30.39</v>
      </c>
      <c r="M667" s="189">
        <v>44.77</v>
      </c>
      <c r="N667" s="191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5"/>
      <c r="B668" s="184" t="s">
        <v>86</v>
      </c>
      <c r="C668" s="379" t="s">
        <v>87</v>
      </c>
      <c r="D668" s="379"/>
      <c r="E668" s="379"/>
      <c r="F668" s="186"/>
      <c r="G668" s="187"/>
      <c r="H668" s="187"/>
      <c r="I668" s="187"/>
      <c r="J668" s="188">
        <v>113.36</v>
      </c>
      <c r="K668" s="187"/>
      <c r="L668" s="188">
        <v>17</v>
      </c>
      <c r="M668" s="189">
        <v>8.16</v>
      </c>
      <c r="N668" s="218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2"/>
      <c r="B669" s="184"/>
      <c r="C669" s="379" t="s">
        <v>72</v>
      </c>
      <c r="D669" s="379"/>
      <c r="E669" s="379"/>
      <c r="F669" s="186" t="s">
        <v>73</v>
      </c>
      <c r="G669" s="189">
        <v>47.51</v>
      </c>
      <c r="H669" s="211">
        <v>1.3225</v>
      </c>
      <c r="I669" s="212">
        <v>9.4247963000000006</v>
      </c>
      <c r="J669" s="194"/>
      <c r="K669" s="187"/>
      <c r="L669" s="194"/>
      <c r="M669" s="187"/>
      <c r="N669" s="195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2"/>
      <c r="B670" s="184"/>
      <c r="C670" s="379" t="s">
        <v>74</v>
      </c>
      <c r="D670" s="379"/>
      <c r="E670" s="379"/>
      <c r="F670" s="186" t="s">
        <v>73</v>
      </c>
      <c r="G670" s="189">
        <v>9.7899999999999991</v>
      </c>
      <c r="H670" s="211">
        <v>1.4375</v>
      </c>
      <c r="I670" s="212">
        <v>2.1109688000000002</v>
      </c>
      <c r="J670" s="194"/>
      <c r="K670" s="187"/>
      <c r="L670" s="194"/>
      <c r="M670" s="187"/>
      <c r="N670" s="195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5"/>
      <c r="B671" s="184"/>
      <c r="C671" s="380" t="s">
        <v>75</v>
      </c>
      <c r="D671" s="380"/>
      <c r="E671" s="380"/>
      <c r="F671" s="196"/>
      <c r="G671" s="197"/>
      <c r="H671" s="197"/>
      <c r="I671" s="197"/>
      <c r="J671" s="199">
        <v>2234.8200000000002</v>
      </c>
      <c r="K671" s="197"/>
      <c r="L671" s="198">
        <v>466.56</v>
      </c>
      <c r="M671" s="197"/>
      <c r="N671" s="200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2"/>
      <c r="B672" s="184"/>
      <c r="C672" s="379" t="s">
        <v>76</v>
      </c>
      <c r="D672" s="379"/>
      <c r="E672" s="379"/>
      <c r="F672" s="186"/>
      <c r="G672" s="187"/>
      <c r="H672" s="187"/>
      <c r="I672" s="187"/>
      <c r="J672" s="194"/>
      <c r="K672" s="187"/>
      <c r="L672" s="188">
        <v>121.06</v>
      </c>
      <c r="M672" s="187"/>
      <c r="N672" s="191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2"/>
      <c r="B673" s="184" t="s">
        <v>192</v>
      </c>
      <c r="C673" s="379" t="s">
        <v>193</v>
      </c>
      <c r="D673" s="379"/>
      <c r="E673" s="379"/>
      <c r="F673" s="186" t="s">
        <v>79</v>
      </c>
      <c r="G673" s="201">
        <v>117</v>
      </c>
      <c r="H673" s="187"/>
      <c r="I673" s="201">
        <v>117</v>
      </c>
      <c r="J673" s="194"/>
      <c r="K673" s="187"/>
      <c r="L673" s="188">
        <v>141.63999999999999</v>
      </c>
      <c r="M673" s="187"/>
      <c r="N673" s="191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2"/>
      <c r="B674" s="184" t="s">
        <v>194</v>
      </c>
      <c r="C674" s="379" t="s">
        <v>195</v>
      </c>
      <c r="D674" s="379"/>
      <c r="E674" s="379"/>
      <c r="F674" s="186" t="s">
        <v>79</v>
      </c>
      <c r="G674" s="201">
        <v>74</v>
      </c>
      <c r="H674" s="189">
        <v>0.85</v>
      </c>
      <c r="I674" s="216">
        <v>62.9</v>
      </c>
      <c r="J674" s="194"/>
      <c r="K674" s="187"/>
      <c r="L674" s="188">
        <v>76.150000000000006</v>
      </c>
      <c r="M674" s="187"/>
      <c r="N674" s="191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2"/>
      <c r="B675" s="203"/>
      <c r="C675" s="388" t="s">
        <v>82</v>
      </c>
      <c r="D675" s="388"/>
      <c r="E675" s="388"/>
      <c r="F675" s="178"/>
      <c r="G675" s="179"/>
      <c r="H675" s="179"/>
      <c r="I675" s="179"/>
      <c r="J675" s="181"/>
      <c r="K675" s="179"/>
      <c r="L675" s="207">
        <v>684.35</v>
      </c>
      <c r="M675" s="197"/>
      <c r="N675" s="205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6" t="s">
        <v>391</v>
      </c>
      <c r="B676" s="177" t="s">
        <v>2824</v>
      </c>
      <c r="C676" s="388" t="s">
        <v>2825</v>
      </c>
      <c r="D676" s="388"/>
      <c r="E676" s="388"/>
      <c r="F676" s="178" t="s">
        <v>337</v>
      </c>
      <c r="G676" s="179">
        <v>15.15</v>
      </c>
      <c r="H676" s="180">
        <v>1</v>
      </c>
      <c r="I676" s="206">
        <v>15.15</v>
      </c>
      <c r="J676" s="207">
        <v>410.5</v>
      </c>
      <c r="K676" s="179"/>
      <c r="L676" s="204">
        <v>6219.08</v>
      </c>
      <c r="M676" s="206">
        <v>8.16</v>
      </c>
      <c r="N676" s="205">
        <v>50747.69</v>
      </c>
      <c r="AF676" s="133"/>
      <c r="AG676" s="140" t="s">
        <v>2825</v>
      </c>
      <c r="AM676" s="140"/>
      <c r="AP676" s="140"/>
      <c r="AR676" s="140"/>
    </row>
    <row r="677" spans="1:44" s="121" customFormat="1" ht="15" x14ac:dyDescent="0.25">
      <c r="A677" s="202"/>
      <c r="B677" s="203"/>
      <c r="C677" s="379" t="s">
        <v>99</v>
      </c>
      <c r="D677" s="379"/>
      <c r="E677" s="379"/>
      <c r="F677" s="379"/>
      <c r="G677" s="379"/>
      <c r="H677" s="379"/>
      <c r="I677" s="379"/>
      <c r="J677" s="379"/>
      <c r="K677" s="379"/>
      <c r="L677" s="379"/>
      <c r="M677" s="379"/>
      <c r="N677" s="391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2"/>
      <c r="B678" s="203"/>
      <c r="C678" s="388" t="s">
        <v>82</v>
      </c>
      <c r="D678" s="388"/>
      <c r="E678" s="388"/>
      <c r="F678" s="178"/>
      <c r="G678" s="179"/>
      <c r="H678" s="179"/>
      <c r="I678" s="179"/>
      <c r="J678" s="181"/>
      <c r="K678" s="179"/>
      <c r="L678" s="204">
        <v>6219.08</v>
      </c>
      <c r="M678" s="197"/>
      <c r="N678" s="205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6" t="s">
        <v>394</v>
      </c>
      <c r="B679" s="177" t="s">
        <v>2826</v>
      </c>
      <c r="C679" s="388" t="s">
        <v>2827</v>
      </c>
      <c r="D679" s="388"/>
      <c r="E679" s="388"/>
      <c r="F679" s="178" t="s">
        <v>189</v>
      </c>
      <c r="G679" s="179">
        <v>1.4999999999999999E-2</v>
      </c>
      <c r="H679" s="180">
        <v>1</v>
      </c>
      <c r="I679" s="210">
        <v>1.4999999999999999E-2</v>
      </c>
      <c r="J679" s="181"/>
      <c r="K679" s="179"/>
      <c r="L679" s="181"/>
      <c r="M679" s="179"/>
      <c r="N679" s="182"/>
      <c r="AF679" s="133"/>
      <c r="AG679" s="140" t="s">
        <v>2827</v>
      </c>
      <c r="AM679" s="140"/>
      <c r="AP679" s="140"/>
      <c r="AR679" s="140"/>
    </row>
    <row r="680" spans="1:44" s="121" customFormat="1" ht="15" x14ac:dyDescent="0.25">
      <c r="A680" s="208"/>
      <c r="B680" s="209"/>
      <c r="C680" s="379" t="s">
        <v>2828</v>
      </c>
      <c r="D680" s="379"/>
      <c r="E680" s="379"/>
      <c r="F680" s="379"/>
      <c r="G680" s="379"/>
      <c r="H680" s="379"/>
      <c r="I680" s="379"/>
      <c r="J680" s="379"/>
      <c r="K680" s="379"/>
      <c r="L680" s="379"/>
      <c r="M680" s="379"/>
      <c r="N680" s="391"/>
      <c r="AF680" s="133"/>
      <c r="AG680" s="140"/>
      <c r="AH680" s="142" t="s">
        <v>2828</v>
      </c>
      <c r="AM680" s="140"/>
      <c r="AP680" s="140"/>
      <c r="AR680" s="140"/>
    </row>
    <row r="681" spans="1:44" s="121" customFormat="1" ht="23.25" x14ac:dyDescent="0.25">
      <c r="A681" s="183"/>
      <c r="B681" s="184" t="s">
        <v>63</v>
      </c>
      <c r="C681" s="389" t="s">
        <v>64</v>
      </c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90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3"/>
      <c r="B682" s="184" t="s">
        <v>65</v>
      </c>
      <c r="C682" s="389" t="s">
        <v>66</v>
      </c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90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5"/>
      <c r="B683" s="184" t="s">
        <v>58</v>
      </c>
      <c r="C683" s="379" t="s">
        <v>67</v>
      </c>
      <c r="D683" s="379"/>
      <c r="E683" s="379"/>
      <c r="F683" s="186"/>
      <c r="G683" s="187"/>
      <c r="H683" s="187"/>
      <c r="I683" s="187"/>
      <c r="J683" s="190">
        <v>2907.77</v>
      </c>
      <c r="K683" s="211">
        <v>1.3225</v>
      </c>
      <c r="L683" s="188">
        <v>57.68</v>
      </c>
      <c r="M683" s="189">
        <v>44.77</v>
      </c>
      <c r="N683" s="191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5"/>
      <c r="B684" s="184" t="s">
        <v>68</v>
      </c>
      <c r="C684" s="379" t="s">
        <v>69</v>
      </c>
      <c r="D684" s="379"/>
      <c r="E684" s="379"/>
      <c r="F684" s="186"/>
      <c r="G684" s="187"/>
      <c r="H684" s="187"/>
      <c r="I684" s="187"/>
      <c r="J684" s="190">
        <v>21397.32</v>
      </c>
      <c r="K684" s="211">
        <v>1.4375</v>
      </c>
      <c r="L684" s="188">
        <v>461.38</v>
      </c>
      <c r="M684" s="189">
        <v>13.24</v>
      </c>
      <c r="N684" s="191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5"/>
      <c r="B685" s="184" t="s">
        <v>70</v>
      </c>
      <c r="C685" s="379" t="s">
        <v>71</v>
      </c>
      <c r="D685" s="379"/>
      <c r="E685" s="379"/>
      <c r="F685" s="186"/>
      <c r="G685" s="187"/>
      <c r="H685" s="187"/>
      <c r="I685" s="187"/>
      <c r="J685" s="190">
        <v>1712.6</v>
      </c>
      <c r="K685" s="211">
        <v>1.4375</v>
      </c>
      <c r="L685" s="188">
        <v>36.93</v>
      </c>
      <c r="M685" s="189">
        <v>44.77</v>
      </c>
      <c r="N685" s="191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5"/>
      <c r="B686" s="184" t="s">
        <v>86</v>
      </c>
      <c r="C686" s="379" t="s">
        <v>87</v>
      </c>
      <c r="D686" s="379"/>
      <c r="E686" s="379"/>
      <c r="F686" s="186"/>
      <c r="G686" s="187"/>
      <c r="H686" s="187"/>
      <c r="I686" s="187"/>
      <c r="J686" s="190">
        <v>12345.87</v>
      </c>
      <c r="K686" s="187"/>
      <c r="L686" s="188">
        <v>185.19</v>
      </c>
      <c r="M686" s="189">
        <v>8.16</v>
      </c>
      <c r="N686" s="191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2"/>
      <c r="B687" s="184"/>
      <c r="C687" s="379" t="s">
        <v>72</v>
      </c>
      <c r="D687" s="379"/>
      <c r="E687" s="379"/>
      <c r="F687" s="186" t="s">
        <v>73</v>
      </c>
      <c r="G687" s="201">
        <v>313</v>
      </c>
      <c r="H687" s="211">
        <v>1.3225</v>
      </c>
      <c r="I687" s="212">
        <v>6.2091374999999998</v>
      </c>
      <c r="J687" s="194"/>
      <c r="K687" s="187"/>
      <c r="L687" s="194"/>
      <c r="M687" s="187"/>
      <c r="N687" s="195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2"/>
      <c r="B688" s="184"/>
      <c r="C688" s="379" t="s">
        <v>74</v>
      </c>
      <c r="D688" s="379"/>
      <c r="E688" s="379"/>
      <c r="F688" s="186" t="s">
        <v>73</v>
      </c>
      <c r="G688" s="189">
        <v>120.71</v>
      </c>
      <c r="H688" s="211">
        <v>1.4375</v>
      </c>
      <c r="I688" s="212">
        <v>2.6028093999999999</v>
      </c>
      <c r="J688" s="194"/>
      <c r="K688" s="187"/>
      <c r="L688" s="194"/>
      <c r="M688" s="187"/>
      <c r="N688" s="195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5"/>
      <c r="B689" s="184"/>
      <c r="C689" s="380" t="s">
        <v>75</v>
      </c>
      <c r="D689" s="380"/>
      <c r="E689" s="380"/>
      <c r="F689" s="196"/>
      <c r="G689" s="197"/>
      <c r="H689" s="197"/>
      <c r="I689" s="197"/>
      <c r="J689" s="199">
        <v>36650.959999999999</v>
      </c>
      <c r="K689" s="197"/>
      <c r="L689" s="198">
        <v>704.25</v>
      </c>
      <c r="M689" s="197"/>
      <c r="N689" s="200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2"/>
      <c r="B690" s="184"/>
      <c r="C690" s="379" t="s">
        <v>76</v>
      </c>
      <c r="D690" s="379"/>
      <c r="E690" s="379"/>
      <c r="F690" s="186"/>
      <c r="G690" s="187"/>
      <c r="H690" s="187"/>
      <c r="I690" s="187"/>
      <c r="J690" s="194"/>
      <c r="K690" s="187"/>
      <c r="L690" s="188">
        <v>94.61</v>
      </c>
      <c r="M690" s="187"/>
      <c r="N690" s="191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2"/>
      <c r="B691" s="184" t="s">
        <v>192</v>
      </c>
      <c r="C691" s="379" t="s">
        <v>193</v>
      </c>
      <c r="D691" s="379"/>
      <c r="E691" s="379"/>
      <c r="F691" s="186" t="s">
        <v>79</v>
      </c>
      <c r="G691" s="201">
        <v>117</v>
      </c>
      <c r="H691" s="187"/>
      <c r="I691" s="201">
        <v>117</v>
      </c>
      <c r="J691" s="194"/>
      <c r="K691" s="187"/>
      <c r="L691" s="188">
        <v>110.69</v>
      </c>
      <c r="M691" s="187"/>
      <c r="N691" s="191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2"/>
      <c r="B692" s="184" t="s">
        <v>194</v>
      </c>
      <c r="C692" s="379" t="s">
        <v>195</v>
      </c>
      <c r="D692" s="379"/>
      <c r="E692" s="379"/>
      <c r="F692" s="186" t="s">
        <v>79</v>
      </c>
      <c r="G692" s="201">
        <v>74</v>
      </c>
      <c r="H692" s="189">
        <v>0.85</v>
      </c>
      <c r="I692" s="216">
        <v>62.9</v>
      </c>
      <c r="J692" s="194"/>
      <c r="K692" s="187"/>
      <c r="L692" s="188">
        <v>59.51</v>
      </c>
      <c r="M692" s="187"/>
      <c r="N692" s="191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2"/>
      <c r="B693" s="203"/>
      <c r="C693" s="388" t="s">
        <v>82</v>
      </c>
      <c r="D693" s="388"/>
      <c r="E693" s="388"/>
      <c r="F693" s="178"/>
      <c r="G693" s="179"/>
      <c r="H693" s="179"/>
      <c r="I693" s="179"/>
      <c r="J693" s="181"/>
      <c r="K693" s="179"/>
      <c r="L693" s="207">
        <v>874.45</v>
      </c>
      <c r="M693" s="197"/>
      <c r="N693" s="205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6" t="s">
        <v>397</v>
      </c>
      <c r="B694" s="177" t="s">
        <v>2829</v>
      </c>
      <c r="C694" s="388" t="s">
        <v>2830</v>
      </c>
      <c r="D694" s="388"/>
      <c r="E694" s="388"/>
      <c r="F694" s="178" t="s">
        <v>189</v>
      </c>
      <c r="G694" s="179">
        <v>1.4999999999999999E-2</v>
      </c>
      <c r="H694" s="180">
        <v>1</v>
      </c>
      <c r="I694" s="210">
        <v>1.4999999999999999E-2</v>
      </c>
      <c r="J694" s="181"/>
      <c r="K694" s="179"/>
      <c r="L694" s="181"/>
      <c r="M694" s="179"/>
      <c r="N694" s="182"/>
      <c r="AF694" s="133"/>
      <c r="AG694" s="140" t="s">
        <v>2830</v>
      </c>
      <c r="AM694" s="140"/>
      <c r="AP694" s="140"/>
      <c r="AR694" s="140"/>
    </row>
    <row r="695" spans="1:44" s="121" customFormat="1" ht="15" x14ac:dyDescent="0.25">
      <c r="A695" s="208"/>
      <c r="B695" s="209"/>
      <c r="C695" s="379" t="s">
        <v>2828</v>
      </c>
      <c r="D695" s="379"/>
      <c r="E695" s="379"/>
      <c r="F695" s="379"/>
      <c r="G695" s="379"/>
      <c r="H695" s="379"/>
      <c r="I695" s="379"/>
      <c r="J695" s="379"/>
      <c r="K695" s="379"/>
      <c r="L695" s="379"/>
      <c r="M695" s="379"/>
      <c r="N695" s="391"/>
      <c r="AF695" s="133"/>
      <c r="AG695" s="140"/>
      <c r="AH695" s="142" t="s">
        <v>2828</v>
      </c>
      <c r="AM695" s="140"/>
      <c r="AP695" s="140"/>
      <c r="AR695" s="140"/>
    </row>
    <row r="696" spans="1:44" s="121" customFormat="1" ht="23.25" x14ac:dyDescent="0.25">
      <c r="A696" s="183"/>
      <c r="B696" s="184" t="s">
        <v>63</v>
      </c>
      <c r="C696" s="389" t="s">
        <v>64</v>
      </c>
      <c r="D696" s="389"/>
      <c r="E696" s="389"/>
      <c r="F696" s="389"/>
      <c r="G696" s="389"/>
      <c r="H696" s="389"/>
      <c r="I696" s="389"/>
      <c r="J696" s="389"/>
      <c r="K696" s="389"/>
      <c r="L696" s="389"/>
      <c r="M696" s="389"/>
      <c r="N696" s="390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3"/>
      <c r="B697" s="184" t="s">
        <v>65</v>
      </c>
      <c r="C697" s="389" t="s">
        <v>66</v>
      </c>
      <c r="D697" s="389"/>
      <c r="E697" s="389"/>
      <c r="F697" s="389"/>
      <c r="G697" s="389"/>
      <c r="H697" s="389"/>
      <c r="I697" s="389"/>
      <c r="J697" s="389"/>
      <c r="K697" s="389"/>
      <c r="L697" s="389"/>
      <c r="M697" s="389"/>
      <c r="N697" s="390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5"/>
      <c r="B698" s="184" t="s">
        <v>58</v>
      </c>
      <c r="C698" s="379" t="s">
        <v>67</v>
      </c>
      <c r="D698" s="379"/>
      <c r="E698" s="379"/>
      <c r="F698" s="186"/>
      <c r="G698" s="187"/>
      <c r="H698" s="187"/>
      <c r="I698" s="187"/>
      <c r="J698" s="188">
        <v>681.5</v>
      </c>
      <c r="K698" s="211">
        <v>1.3225</v>
      </c>
      <c r="L698" s="188">
        <v>13.52</v>
      </c>
      <c r="M698" s="189">
        <v>44.77</v>
      </c>
      <c r="N698" s="218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5"/>
      <c r="B699" s="184" t="s">
        <v>68</v>
      </c>
      <c r="C699" s="379" t="s">
        <v>69</v>
      </c>
      <c r="D699" s="379"/>
      <c r="E699" s="379"/>
      <c r="F699" s="186"/>
      <c r="G699" s="187"/>
      <c r="H699" s="187"/>
      <c r="I699" s="187"/>
      <c r="J699" s="190">
        <v>1135.92</v>
      </c>
      <c r="K699" s="211">
        <v>1.4375</v>
      </c>
      <c r="L699" s="188">
        <v>24.49</v>
      </c>
      <c r="M699" s="189">
        <v>13.24</v>
      </c>
      <c r="N699" s="218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5"/>
      <c r="B700" s="184" t="s">
        <v>70</v>
      </c>
      <c r="C700" s="379" t="s">
        <v>71</v>
      </c>
      <c r="D700" s="379"/>
      <c r="E700" s="379"/>
      <c r="F700" s="186"/>
      <c r="G700" s="187"/>
      <c r="H700" s="187"/>
      <c r="I700" s="187"/>
      <c r="J700" s="188">
        <v>149.99</v>
      </c>
      <c r="K700" s="211">
        <v>1.4375</v>
      </c>
      <c r="L700" s="188">
        <v>3.23</v>
      </c>
      <c r="M700" s="189">
        <v>44.77</v>
      </c>
      <c r="N700" s="218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5"/>
      <c r="B701" s="184" t="s">
        <v>86</v>
      </c>
      <c r="C701" s="379" t="s">
        <v>87</v>
      </c>
      <c r="D701" s="379"/>
      <c r="E701" s="379"/>
      <c r="F701" s="186"/>
      <c r="G701" s="187"/>
      <c r="H701" s="187"/>
      <c r="I701" s="187"/>
      <c r="J701" s="188">
        <v>903.2</v>
      </c>
      <c r="K701" s="187"/>
      <c r="L701" s="188">
        <v>13.55</v>
      </c>
      <c r="M701" s="189">
        <v>8.16</v>
      </c>
      <c r="N701" s="218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2"/>
      <c r="B702" s="184"/>
      <c r="C702" s="379" t="s">
        <v>72</v>
      </c>
      <c r="D702" s="379"/>
      <c r="E702" s="379"/>
      <c r="F702" s="186" t="s">
        <v>73</v>
      </c>
      <c r="G702" s="216">
        <v>68.7</v>
      </c>
      <c r="H702" s="211">
        <v>1.3225</v>
      </c>
      <c r="I702" s="212">
        <v>1.3628362999999999</v>
      </c>
      <c r="J702" s="194"/>
      <c r="K702" s="187"/>
      <c r="L702" s="194"/>
      <c r="M702" s="187"/>
      <c r="N702" s="195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2"/>
      <c r="B703" s="184"/>
      <c r="C703" s="379" t="s">
        <v>74</v>
      </c>
      <c r="D703" s="379"/>
      <c r="E703" s="379"/>
      <c r="F703" s="186" t="s">
        <v>73</v>
      </c>
      <c r="G703" s="189">
        <v>11.81</v>
      </c>
      <c r="H703" s="211">
        <v>1.4375</v>
      </c>
      <c r="I703" s="212">
        <v>0.25465310000000002</v>
      </c>
      <c r="J703" s="194"/>
      <c r="K703" s="187"/>
      <c r="L703" s="194"/>
      <c r="M703" s="187"/>
      <c r="N703" s="195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5"/>
      <c r="B704" s="184"/>
      <c r="C704" s="380" t="s">
        <v>75</v>
      </c>
      <c r="D704" s="380"/>
      <c r="E704" s="380"/>
      <c r="F704" s="196"/>
      <c r="G704" s="197"/>
      <c r="H704" s="197"/>
      <c r="I704" s="197"/>
      <c r="J704" s="199">
        <v>2720.62</v>
      </c>
      <c r="K704" s="197"/>
      <c r="L704" s="198">
        <v>51.56</v>
      </c>
      <c r="M704" s="197"/>
      <c r="N704" s="200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2"/>
      <c r="B705" s="184"/>
      <c r="C705" s="379" t="s">
        <v>76</v>
      </c>
      <c r="D705" s="379"/>
      <c r="E705" s="379"/>
      <c r="F705" s="186"/>
      <c r="G705" s="187"/>
      <c r="H705" s="187"/>
      <c r="I705" s="187"/>
      <c r="J705" s="194"/>
      <c r="K705" s="187"/>
      <c r="L705" s="188">
        <v>16.75</v>
      </c>
      <c r="M705" s="187"/>
      <c r="N705" s="218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2"/>
      <c r="B706" s="184" t="s">
        <v>192</v>
      </c>
      <c r="C706" s="379" t="s">
        <v>193</v>
      </c>
      <c r="D706" s="379"/>
      <c r="E706" s="379"/>
      <c r="F706" s="186" t="s">
        <v>79</v>
      </c>
      <c r="G706" s="201">
        <v>117</v>
      </c>
      <c r="H706" s="187"/>
      <c r="I706" s="201">
        <v>117</v>
      </c>
      <c r="J706" s="194"/>
      <c r="K706" s="187"/>
      <c r="L706" s="188">
        <v>19.600000000000001</v>
      </c>
      <c r="M706" s="187"/>
      <c r="N706" s="218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2"/>
      <c r="B707" s="184" t="s">
        <v>194</v>
      </c>
      <c r="C707" s="379" t="s">
        <v>195</v>
      </c>
      <c r="D707" s="379"/>
      <c r="E707" s="379"/>
      <c r="F707" s="186" t="s">
        <v>79</v>
      </c>
      <c r="G707" s="201">
        <v>74</v>
      </c>
      <c r="H707" s="189">
        <v>0.85</v>
      </c>
      <c r="I707" s="216">
        <v>62.9</v>
      </c>
      <c r="J707" s="194"/>
      <c r="K707" s="187"/>
      <c r="L707" s="188">
        <v>10.54</v>
      </c>
      <c r="M707" s="187"/>
      <c r="N707" s="218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2"/>
      <c r="B708" s="203"/>
      <c r="C708" s="388" t="s">
        <v>82</v>
      </c>
      <c r="D708" s="388"/>
      <c r="E708" s="388"/>
      <c r="F708" s="178"/>
      <c r="G708" s="179"/>
      <c r="H708" s="179"/>
      <c r="I708" s="179"/>
      <c r="J708" s="181"/>
      <c r="K708" s="179"/>
      <c r="L708" s="207">
        <v>81.7</v>
      </c>
      <c r="M708" s="197"/>
      <c r="N708" s="205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6" t="s">
        <v>400</v>
      </c>
      <c r="B709" s="177" t="s">
        <v>2256</v>
      </c>
      <c r="C709" s="388" t="s">
        <v>2257</v>
      </c>
      <c r="D709" s="388"/>
      <c r="E709" s="388"/>
      <c r="F709" s="178" t="s">
        <v>178</v>
      </c>
      <c r="G709" s="179">
        <v>0.17745</v>
      </c>
      <c r="H709" s="180">
        <v>1</v>
      </c>
      <c r="I709" s="252">
        <v>0.17745</v>
      </c>
      <c r="J709" s="204">
        <v>43982.400000000001</v>
      </c>
      <c r="K709" s="179"/>
      <c r="L709" s="204">
        <v>7804.68</v>
      </c>
      <c r="M709" s="206">
        <v>8.16</v>
      </c>
      <c r="N709" s="205">
        <v>63686.19</v>
      </c>
      <c r="AF709" s="133"/>
      <c r="AG709" s="140" t="s">
        <v>2257</v>
      </c>
      <c r="AM709" s="140"/>
      <c r="AP709" s="140"/>
      <c r="AR709" s="140"/>
    </row>
    <row r="710" spans="1:44" s="121" customFormat="1" ht="15" x14ac:dyDescent="0.25">
      <c r="A710" s="202"/>
      <c r="B710" s="203"/>
      <c r="C710" s="379" t="s">
        <v>403</v>
      </c>
      <c r="D710" s="379"/>
      <c r="E710" s="379"/>
      <c r="F710" s="379"/>
      <c r="G710" s="379"/>
      <c r="H710" s="379"/>
      <c r="I710" s="379"/>
      <c r="J710" s="379"/>
      <c r="K710" s="379"/>
      <c r="L710" s="379"/>
      <c r="M710" s="379"/>
      <c r="N710" s="391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8"/>
      <c r="B711" s="209"/>
      <c r="C711" s="379" t="s">
        <v>2831</v>
      </c>
      <c r="D711" s="379"/>
      <c r="E711" s="379"/>
      <c r="F711" s="379"/>
      <c r="G711" s="379"/>
      <c r="H711" s="379"/>
      <c r="I711" s="379"/>
      <c r="J711" s="379"/>
      <c r="K711" s="379"/>
      <c r="L711" s="379"/>
      <c r="M711" s="379"/>
      <c r="N711" s="391"/>
      <c r="AF711" s="133"/>
      <c r="AG711" s="140"/>
      <c r="AH711" s="142" t="s">
        <v>2831</v>
      </c>
      <c r="AM711" s="140"/>
      <c r="AP711" s="140"/>
      <c r="AR711" s="140"/>
    </row>
    <row r="712" spans="1:44" s="121" customFormat="1" ht="15" x14ac:dyDescent="0.25">
      <c r="A712" s="202"/>
      <c r="B712" s="203"/>
      <c r="C712" s="388" t="s">
        <v>82</v>
      </c>
      <c r="D712" s="388"/>
      <c r="E712" s="388"/>
      <c r="F712" s="178"/>
      <c r="G712" s="179"/>
      <c r="H712" s="179"/>
      <c r="I712" s="179"/>
      <c r="J712" s="181"/>
      <c r="K712" s="179"/>
      <c r="L712" s="204">
        <v>7804.68</v>
      </c>
      <c r="M712" s="197"/>
      <c r="N712" s="205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6" t="s">
        <v>404</v>
      </c>
      <c r="B713" s="177" t="s">
        <v>2642</v>
      </c>
      <c r="C713" s="388" t="s">
        <v>2643</v>
      </c>
      <c r="D713" s="388"/>
      <c r="E713" s="388"/>
      <c r="F713" s="178" t="s">
        <v>244</v>
      </c>
      <c r="G713" s="179">
        <v>1.47</v>
      </c>
      <c r="H713" s="180">
        <v>1</v>
      </c>
      <c r="I713" s="206">
        <v>1.47</v>
      </c>
      <c r="J713" s="207">
        <v>12.37</v>
      </c>
      <c r="K713" s="179"/>
      <c r="L713" s="207">
        <v>18.18</v>
      </c>
      <c r="M713" s="206">
        <v>8.16</v>
      </c>
      <c r="N713" s="213">
        <v>148.35</v>
      </c>
      <c r="AF713" s="133"/>
      <c r="AG713" s="140" t="s">
        <v>2643</v>
      </c>
      <c r="AM713" s="140"/>
      <c r="AP713" s="140"/>
      <c r="AR713" s="140"/>
    </row>
    <row r="714" spans="1:44" s="121" customFormat="1" ht="15" x14ac:dyDescent="0.25">
      <c r="A714" s="202"/>
      <c r="B714" s="203"/>
      <c r="C714" s="379" t="s">
        <v>403</v>
      </c>
      <c r="D714" s="379"/>
      <c r="E714" s="379"/>
      <c r="F714" s="379"/>
      <c r="G714" s="379"/>
      <c r="H714" s="379"/>
      <c r="I714" s="379"/>
      <c r="J714" s="379"/>
      <c r="K714" s="379"/>
      <c r="L714" s="379"/>
      <c r="M714" s="379"/>
      <c r="N714" s="391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2"/>
      <c r="B715" s="203"/>
      <c r="C715" s="388" t="s">
        <v>82</v>
      </c>
      <c r="D715" s="388"/>
      <c r="E715" s="388"/>
      <c r="F715" s="178"/>
      <c r="G715" s="179"/>
      <c r="H715" s="179"/>
      <c r="I715" s="179"/>
      <c r="J715" s="181"/>
      <c r="K715" s="179"/>
      <c r="L715" s="207">
        <v>18.18</v>
      </c>
      <c r="M715" s="197"/>
      <c r="N715" s="213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6" t="s">
        <v>408</v>
      </c>
      <c r="B716" s="177" t="s">
        <v>2832</v>
      </c>
      <c r="C716" s="388" t="s">
        <v>2833</v>
      </c>
      <c r="D716" s="388"/>
      <c r="E716" s="388"/>
      <c r="F716" s="178" t="s">
        <v>2654</v>
      </c>
      <c r="G716" s="179">
        <v>0.15</v>
      </c>
      <c r="H716" s="180">
        <v>1</v>
      </c>
      <c r="I716" s="206">
        <v>0.15</v>
      </c>
      <c r="J716" s="181"/>
      <c r="K716" s="179"/>
      <c r="L716" s="181"/>
      <c r="M716" s="179"/>
      <c r="N716" s="182"/>
      <c r="AF716" s="133"/>
      <c r="AG716" s="140" t="s">
        <v>2833</v>
      </c>
      <c r="AM716" s="140"/>
      <c r="AP716" s="140"/>
      <c r="AR716" s="140"/>
    </row>
    <row r="717" spans="1:44" s="121" customFormat="1" ht="15" x14ac:dyDescent="0.25">
      <c r="A717" s="208"/>
      <c r="B717" s="209"/>
      <c r="C717" s="379" t="s">
        <v>2823</v>
      </c>
      <c r="D717" s="379"/>
      <c r="E717" s="379"/>
      <c r="F717" s="379"/>
      <c r="G717" s="379"/>
      <c r="H717" s="379"/>
      <c r="I717" s="379"/>
      <c r="J717" s="379"/>
      <c r="K717" s="379"/>
      <c r="L717" s="379"/>
      <c r="M717" s="379"/>
      <c r="N717" s="391"/>
      <c r="AF717" s="133"/>
      <c r="AG717" s="140"/>
      <c r="AH717" s="142" t="s">
        <v>2823</v>
      </c>
      <c r="AM717" s="140"/>
      <c r="AP717" s="140"/>
      <c r="AR717" s="140"/>
    </row>
    <row r="718" spans="1:44" s="121" customFormat="1" ht="23.25" x14ac:dyDescent="0.25">
      <c r="A718" s="183"/>
      <c r="B718" s="184" t="s">
        <v>63</v>
      </c>
      <c r="C718" s="389" t="s">
        <v>64</v>
      </c>
      <c r="D718" s="389"/>
      <c r="E718" s="389"/>
      <c r="F718" s="389"/>
      <c r="G718" s="389"/>
      <c r="H718" s="389"/>
      <c r="I718" s="389"/>
      <c r="J718" s="389"/>
      <c r="K718" s="389"/>
      <c r="L718" s="389"/>
      <c r="M718" s="389"/>
      <c r="N718" s="390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3"/>
      <c r="B719" s="184" t="s">
        <v>65</v>
      </c>
      <c r="C719" s="389" t="s">
        <v>66</v>
      </c>
      <c r="D719" s="389"/>
      <c r="E719" s="389"/>
      <c r="F719" s="389"/>
      <c r="G719" s="389"/>
      <c r="H719" s="389"/>
      <c r="I719" s="389"/>
      <c r="J719" s="389"/>
      <c r="K719" s="389"/>
      <c r="L719" s="389"/>
      <c r="M719" s="389"/>
      <c r="N719" s="390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5"/>
      <c r="B720" s="184" t="s">
        <v>58</v>
      </c>
      <c r="C720" s="379" t="s">
        <v>67</v>
      </c>
      <c r="D720" s="379"/>
      <c r="E720" s="379"/>
      <c r="F720" s="186"/>
      <c r="G720" s="187"/>
      <c r="H720" s="187"/>
      <c r="I720" s="187"/>
      <c r="J720" s="188">
        <v>731.31</v>
      </c>
      <c r="K720" s="211">
        <v>1.3225</v>
      </c>
      <c r="L720" s="188">
        <v>145.07</v>
      </c>
      <c r="M720" s="189">
        <v>44.77</v>
      </c>
      <c r="N720" s="191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5"/>
      <c r="B721" s="184" t="s">
        <v>68</v>
      </c>
      <c r="C721" s="379" t="s">
        <v>69</v>
      </c>
      <c r="D721" s="379"/>
      <c r="E721" s="379"/>
      <c r="F721" s="186"/>
      <c r="G721" s="187"/>
      <c r="H721" s="187"/>
      <c r="I721" s="187"/>
      <c r="J721" s="188">
        <v>78.42</v>
      </c>
      <c r="K721" s="211">
        <v>1.4375</v>
      </c>
      <c r="L721" s="188">
        <v>16.91</v>
      </c>
      <c r="M721" s="189">
        <v>13.24</v>
      </c>
      <c r="N721" s="218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5"/>
      <c r="B722" s="184" t="s">
        <v>70</v>
      </c>
      <c r="C722" s="379" t="s">
        <v>71</v>
      </c>
      <c r="D722" s="379"/>
      <c r="E722" s="379"/>
      <c r="F722" s="186"/>
      <c r="G722" s="187"/>
      <c r="H722" s="187"/>
      <c r="I722" s="187"/>
      <c r="J722" s="188">
        <v>0.54</v>
      </c>
      <c r="K722" s="211">
        <v>1.4375</v>
      </c>
      <c r="L722" s="188">
        <v>0.12</v>
      </c>
      <c r="M722" s="189">
        <v>44.77</v>
      </c>
      <c r="N722" s="218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5"/>
      <c r="B723" s="184" t="s">
        <v>86</v>
      </c>
      <c r="C723" s="379" t="s">
        <v>87</v>
      </c>
      <c r="D723" s="379"/>
      <c r="E723" s="379"/>
      <c r="F723" s="186"/>
      <c r="G723" s="187"/>
      <c r="H723" s="187"/>
      <c r="I723" s="187"/>
      <c r="J723" s="188">
        <v>606.88</v>
      </c>
      <c r="K723" s="187"/>
      <c r="L723" s="188">
        <v>91.03</v>
      </c>
      <c r="M723" s="189">
        <v>8.16</v>
      </c>
      <c r="N723" s="218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2"/>
      <c r="B724" s="184"/>
      <c r="C724" s="379" t="s">
        <v>72</v>
      </c>
      <c r="D724" s="379"/>
      <c r="E724" s="379"/>
      <c r="F724" s="186" t="s">
        <v>73</v>
      </c>
      <c r="G724" s="189">
        <v>76.02</v>
      </c>
      <c r="H724" s="211">
        <v>1.3225</v>
      </c>
      <c r="I724" s="212">
        <v>15.080467499999999</v>
      </c>
      <c r="J724" s="194"/>
      <c r="K724" s="187"/>
      <c r="L724" s="194"/>
      <c r="M724" s="187"/>
      <c r="N724" s="195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2"/>
      <c r="B725" s="184"/>
      <c r="C725" s="379" t="s">
        <v>74</v>
      </c>
      <c r="D725" s="379"/>
      <c r="E725" s="379"/>
      <c r="F725" s="186" t="s">
        <v>73</v>
      </c>
      <c r="G725" s="189">
        <v>0.04</v>
      </c>
      <c r="H725" s="211">
        <v>1.4375</v>
      </c>
      <c r="I725" s="215">
        <v>8.6250000000000007E-3</v>
      </c>
      <c r="J725" s="194"/>
      <c r="K725" s="187"/>
      <c r="L725" s="194"/>
      <c r="M725" s="187"/>
      <c r="N725" s="195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5"/>
      <c r="B726" s="184"/>
      <c r="C726" s="380" t="s">
        <v>75</v>
      </c>
      <c r="D726" s="380"/>
      <c r="E726" s="380"/>
      <c r="F726" s="196"/>
      <c r="G726" s="197"/>
      <c r="H726" s="197"/>
      <c r="I726" s="197"/>
      <c r="J726" s="199">
        <v>1416.61</v>
      </c>
      <c r="K726" s="197"/>
      <c r="L726" s="198">
        <v>253.01</v>
      </c>
      <c r="M726" s="197"/>
      <c r="N726" s="200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2"/>
      <c r="B727" s="184"/>
      <c r="C727" s="379" t="s">
        <v>76</v>
      </c>
      <c r="D727" s="379"/>
      <c r="E727" s="379"/>
      <c r="F727" s="186"/>
      <c r="G727" s="187"/>
      <c r="H727" s="187"/>
      <c r="I727" s="187"/>
      <c r="J727" s="194"/>
      <c r="K727" s="187"/>
      <c r="L727" s="188">
        <v>145.19</v>
      </c>
      <c r="M727" s="187"/>
      <c r="N727" s="191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2"/>
      <c r="B728" s="184" t="s">
        <v>192</v>
      </c>
      <c r="C728" s="379" t="s">
        <v>193</v>
      </c>
      <c r="D728" s="379"/>
      <c r="E728" s="379"/>
      <c r="F728" s="186" t="s">
        <v>79</v>
      </c>
      <c r="G728" s="201">
        <v>117</v>
      </c>
      <c r="H728" s="187"/>
      <c r="I728" s="201">
        <v>117</v>
      </c>
      <c r="J728" s="194"/>
      <c r="K728" s="187"/>
      <c r="L728" s="188">
        <v>169.87</v>
      </c>
      <c r="M728" s="187"/>
      <c r="N728" s="191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2"/>
      <c r="B729" s="184" t="s">
        <v>194</v>
      </c>
      <c r="C729" s="379" t="s">
        <v>195</v>
      </c>
      <c r="D729" s="379"/>
      <c r="E729" s="379"/>
      <c r="F729" s="186" t="s">
        <v>79</v>
      </c>
      <c r="G729" s="201">
        <v>74</v>
      </c>
      <c r="H729" s="189">
        <v>0.85</v>
      </c>
      <c r="I729" s="216">
        <v>62.9</v>
      </c>
      <c r="J729" s="194"/>
      <c r="K729" s="187"/>
      <c r="L729" s="188">
        <v>91.32</v>
      </c>
      <c r="M729" s="187"/>
      <c r="N729" s="191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2"/>
      <c r="B730" s="203"/>
      <c r="C730" s="388" t="s">
        <v>82</v>
      </c>
      <c r="D730" s="388"/>
      <c r="E730" s="388"/>
      <c r="F730" s="178"/>
      <c r="G730" s="179"/>
      <c r="H730" s="179"/>
      <c r="I730" s="179"/>
      <c r="J730" s="181"/>
      <c r="K730" s="179"/>
      <c r="L730" s="207">
        <v>514.20000000000005</v>
      </c>
      <c r="M730" s="197"/>
      <c r="N730" s="205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6" t="s">
        <v>411</v>
      </c>
      <c r="B731" s="177" t="s">
        <v>2834</v>
      </c>
      <c r="C731" s="388" t="s">
        <v>2835</v>
      </c>
      <c r="D731" s="388"/>
      <c r="E731" s="388"/>
      <c r="F731" s="178" t="s">
        <v>291</v>
      </c>
      <c r="G731" s="179">
        <v>3</v>
      </c>
      <c r="H731" s="180">
        <v>1</v>
      </c>
      <c r="I731" s="180">
        <v>3</v>
      </c>
      <c r="J731" s="207">
        <v>4.62</v>
      </c>
      <c r="K731" s="179"/>
      <c r="L731" s="207">
        <v>13.86</v>
      </c>
      <c r="M731" s="206">
        <v>8.16</v>
      </c>
      <c r="N731" s="213">
        <v>113.1</v>
      </c>
      <c r="AF731" s="133"/>
      <c r="AG731" s="140" t="s">
        <v>2835</v>
      </c>
      <c r="AM731" s="140"/>
      <c r="AP731" s="140"/>
      <c r="AR731" s="140"/>
    </row>
    <row r="732" spans="1:44" s="121" customFormat="1" ht="15" x14ac:dyDescent="0.25">
      <c r="A732" s="202"/>
      <c r="B732" s="203"/>
      <c r="C732" s="379" t="s">
        <v>99</v>
      </c>
      <c r="D732" s="379"/>
      <c r="E732" s="379"/>
      <c r="F732" s="379"/>
      <c r="G732" s="379"/>
      <c r="H732" s="379"/>
      <c r="I732" s="379"/>
      <c r="J732" s="379"/>
      <c r="K732" s="379"/>
      <c r="L732" s="379"/>
      <c r="M732" s="379"/>
      <c r="N732" s="391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2"/>
      <c r="B733" s="203"/>
      <c r="C733" s="388" t="s">
        <v>82</v>
      </c>
      <c r="D733" s="388"/>
      <c r="E733" s="388"/>
      <c r="F733" s="178"/>
      <c r="G733" s="179"/>
      <c r="H733" s="179"/>
      <c r="I733" s="179"/>
      <c r="J733" s="181"/>
      <c r="K733" s="179"/>
      <c r="L733" s="207">
        <v>13.86</v>
      </c>
      <c r="M733" s="197"/>
      <c r="N733" s="213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6" t="s">
        <v>414</v>
      </c>
      <c r="B734" s="177" t="s">
        <v>2836</v>
      </c>
      <c r="C734" s="388" t="s">
        <v>2837</v>
      </c>
      <c r="D734" s="388"/>
      <c r="E734" s="388"/>
      <c r="F734" s="178" t="s">
        <v>291</v>
      </c>
      <c r="G734" s="179">
        <v>1</v>
      </c>
      <c r="H734" s="180">
        <v>1</v>
      </c>
      <c r="I734" s="180">
        <v>1</v>
      </c>
      <c r="J734" s="181"/>
      <c r="K734" s="179"/>
      <c r="L734" s="181"/>
      <c r="M734" s="179"/>
      <c r="N734" s="182"/>
      <c r="AF734" s="133"/>
      <c r="AG734" s="140" t="s">
        <v>2837</v>
      </c>
      <c r="AM734" s="140"/>
      <c r="AP734" s="140"/>
      <c r="AR734" s="140"/>
    </row>
    <row r="735" spans="1:44" s="121" customFormat="1" ht="23.25" x14ac:dyDescent="0.25">
      <c r="A735" s="183"/>
      <c r="B735" s="184" t="s">
        <v>63</v>
      </c>
      <c r="C735" s="389" t="s">
        <v>64</v>
      </c>
      <c r="D735" s="389"/>
      <c r="E735" s="389"/>
      <c r="F735" s="389"/>
      <c r="G735" s="389"/>
      <c r="H735" s="389"/>
      <c r="I735" s="389"/>
      <c r="J735" s="389"/>
      <c r="K735" s="389"/>
      <c r="L735" s="389"/>
      <c r="M735" s="389"/>
      <c r="N735" s="390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3"/>
      <c r="B736" s="184" t="s">
        <v>65</v>
      </c>
      <c r="C736" s="389" t="s">
        <v>66</v>
      </c>
      <c r="D736" s="389"/>
      <c r="E736" s="389"/>
      <c r="F736" s="389"/>
      <c r="G736" s="389"/>
      <c r="H736" s="389"/>
      <c r="I736" s="389"/>
      <c r="J736" s="389"/>
      <c r="K736" s="389"/>
      <c r="L736" s="389"/>
      <c r="M736" s="389"/>
      <c r="N736" s="390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5"/>
      <c r="B737" s="184" t="s">
        <v>58</v>
      </c>
      <c r="C737" s="379" t="s">
        <v>67</v>
      </c>
      <c r="D737" s="379"/>
      <c r="E737" s="379"/>
      <c r="F737" s="186"/>
      <c r="G737" s="187"/>
      <c r="H737" s="187"/>
      <c r="I737" s="187"/>
      <c r="J737" s="188">
        <v>48.56</v>
      </c>
      <c r="K737" s="211">
        <v>1.3225</v>
      </c>
      <c r="L737" s="188">
        <v>64.22</v>
      </c>
      <c r="M737" s="189">
        <v>44.77</v>
      </c>
      <c r="N737" s="191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5"/>
      <c r="B738" s="184" t="s">
        <v>68</v>
      </c>
      <c r="C738" s="379" t="s">
        <v>69</v>
      </c>
      <c r="D738" s="379"/>
      <c r="E738" s="379"/>
      <c r="F738" s="186"/>
      <c r="G738" s="187"/>
      <c r="H738" s="187"/>
      <c r="I738" s="187"/>
      <c r="J738" s="188">
        <v>139.99</v>
      </c>
      <c r="K738" s="211">
        <v>1.4375</v>
      </c>
      <c r="L738" s="188">
        <v>201.24</v>
      </c>
      <c r="M738" s="189">
        <v>13.24</v>
      </c>
      <c r="N738" s="191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5"/>
      <c r="B739" s="184" t="s">
        <v>70</v>
      </c>
      <c r="C739" s="379" t="s">
        <v>71</v>
      </c>
      <c r="D739" s="379"/>
      <c r="E739" s="379"/>
      <c r="F739" s="186"/>
      <c r="G739" s="187"/>
      <c r="H739" s="187"/>
      <c r="I739" s="187"/>
      <c r="J739" s="188">
        <v>14.82</v>
      </c>
      <c r="K739" s="211">
        <v>1.4375</v>
      </c>
      <c r="L739" s="188">
        <v>21.3</v>
      </c>
      <c r="M739" s="189">
        <v>44.77</v>
      </c>
      <c r="N739" s="218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5"/>
      <c r="B740" s="184" t="s">
        <v>86</v>
      </c>
      <c r="C740" s="379" t="s">
        <v>87</v>
      </c>
      <c r="D740" s="379"/>
      <c r="E740" s="379"/>
      <c r="F740" s="186"/>
      <c r="G740" s="187"/>
      <c r="H740" s="187"/>
      <c r="I740" s="187"/>
      <c r="J740" s="188">
        <v>51.68</v>
      </c>
      <c r="K740" s="187"/>
      <c r="L740" s="188">
        <v>51.68</v>
      </c>
      <c r="M740" s="189">
        <v>8.16</v>
      </c>
      <c r="N740" s="218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2"/>
      <c r="B741" s="184"/>
      <c r="C741" s="379" t="s">
        <v>72</v>
      </c>
      <c r="D741" s="379"/>
      <c r="E741" s="379"/>
      <c r="F741" s="186" t="s">
        <v>73</v>
      </c>
      <c r="G741" s="189">
        <v>5.29</v>
      </c>
      <c r="H741" s="211">
        <v>1.3225</v>
      </c>
      <c r="I741" s="215">
        <v>6.9960250000000004</v>
      </c>
      <c r="J741" s="194"/>
      <c r="K741" s="187"/>
      <c r="L741" s="194"/>
      <c r="M741" s="187"/>
      <c r="N741" s="195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2"/>
      <c r="B742" s="184"/>
      <c r="C742" s="379" t="s">
        <v>74</v>
      </c>
      <c r="D742" s="379"/>
      <c r="E742" s="379"/>
      <c r="F742" s="186" t="s">
        <v>73</v>
      </c>
      <c r="G742" s="216">
        <v>1.1000000000000001</v>
      </c>
      <c r="H742" s="211">
        <v>1.4375</v>
      </c>
      <c r="I742" s="217">
        <v>1.58125</v>
      </c>
      <c r="J742" s="194"/>
      <c r="K742" s="187"/>
      <c r="L742" s="194"/>
      <c r="M742" s="187"/>
      <c r="N742" s="195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5"/>
      <c r="B743" s="184"/>
      <c r="C743" s="380" t="s">
        <v>75</v>
      </c>
      <c r="D743" s="380"/>
      <c r="E743" s="380"/>
      <c r="F743" s="196"/>
      <c r="G743" s="197"/>
      <c r="H743" s="197"/>
      <c r="I743" s="197"/>
      <c r="J743" s="198">
        <v>240.23</v>
      </c>
      <c r="K743" s="197"/>
      <c r="L743" s="198">
        <v>317.14</v>
      </c>
      <c r="M743" s="197"/>
      <c r="N743" s="200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2"/>
      <c r="B744" s="184"/>
      <c r="C744" s="379" t="s">
        <v>76</v>
      </c>
      <c r="D744" s="379"/>
      <c r="E744" s="379"/>
      <c r="F744" s="186"/>
      <c r="G744" s="187"/>
      <c r="H744" s="187"/>
      <c r="I744" s="187"/>
      <c r="J744" s="194"/>
      <c r="K744" s="187"/>
      <c r="L744" s="188">
        <v>85.52</v>
      </c>
      <c r="M744" s="187"/>
      <c r="N744" s="191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2"/>
      <c r="B745" s="184" t="s">
        <v>192</v>
      </c>
      <c r="C745" s="379" t="s">
        <v>193</v>
      </c>
      <c r="D745" s="379"/>
      <c r="E745" s="379"/>
      <c r="F745" s="186" t="s">
        <v>79</v>
      </c>
      <c r="G745" s="201">
        <v>117</v>
      </c>
      <c r="H745" s="187"/>
      <c r="I745" s="201">
        <v>117</v>
      </c>
      <c r="J745" s="194"/>
      <c r="K745" s="187"/>
      <c r="L745" s="188">
        <v>100.06</v>
      </c>
      <c r="M745" s="187"/>
      <c r="N745" s="191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2"/>
      <c r="B746" s="184" t="s">
        <v>194</v>
      </c>
      <c r="C746" s="379" t="s">
        <v>195</v>
      </c>
      <c r="D746" s="379"/>
      <c r="E746" s="379"/>
      <c r="F746" s="186" t="s">
        <v>79</v>
      </c>
      <c r="G746" s="201">
        <v>74</v>
      </c>
      <c r="H746" s="189">
        <v>0.85</v>
      </c>
      <c r="I746" s="216">
        <v>62.9</v>
      </c>
      <c r="J746" s="194"/>
      <c r="K746" s="187"/>
      <c r="L746" s="188">
        <v>53.79</v>
      </c>
      <c r="M746" s="187"/>
      <c r="N746" s="191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2"/>
      <c r="B747" s="203"/>
      <c r="C747" s="388" t="s">
        <v>82</v>
      </c>
      <c r="D747" s="388"/>
      <c r="E747" s="388"/>
      <c r="F747" s="178"/>
      <c r="G747" s="179"/>
      <c r="H747" s="179"/>
      <c r="I747" s="179"/>
      <c r="J747" s="181"/>
      <c r="K747" s="179"/>
      <c r="L747" s="207">
        <v>470.99</v>
      </c>
      <c r="M747" s="197"/>
      <c r="N747" s="205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6" t="s">
        <v>417</v>
      </c>
      <c r="B748" s="177" t="s">
        <v>2838</v>
      </c>
      <c r="C748" s="388" t="s">
        <v>2839</v>
      </c>
      <c r="D748" s="388"/>
      <c r="E748" s="388"/>
      <c r="F748" s="178" t="s">
        <v>291</v>
      </c>
      <c r="G748" s="179">
        <v>1</v>
      </c>
      <c r="H748" s="180">
        <v>1</v>
      </c>
      <c r="I748" s="180">
        <v>1</v>
      </c>
      <c r="J748" s="204">
        <v>14223.19</v>
      </c>
      <c r="K748" s="210">
        <v>1.012</v>
      </c>
      <c r="L748" s="204">
        <v>14393.87</v>
      </c>
      <c r="M748" s="206">
        <v>8.16</v>
      </c>
      <c r="N748" s="205">
        <v>117453.98</v>
      </c>
      <c r="AF748" s="133"/>
      <c r="AG748" s="140" t="s">
        <v>2839</v>
      </c>
      <c r="AM748" s="140"/>
      <c r="AP748" s="140"/>
      <c r="AR748" s="140"/>
    </row>
    <row r="749" spans="1:44" s="121" customFormat="1" ht="15" x14ac:dyDescent="0.25">
      <c r="A749" s="202"/>
      <c r="B749" s="203"/>
      <c r="C749" s="379" t="s">
        <v>99</v>
      </c>
      <c r="D749" s="379"/>
      <c r="E749" s="379"/>
      <c r="F749" s="379"/>
      <c r="G749" s="379"/>
      <c r="H749" s="379"/>
      <c r="I749" s="379"/>
      <c r="J749" s="379"/>
      <c r="K749" s="379"/>
      <c r="L749" s="379"/>
      <c r="M749" s="379"/>
      <c r="N749" s="391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8"/>
      <c r="B750" s="209"/>
      <c r="C750" s="379" t="s">
        <v>2840</v>
      </c>
      <c r="D750" s="379"/>
      <c r="E750" s="379"/>
      <c r="F750" s="379"/>
      <c r="G750" s="379"/>
      <c r="H750" s="379"/>
      <c r="I750" s="379"/>
      <c r="J750" s="379"/>
      <c r="K750" s="379"/>
      <c r="L750" s="379"/>
      <c r="M750" s="379"/>
      <c r="N750" s="391"/>
      <c r="AF750" s="133"/>
      <c r="AG750" s="140"/>
      <c r="AM750" s="140"/>
      <c r="AO750" s="142" t="s">
        <v>2840</v>
      </c>
      <c r="AP750" s="140"/>
      <c r="AR750" s="140"/>
    </row>
    <row r="751" spans="1:44" s="121" customFormat="1" ht="15" x14ac:dyDescent="0.25">
      <c r="A751" s="183"/>
      <c r="B751" s="184"/>
      <c r="C751" s="389" t="s">
        <v>240</v>
      </c>
      <c r="D751" s="389"/>
      <c r="E751" s="389"/>
      <c r="F751" s="389"/>
      <c r="G751" s="389"/>
      <c r="H751" s="389"/>
      <c r="I751" s="389"/>
      <c r="J751" s="389"/>
      <c r="K751" s="389"/>
      <c r="L751" s="389"/>
      <c r="M751" s="389"/>
      <c r="N751" s="390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2"/>
      <c r="B752" s="203"/>
      <c r="C752" s="388" t="s">
        <v>82</v>
      </c>
      <c r="D752" s="388"/>
      <c r="E752" s="388"/>
      <c r="F752" s="178"/>
      <c r="G752" s="179"/>
      <c r="H752" s="179"/>
      <c r="I752" s="179"/>
      <c r="J752" s="181"/>
      <c r="K752" s="179"/>
      <c r="L752" s="204">
        <v>14393.87</v>
      </c>
      <c r="M752" s="197"/>
      <c r="N752" s="205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6" t="s">
        <v>421</v>
      </c>
      <c r="B753" s="177" t="s">
        <v>2841</v>
      </c>
      <c r="C753" s="388" t="s">
        <v>2842</v>
      </c>
      <c r="D753" s="388"/>
      <c r="E753" s="388"/>
      <c r="F753" s="178" t="s">
        <v>291</v>
      </c>
      <c r="G753" s="179">
        <v>2</v>
      </c>
      <c r="H753" s="180">
        <v>1</v>
      </c>
      <c r="I753" s="180">
        <v>2</v>
      </c>
      <c r="J753" s="181"/>
      <c r="K753" s="179"/>
      <c r="L753" s="181"/>
      <c r="M753" s="179"/>
      <c r="N753" s="182"/>
      <c r="AF753" s="133"/>
      <c r="AG753" s="140" t="s">
        <v>2842</v>
      </c>
      <c r="AM753" s="140"/>
      <c r="AP753" s="140"/>
      <c r="AR753" s="140"/>
    </row>
    <row r="754" spans="1:44" s="121" customFormat="1" ht="23.25" x14ac:dyDescent="0.25">
      <c r="A754" s="183"/>
      <c r="B754" s="184" t="s">
        <v>63</v>
      </c>
      <c r="C754" s="389" t="s">
        <v>64</v>
      </c>
      <c r="D754" s="389"/>
      <c r="E754" s="389"/>
      <c r="F754" s="389"/>
      <c r="G754" s="389"/>
      <c r="H754" s="389"/>
      <c r="I754" s="389"/>
      <c r="J754" s="389"/>
      <c r="K754" s="389"/>
      <c r="L754" s="389"/>
      <c r="M754" s="389"/>
      <c r="N754" s="390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3"/>
      <c r="B755" s="184" t="s">
        <v>65</v>
      </c>
      <c r="C755" s="389" t="s">
        <v>66</v>
      </c>
      <c r="D755" s="389"/>
      <c r="E755" s="389"/>
      <c r="F755" s="389"/>
      <c r="G755" s="389"/>
      <c r="H755" s="389"/>
      <c r="I755" s="389"/>
      <c r="J755" s="389"/>
      <c r="K755" s="389"/>
      <c r="L755" s="389"/>
      <c r="M755" s="389"/>
      <c r="N755" s="390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5"/>
      <c r="B756" s="184" t="s">
        <v>58</v>
      </c>
      <c r="C756" s="379" t="s">
        <v>67</v>
      </c>
      <c r="D756" s="379"/>
      <c r="E756" s="379"/>
      <c r="F756" s="186"/>
      <c r="G756" s="187"/>
      <c r="H756" s="187"/>
      <c r="I756" s="187"/>
      <c r="J756" s="188">
        <v>17.510000000000002</v>
      </c>
      <c r="K756" s="211">
        <v>1.3225</v>
      </c>
      <c r="L756" s="188">
        <v>46.31</v>
      </c>
      <c r="M756" s="189">
        <v>44.77</v>
      </c>
      <c r="N756" s="191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5"/>
      <c r="B757" s="184" t="s">
        <v>68</v>
      </c>
      <c r="C757" s="379" t="s">
        <v>69</v>
      </c>
      <c r="D757" s="379"/>
      <c r="E757" s="379"/>
      <c r="F757" s="186"/>
      <c r="G757" s="187"/>
      <c r="H757" s="187"/>
      <c r="I757" s="187"/>
      <c r="J757" s="188">
        <v>3.94</v>
      </c>
      <c r="K757" s="211">
        <v>1.4375</v>
      </c>
      <c r="L757" s="188">
        <v>11.33</v>
      </c>
      <c r="M757" s="189">
        <v>13.24</v>
      </c>
      <c r="N757" s="218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5"/>
      <c r="B758" s="184" t="s">
        <v>70</v>
      </c>
      <c r="C758" s="379" t="s">
        <v>71</v>
      </c>
      <c r="D758" s="379"/>
      <c r="E758" s="379"/>
      <c r="F758" s="186"/>
      <c r="G758" s="187"/>
      <c r="H758" s="187"/>
      <c r="I758" s="187"/>
      <c r="J758" s="188">
        <v>0.7</v>
      </c>
      <c r="K758" s="211">
        <v>1.4375</v>
      </c>
      <c r="L758" s="188">
        <v>2.0099999999999998</v>
      </c>
      <c r="M758" s="189">
        <v>44.77</v>
      </c>
      <c r="N758" s="218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5"/>
      <c r="B759" s="184" t="s">
        <v>86</v>
      </c>
      <c r="C759" s="379" t="s">
        <v>87</v>
      </c>
      <c r="D759" s="379"/>
      <c r="E759" s="379"/>
      <c r="F759" s="186"/>
      <c r="G759" s="187"/>
      <c r="H759" s="187"/>
      <c r="I759" s="187"/>
      <c r="J759" s="188">
        <v>32.14</v>
      </c>
      <c r="K759" s="187"/>
      <c r="L759" s="188">
        <v>64.28</v>
      </c>
      <c r="M759" s="189">
        <v>8.16</v>
      </c>
      <c r="N759" s="218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2"/>
      <c r="B760" s="184"/>
      <c r="C760" s="379" t="s">
        <v>72</v>
      </c>
      <c r="D760" s="379"/>
      <c r="E760" s="379"/>
      <c r="F760" s="186" t="s">
        <v>73</v>
      </c>
      <c r="G760" s="189">
        <v>1.93</v>
      </c>
      <c r="H760" s="211">
        <v>1.3225</v>
      </c>
      <c r="I760" s="217">
        <v>5.1048499999999999</v>
      </c>
      <c r="J760" s="194"/>
      <c r="K760" s="187"/>
      <c r="L760" s="194"/>
      <c r="M760" s="187"/>
      <c r="N760" s="195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2"/>
      <c r="B761" s="184"/>
      <c r="C761" s="379" t="s">
        <v>74</v>
      </c>
      <c r="D761" s="379"/>
      <c r="E761" s="379"/>
      <c r="F761" s="186" t="s">
        <v>73</v>
      </c>
      <c r="G761" s="189">
        <v>0.06</v>
      </c>
      <c r="H761" s="211">
        <v>1.4375</v>
      </c>
      <c r="I761" s="211">
        <v>0.17249999999999999</v>
      </c>
      <c r="J761" s="194"/>
      <c r="K761" s="187"/>
      <c r="L761" s="194"/>
      <c r="M761" s="187"/>
      <c r="N761" s="195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5"/>
      <c r="B762" s="184"/>
      <c r="C762" s="380" t="s">
        <v>75</v>
      </c>
      <c r="D762" s="380"/>
      <c r="E762" s="380"/>
      <c r="F762" s="196"/>
      <c r="G762" s="197"/>
      <c r="H762" s="197"/>
      <c r="I762" s="197"/>
      <c r="J762" s="198">
        <v>53.59</v>
      </c>
      <c r="K762" s="197"/>
      <c r="L762" s="198">
        <v>121.92</v>
      </c>
      <c r="M762" s="197"/>
      <c r="N762" s="200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2"/>
      <c r="B763" s="184"/>
      <c r="C763" s="379" t="s">
        <v>76</v>
      </c>
      <c r="D763" s="379"/>
      <c r="E763" s="379"/>
      <c r="F763" s="186"/>
      <c r="G763" s="187"/>
      <c r="H763" s="187"/>
      <c r="I763" s="187"/>
      <c r="J763" s="194"/>
      <c r="K763" s="187"/>
      <c r="L763" s="188">
        <v>48.32</v>
      </c>
      <c r="M763" s="187"/>
      <c r="N763" s="191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2"/>
      <c r="B764" s="184" t="s">
        <v>192</v>
      </c>
      <c r="C764" s="379" t="s">
        <v>193</v>
      </c>
      <c r="D764" s="379"/>
      <c r="E764" s="379"/>
      <c r="F764" s="186" t="s">
        <v>79</v>
      </c>
      <c r="G764" s="201">
        <v>117</v>
      </c>
      <c r="H764" s="187"/>
      <c r="I764" s="201">
        <v>117</v>
      </c>
      <c r="J764" s="194"/>
      <c r="K764" s="187"/>
      <c r="L764" s="188">
        <v>56.53</v>
      </c>
      <c r="M764" s="187"/>
      <c r="N764" s="191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2"/>
      <c r="B765" s="184" t="s">
        <v>194</v>
      </c>
      <c r="C765" s="379" t="s">
        <v>195</v>
      </c>
      <c r="D765" s="379"/>
      <c r="E765" s="379"/>
      <c r="F765" s="186" t="s">
        <v>79</v>
      </c>
      <c r="G765" s="201">
        <v>74</v>
      </c>
      <c r="H765" s="189">
        <v>0.85</v>
      </c>
      <c r="I765" s="216">
        <v>62.9</v>
      </c>
      <c r="J765" s="194"/>
      <c r="K765" s="187"/>
      <c r="L765" s="188">
        <v>30.39</v>
      </c>
      <c r="M765" s="187"/>
      <c r="N765" s="191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2"/>
      <c r="B766" s="203"/>
      <c r="C766" s="388" t="s">
        <v>82</v>
      </c>
      <c r="D766" s="388"/>
      <c r="E766" s="388"/>
      <c r="F766" s="178"/>
      <c r="G766" s="179"/>
      <c r="H766" s="179"/>
      <c r="I766" s="179"/>
      <c r="J766" s="181"/>
      <c r="K766" s="179"/>
      <c r="L766" s="207">
        <v>208.84</v>
      </c>
      <c r="M766" s="197"/>
      <c r="N766" s="205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6" t="s">
        <v>424</v>
      </c>
      <c r="B767" s="177" t="s">
        <v>2838</v>
      </c>
      <c r="C767" s="388" t="s">
        <v>2843</v>
      </c>
      <c r="D767" s="388"/>
      <c r="E767" s="388"/>
      <c r="F767" s="178" t="s">
        <v>291</v>
      </c>
      <c r="G767" s="179">
        <v>2</v>
      </c>
      <c r="H767" s="180">
        <v>1</v>
      </c>
      <c r="I767" s="180">
        <v>2</v>
      </c>
      <c r="J767" s="204">
        <v>1991.42</v>
      </c>
      <c r="K767" s="210">
        <v>1.012</v>
      </c>
      <c r="L767" s="204">
        <v>4030.63</v>
      </c>
      <c r="M767" s="206">
        <v>8.16</v>
      </c>
      <c r="N767" s="205">
        <v>32889.94</v>
      </c>
      <c r="AF767" s="133"/>
      <c r="AG767" s="140" t="s">
        <v>2843</v>
      </c>
      <c r="AM767" s="140"/>
      <c r="AP767" s="140"/>
      <c r="AR767" s="140"/>
    </row>
    <row r="768" spans="1:44" s="121" customFormat="1" ht="15" x14ac:dyDescent="0.25">
      <c r="A768" s="202"/>
      <c r="B768" s="203"/>
      <c r="C768" s="379" t="s">
        <v>99</v>
      </c>
      <c r="D768" s="379"/>
      <c r="E768" s="379"/>
      <c r="F768" s="379"/>
      <c r="G768" s="379"/>
      <c r="H768" s="379"/>
      <c r="I768" s="379"/>
      <c r="J768" s="379"/>
      <c r="K768" s="379"/>
      <c r="L768" s="379"/>
      <c r="M768" s="379"/>
      <c r="N768" s="391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8"/>
      <c r="B769" s="209"/>
      <c r="C769" s="379" t="s">
        <v>2844</v>
      </c>
      <c r="D769" s="379"/>
      <c r="E769" s="379"/>
      <c r="F769" s="379"/>
      <c r="G769" s="379"/>
      <c r="H769" s="379"/>
      <c r="I769" s="379"/>
      <c r="J769" s="379"/>
      <c r="K769" s="379"/>
      <c r="L769" s="379"/>
      <c r="M769" s="379"/>
      <c r="N769" s="391"/>
      <c r="AF769" s="133"/>
      <c r="AG769" s="140"/>
      <c r="AM769" s="140"/>
      <c r="AO769" s="142" t="s">
        <v>2844</v>
      </c>
      <c r="AP769" s="140"/>
      <c r="AR769" s="140"/>
    </row>
    <row r="770" spans="1:44" s="121" customFormat="1" ht="15" x14ac:dyDescent="0.25">
      <c r="A770" s="183"/>
      <c r="B770" s="184"/>
      <c r="C770" s="389" t="s">
        <v>240</v>
      </c>
      <c r="D770" s="389"/>
      <c r="E770" s="389"/>
      <c r="F770" s="389"/>
      <c r="G770" s="389"/>
      <c r="H770" s="389"/>
      <c r="I770" s="389"/>
      <c r="J770" s="389"/>
      <c r="K770" s="389"/>
      <c r="L770" s="389"/>
      <c r="M770" s="389"/>
      <c r="N770" s="390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2"/>
      <c r="B771" s="203"/>
      <c r="C771" s="388" t="s">
        <v>82</v>
      </c>
      <c r="D771" s="388"/>
      <c r="E771" s="388"/>
      <c r="F771" s="178"/>
      <c r="G771" s="179"/>
      <c r="H771" s="179"/>
      <c r="I771" s="179"/>
      <c r="J771" s="181"/>
      <c r="K771" s="179"/>
      <c r="L771" s="204">
        <v>4030.63</v>
      </c>
      <c r="M771" s="197"/>
      <c r="N771" s="205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6" t="s">
        <v>427</v>
      </c>
      <c r="B772" s="177" t="s">
        <v>2845</v>
      </c>
      <c r="C772" s="388" t="s">
        <v>2846</v>
      </c>
      <c r="D772" s="388"/>
      <c r="E772" s="388"/>
      <c r="F772" s="178" t="s">
        <v>178</v>
      </c>
      <c r="G772" s="179">
        <v>0.21</v>
      </c>
      <c r="H772" s="180">
        <v>1</v>
      </c>
      <c r="I772" s="206">
        <v>0.21</v>
      </c>
      <c r="J772" s="181"/>
      <c r="K772" s="179"/>
      <c r="L772" s="181"/>
      <c r="M772" s="179"/>
      <c r="N772" s="182"/>
      <c r="AF772" s="133"/>
      <c r="AG772" s="140" t="s">
        <v>2846</v>
      </c>
      <c r="AM772" s="140"/>
      <c r="AP772" s="140"/>
      <c r="AR772" s="140"/>
    </row>
    <row r="773" spans="1:44" s="121" customFormat="1" ht="15" x14ac:dyDescent="0.25">
      <c r="A773" s="208"/>
      <c r="B773" s="209"/>
      <c r="C773" s="379" t="s">
        <v>2847</v>
      </c>
      <c r="D773" s="379"/>
      <c r="E773" s="379"/>
      <c r="F773" s="379"/>
      <c r="G773" s="379"/>
      <c r="H773" s="379"/>
      <c r="I773" s="379"/>
      <c r="J773" s="379"/>
      <c r="K773" s="379"/>
      <c r="L773" s="379"/>
      <c r="M773" s="379"/>
      <c r="N773" s="391"/>
      <c r="AF773" s="133"/>
      <c r="AG773" s="140"/>
      <c r="AH773" s="142" t="s">
        <v>2847</v>
      </c>
      <c r="AM773" s="140"/>
      <c r="AP773" s="140"/>
      <c r="AR773" s="140"/>
    </row>
    <row r="774" spans="1:44" s="121" customFormat="1" ht="23.25" x14ac:dyDescent="0.25">
      <c r="A774" s="183"/>
      <c r="B774" s="184" t="s">
        <v>63</v>
      </c>
      <c r="C774" s="389" t="s">
        <v>64</v>
      </c>
      <c r="D774" s="389"/>
      <c r="E774" s="389"/>
      <c r="F774" s="389"/>
      <c r="G774" s="389"/>
      <c r="H774" s="389"/>
      <c r="I774" s="389"/>
      <c r="J774" s="389"/>
      <c r="K774" s="389"/>
      <c r="L774" s="389"/>
      <c r="M774" s="389"/>
      <c r="N774" s="390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3"/>
      <c r="B775" s="184" t="s">
        <v>65</v>
      </c>
      <c r="C775" s="389" t="s">
        <v>66</v>
      </c>
      <c r="D775" s="389"/>
      <c r="E775" s="389"/>
      <c r="F775" s="389"/>
      <c r="G775" s="389"/>
      <c r="H775" s="389"/>
      <c r="I775" s="389"/>
      <c r="J775" s="389"/>
      <c r="K775" s="389"/>
      <c r="L775" s="389"/>
      <c r="M775" s="389"/>
      <c r="N775" s="390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5"/>
      <c r="B776" s="184" t="s">
        <v>58</v>
      </c>
      <c r="C776" s="379" t="s">
        <v>67</v>
      </c>
      <c r="D776" s="379"/>
      <c r="E776" s="379"/>
      <c r="F776" s="186"/>
      <c r="G776" s="187"/>
      <c r="H776" s="187"/>
      <c r="I776" s="187"/>
      <c r="J776" s="188">
        <v>266.14</v>
      </c>
      <c r="K776" s="211">
        <v>1.3225</v>
      </c>
      <c r="L776" s="188">
        <v>73.91</v>
      </c>
      <c r="M776" s="189">
        <v>44.77</v>
      </c>
      <c r="N776" s="191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5"/>
      <c r="B777" s="184" t="s">
        <v>68</v>
      </c>
      <c r="C777" s="379" t="s">
        <v>69</v>
      </c>
      <c r="D777" s="379"/>
      <c r="E777" s="379"/>
      <c r="F777" s="186"/>
      <c r="G777" s="187"/>
      <c r="H777" s="187"/>
      <c r="I777" s="187"/>
      <c r="J777" s="188">
        <v>291.12</v>
      </c>
      <c r="K777" s="211">
        <v>1.4375</v>
      </c>
      <c r="L777" s="188">
        <v>87.88</v>
      </c>
      <c r="M777" s="189">
        <v>13.24</v>
      </c>
      <c r="N777" s="191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5"/>
      <c r="B778" s="184" t="s">
        <v>70</v>
      </c>
      <c r="C778" s="379" t="s">
        <v>71</v>
      </c>
      <c r="D778" s="379"/>
      <c r="E778" s="379"/>
      <c r="F778" s="186"/>
      <c r="G778" s="187"/>
      <c r="H778" s="187"/>
      <c r="I778" s="187"/>
      <c r="J778" s="188">
        <v>30.84</v>
      </c>
      <c r="K778" s="211">
        <v>1.4375</v>
      </c>
      <c r="L778" s="188">
        <v>9.31</v>
      </c>
      <c r="M778" s="189">
        <v>44.77</v>
      </c>
      <c r="N778" s="218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5"/>
      <c r="B779" s="184" t="s">
        <v>86</v>
      </c>
      <c r="C779" s="379" t="s">
        <v>87</v>
      </c>
      <c r="D779" s="379"/>
      <c r="E779" s="379"/>
      <c r="F779" s="186"/>
      <c r="G779" s="187"/>
      <c r="H779" s="187"/>
      <c r="I779" s="187"/>
      <c r="J779" s="190">
        <v>7096.02</v>
      </c>
      <c r="K779" s="187"/>
      <c r="L779" s="190">
        <v>1490.16</v>
      </c>
      <c r="M779" s="189">
        <v>8.16</v>
      </c>
      <c r="N779" s="191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2"/>
      <c r="B780" s="184"/>
      <c r="C780" s="379" t="s">
        <v>72</v>
      </c>
      <c r="D780" s="379"/>
      <c r="E780" s="379"/>
      <c r="F780" s="186" t="s">
        <v>73</v>
      </c>
      <c r="G780" s="216">
        <v>31.2</v>
      </c>
      <c r="H780" s="211">
        <v>1.3225</v>
      </c>
      <c r="I780" s="217">
        <v>8.6650200000000002</v>
      </c>
      <c r="J780" s="194"/>
      <c r="K780" s="187"/>
      <c r="L780" s="194"/>
      <c r="M780" s="187"/>
      <c r="N780" s="195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2"/>
      <c r="B781" s="184"/>
      <c r="C781" s="379" t="s">
        <v>74</v>
      </c>
      <c r="D781" s="379"/>
      <c r="E781" s="379"/>
      <c r="F781" s="186" t="s">
        <v>73</v>
      </c>
      <c r="G781" s="189">
        <v>2.29</v>
      </c>
      <c r="H781" s="211">
        <v>1.4375</v>
      </c>
      <c r="I781" s="212">
        <v>0.69129379999999996</v>
      </c>
      <c r="J781" s="194"/>
      <c r="K781" s="187"/>
      <c r="L781" s="194"/>
      <c r="M781" s="187"/>
      <c r="N781" s="195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5"/>
      <c r="B782" s="184"/>
      <c r="C782" s="380" t="s">
        <v>75</v>
      </c>
      <c r="D782" s="380"/>
      <c r="E782" s="380"/>
      <c r="F782" s="196"/>
      <c r="G782" s="197"/>
      <c r="H782" s="197"/>
      <c r="I782" s="197"/>
      <c r="J782" s="199">
        <v>7653.28</v>
      </c>
      <c r="K782" s="197"/>
      <c r="L782" s="199">
        <v>1651.95</v>
      </c>
      <c r="M782" s="197"/>
      <c r="N782" s="200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2"/>
      <c r="B783" s="184"/>
      <c r="C783" s="379" t="s">
        <v>76</v>
      </c>
      <c r="D783" s="379"/>
      <c r="E783" s="379"/>
      <c r="F783" s="186"/>
      <c r="G783" s="187"/>
      <c r="H783" s="187"/>
      <c r="I783" s="187"/>
      <c r="J783" s="194"/>
      <c r="K783" s="187"/>
      <c r="L783" s="188">
        <v>83.22</v>
      </c>
      <c r="M783" s="187"/>
      <c r="N783" s="191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2"/>
      <c r="B784" s="184" t="s">
        <v>192</v>
      </c>
      <c r="C784" s="379" t="s">
        <v>193</v>
      </c>
      <c r="D784" s="379"/>
      <c r="E784" s="379"/>
      <c r="F784" s="186" t="s">
        <v>79</v>
      </c>
      <c r="G784" s="201">
        <v>117</v>
      </c>
      <c r="H784" s="187"/>
      <c r="I784" s="201">
        <v>117</v>
      </c>
      <c r="J784" s="194"/>
      <c r="K784" s="187"/>
      <c r="L784" s="188">
        <v>97.37</v>
      </c>
      <c r="M784" s="187"/>
      <c r="N784" s="191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2"/>
      <c r="B785" s="184" t="s">
        <v>194</v>
      </c>
      <c r="C785" s="379" t="s">
        <v>195</v>
      </c>
      <c r="D785" s="379"/>
      <c r="E785" s="379"/>
      <c r="F785" s="186" t="s">
        <v>79</v>
      </c>
      <c r="G785" s="201">
        <v>74</v>
      </c>
      <c r="H785" s="189">
        <v>0.85</v>
      </c>
      <c r="I785" s="216">
        <v>62.9</v>
      </c>
      <c r="J785" s="194"/>
      <c r="K785" s="187"/>
      <c r="L785" s="188">
        <v>52.35</v>
      </c>
      <c r="M785" s="187"/>
      <c r="N785" s="191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2"/>
      <c r="B786" s="203"/>
      <c r="C786" s="388" t="s">
        <v>82</v>
      </c>
      <c r="D786" s="388"/>
      <c r="E786" s="388"/>
      <c r="F786" s="178"/>
      <c r="G786" s="179"/>
      <c r="H786" s="179"/>
      <c r="I786" s="179"/>
      <c r="J786" s="181"/>
      <c r="K786" s="179"/>
      <c r="L786" s="204">
        <v>1801.67</v>
      </c>
      <c r="M786" s="197"/>
      <c r="N786" s="205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6" t="s">
        <v>430</v>
      </c>
      <c r="B787" s="177" t="s">
        <v>2848</v>
      </c>
      <c r="C787" s="388" t="s">
        <v>2849</v>
      </c>
      <c r="D787" s="388"/>
      <c r="E787" s="388"/>
      <c r="F787" s="178" t="s">
        <v>178</v>
      </c>
      <c r="G787" s="179">
        <v>-0.21</v>
      </c>
      <c r="H787" s="180">
        <v>1</v>
      </c>
      <c r="I787" s="206">
        <v>-0.21</v>
      </c>
      <c r="J787" s="204">
        <v>6667.9</v>
      </c>
      <c r="K787" s="179"/>
      <c r="L787" s="204">
        <v>-1400.26</v>
      </c>
      <c r="M787" s="206">
        <v>8.16</v>
      </c>
      <c r="N787" s="205">
        <v>-11426.12</v>
      </c>
      <c r="AF787" s="133"/>
      <c r="AG787" s="140" t="s">
        <v>2849</v>
      </c>
      <c r="AM787" s="140"/>
      <c r="AP787" s="140"/>
      <c r="AR787" s="140"/>
    </row>
    <row r="788" spans="1:44" s="121" customFormat="1" ht="15" x14ac:dyDescent="0.25">
      <c r="A788" s="202"/>
      <c r="B788" s="203"/>
      <c r="C788" s="379" t="s">
        <v>403</v>
      </c>
      <c r="D788" s="379"/>
      <c r="E788" s="379"/>
      <c r="F788" s="379"/>
      <c r="G788" s="379"/>
      <c r="H788" s="379"/>
      <c r="I788" s="379"/>
      <c r="J788" s="379"/>
      <c r="K788" s="379"/>
      <c r="L788" s="379"/>
      <c r="M788" s="379"/>
      <c r="N788" s="391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2"/>
      <c r="B789" s="203"/>
      <c r="C789" s="388" t="s">
        <v>82</v>
      </c>
      <c r="D789" s="388"/>
      <c r="E789" s="388"/>
      <c r="F789" s="178"/>
      <c r="G789" s="179"/>
      <c r="H789" s="179"/>
      <c r="I789" s="179"/>
      <c r="J789" s="181"/>
      <c r="K789" s="179"/>
      <c r="L789" s="204">
        <v>-1400.26</v>
      </c>
      <c r="M789" s="197"/>
      <c r="N789" s="205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6" t="s">
        <v>434</v>
      </c>
      <c r="B790" s="177" t="s">
        <v>2850</v>
      </c>
      <c r="C790" s="388" t="s">
        <v>2851</v>
      </c>
      <c r="D790" s="388"/>
      <c r="E790" s="388"/>
      <c r="F790" s="178" t="s">
        <v>291</v>
      </c>
      <c r="G790" s="179">
        <v>2</v>
      </c>
      <c r="H790" s="180">
        <v>1</v>
      </c>
      <c r="I790" s="180">
        <v>2</v>
      </c>
      <c r="J790" s="204">
        <v>2738.32</v>
      </c>
      <c r="K790" s="179"/>
      <c r="L790" s="204">
        <v>5476.64</v>
      </c>
      <c r="M790" s="206">
        <v>8.16</v>
      </c>
      <c r="N790" s="205">
        <v>44689.38</v>
      </c>
      <c r="AF790" s="133"/>
      <c r="AG790" s="140" t="s">
        <v>2851</v>
      </c>
      <c r="AM790" s="140"/>
      <c r="AP790" s="140"/>
      <c r="AR790" s="140"/>
    </row>
    <row r="791" spans="1:44" s="121" customFormat="1" ht="15" x14ac:dyDescent="0.25">
      <c r="A791" s="202"/>
      <c r="B791" s="203"/>
      <c r="C791" s="379" t="s">
        <v>99</v>
      </c>
      <c r="D791" s="379"/>
      <c r="E791" s="379"/>
      <c r="F791" s="379"/>
      <c r="G791" s="379"/>
      <c r="H791" s="379"/>
      <c r="I791" s="379"/>
      <c r="J791" s="379"/>
      <c r="K791" s="379"/>
      <c r="L791" s="379"/>
      <c r="M791" s="379"/>
      <c r="N791" s="391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2"/>
      <c r="B792" s="203"/>
      <c r="C792" s="388" t="s">
        <v>82</v>
      </c>
      <c r="D792" s="388"/>
      <c r="E792" s="388"/>
      <c r="F792" s="178"/>
      <c r="G792" s="179"/>
      <c r="H792" s="179"/>
      <c r="I792" s="179"/>
      <c r="J792" s="181"/>
      <c r="K792" s="179"/>
      <c r="L792" s="204">
        <v>5476.64</v>
      </c>
      <c r="M792" s="197"/>
      <c r="N792" s="205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6" t="s">
        <v>440</v>
      </c>
      <c r="B793" s="177" t="s">
        <v>2852</v>
      </c>
      <c r="C793" s="388" t="s">
        <v>2853</v>
      </c>
      <c r="D793" s="388"/>
      <c r="E793" s="388"/>
      <c r="F793" s="178" t="s">
        <v>291</v>
      </c>
      <c r="G793" s="179">
        <v>1</v>
      </c>
      <c r="H793" s="180">
        <v>1</v>
      </c>
      <c r="I793" s="180">
        <v>1</v>
      </c>
      <c r="J793" s="181"/>
      <c r="K793" s="179"/>
      <c r="L793" s="181"/>
      <c r="M793" s="179"/>
      <c r="N793" s="182"/>
      <c r="AF793" s="133"/>
      <c r="AG793" s="140" t="s">
        <v>2853</v>
      </c>
      <c r="AM793" s="140"/>
      <c r="AP793" s="140"/>
      <c r="AR793" s="140"/>
    </row>
    <row r="794" spans="1:44" s="121" customFormat="1" ht="23.25" x14ac:dyDescent="0.25">
      <c r="A794" s="183"/>
      <c r="B794" s="184" t="s">
        <v>63</v>
      </c>
      <c r="C794" s="389" t="s">
        <v>64</v>
      </c>
      <c r="D794" s="389"/>
      <c r="E794" s="389"/>
      <c r="F794" s="389"/>
      <c r="G794" s="389"/>
      <c r="H794" s="389"/>
      <c r="I794" s="389"/>
      <c r="J794" s="389"/>
      <c r="K794" s="389"/>
      <c r="L794" s="389"/>
      <c r="M794" s="389"/>
      <c r="N794" s="390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3"/>
      <c r="B795" s="184" t="s">
        <v>65</v>
      </c>
      <c r="C795" s="389" t="s">
        <v>66</v>
      </c>
      <c r="D795" s="389"/>
      <c r="E795" s="389"/>
      <c r="F795" s="389"/>
      <c r="G795" s="389"/>
      <c r="H795" s="389"/>
      <c r="I795" s="389"/>
      <c r="J795" s="389"/>
      <c r="K795" s="389"/>
      <c r="L795" s="389"/>
      <c r="M795" s="389"/>
      <c r="N795" s="390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5"/>
      <c r="B796" s="184" t="s">
        <v>58</v>
      </c>
      <c r="C796" s="379" t="s">
        <v>67</v>
      </c>
      <c r="D796" s="379"/>
      <c r="E796" s="379"/>
      <c r="F796" s="186"/>
      <c r="G796" s="187"/>
      <c r="H796" s="187"/>
      <c r="I796" s="187"/>
      <c r="J796" s="188">
        <v>27.17</v>
      </c>
      <c r="K796" s="211">
        <v>1.3225</v>
      </c>
      <c r="L796" s="188">
        <v>35.93</v>
      </c>
      <c r="M796" s="189">
        <v>44.77</v>
      </c>
      <c r="N796" s="191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5"/>
      <c r="B797" s="184" t="s">
        <v>68</v>
      </c>
      <c r="C797" s="379" t="s">
        <v>69</v>
      </c>
      <c r="D797" s="379"/>
      <c r="E797" s="379"/>
      <c r="F797" s="186"/>
      <c r="G797" s="187"/>
      <c r="H797" s="187"/>
      <c r="I797" s="187"/>
      <c r="J797" s="188">
        <v>225.04</v>
      </c>
      <c r="K797" s="211">
        <v>1.4375</v>
      </c>
      <c r="L797" s="188">
        <v>323.5</v>
      </c>
      <c r="M797" s="189">
        <v>13.24</v>
      </c>
      <c r="N797" s="191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5"/>
      <c r="B798" s="184" t="s">
        <v>70</v>
      </c>
      <c r="C798" s="379" t="s">
        <v>71</v>
      </c>
      <c r="D798" s="379"/>
      <c r="E798" s="379"/>
      <c r="F798" s="186"/>
      <c r="G798" s="187"/>
      <c r="H798" s="187"/>
      <c r="I798" s="187"/>
      <c r="J798" s="188">
        <v>22.78</v>
      </c>
      <c r="K798" s="211">
        <v>1.4375</v>
      </c>
      <c r="L798" s="188">
        <v>32.75</v>
      </c>
      <c r="M798" s="189">
        <v>44.77</v>
      </c>
      <c r="N798" s="191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5"/>
      <c r="B799" s="184" t="s">
        <v>86</v>
      </c>
      <c r="C799" s="379" t="s">
        <v>87</v>
      </c>
      <c r="D799" s="379"/>
      <c r="E799" s="379"/>
      <c r="F799" s="186"/>
      <c r="G799" s="187"/>
      <c r="H799" s="187"/>
      <c r="I799" s="187"/>
      <c r="J799" s="188">
        <v>14.03</v>
      </c>
      <c r="K799" s="187"/>
      <c r="L799" s="188">
        <v>14.03</v>
      </c>
      <c r="M799" s="189">
        <v>8.16</v>
      </c>
      <c r="N799" s="218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2"/>
      <c r="B800" s="184"/>
      <c r="C800" s="379" t="s">
        <v>72</v>
      </c>
      <c r="D800" s="379"/>
      <c r="E800" s="379"/>
      <c r="F800" s="186" t="s">
        <v>73</v>
      </c>
      <c r="G800" s="189">
        <v>2.4500000000000002</v>
      </c>
      <c r="H800" s="211">
        <v>1.3225</v>
      </c>
      <c r="I800" s="215">
        <v>3.2401249999999999</v>
      </c>
      <c r="J800" s="194"/>
      <c r="K800" s="187"/>
      <c r="L800" s="194"/>
      <c r="M800" s="187"/>
      <c r="N800" s="195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2"/>
      <c r="B801" s="184"/>
      <c r="C801" s="379" t="s">
        <v>74</v>
      </c>
      <c r="D801" s="379"/>
      <c r="E801" s="379"/>
      <c r="F801" s="186" t="s">
        <v>73</v>
      </c>
      <c r="G801" s="189">
        <v>1.69</v>
      </c>
      <c r="H801" s="211">
        <v>1.4375</v>
      </c>
      <c r="I801" s="215">
        <v>2.4293749999999998</v>
      </c>
      <c r="J801" s="194"/>
      <c r="K801" s="187"/>
      <c r="L801" s="194"/>
      <c r="M801" s="187"/>
      <c r="N801" s="195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5"/>
      <c r="B802" s="184"/>
      <c r="C802" s="380" t="s">
        <v>75</v>
      </c>
      <c r="D802" s="380"/>
      <c r="E802" s="380"/>
      <c r="F802" s="196"/>
      <c r="G802" s="197"/>
      <c r="H802" s="197"/>
      <c r="I802" s="197"/>
      <c r="J802" s="198">
        <v>266.24</v>
      </c>
      <c r="K802" s="197"/>
      <c r="L802" s="198">
        <v>373.46</v>
      </c>
      <c r="M802" s="197"/>
      <c r="N802" s="200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2"/>
      <c r="B803" s="184"/>
      <c r="C803" s="379" t="s">
        <v>76</v>
      </c>
      <c r="D803" s="379"/>
      <c r="E803" s="379"/>
      <c r="F803" s="186"/>
      <c r="G803" s="187"/>
      <c r="H803" s="187"/>
      <c r="I803" s="187"/>
      <c r="J803" s="194"/>
      <c r="K803" s="187"/>
      <c r="L803" s="188">
        <v>68.680000000000007</v>
      </c>
      <c r="M803" s="187"/>
      <c r="N803" s="191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2"/>
      <c r="B804" s="184" t="s">
        <v>192</v>
      </c>
      <c r="C804" s="379" t="s">
        <v>193</v>
      </c>
      <c r="D804" s="379"/>
      <c r="E804" s="379"/>
      <c r="F804" s="186" t="s">
        <v>79</v>
      </c>
      <c r="G804" s="201">
        <v>117</v>
      </c>
      <c r="H804" s="187"/>
      <c r="I804" s="201">
        <v>117</v>
      </c>
      <c r="J804" s="194"/>
      <c r="K804" s="187"/>
      <c r="L804" s="188">
        <v>80.36</v>
      </c>
      <c r="M804" s="187"/>
      <c r="N804" s="191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2"/>
      <c r="B805" s="184" t="s">
        <v>194</v>
      </c>
      <c r="C805" s="379" t="s">
        <v>195</v>
      </c>
      <c r="D805" s="379"/>
      <c r="E805" s="379"/>
      <c r="F805" s="186" t="s">
        <v>79</v>
      </c>
      <c r="G805" s="201">
        <v>74</v>
      </c>
      <c r="H805" s="189">
        <v>0.85</v>
      </c>
      <c r="I805" s="216">
        <v>62.9</v>
      </c>
      <c r="J805" s="194"/>
      <c r="K805" s="187"/>
      <c r="L805" s="188">
        <v>43.2</v>
      </c>
      <c r="M805" s="187"/>
      <c r="N805" s="191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2"/>
      <c r="B806" s="203"/>
      <c r="C806" s="388" t="s">
        <v>82</v>
      </c>
      <c r="D806" s="388"/>
      <c r="E806" s="388"/>
      <c r="F806" s="178"/>
      <c r="G806" s="179"/>
      <c r="H806" s="179"/>
      <c r="I806" s="179"/>
      <c r="J806" s="181"/>
      <c r="K806" s="179"/>
      <c r="L806" s="207">
        <v>497.02</v>
      </c>
      <c r="M806" s="197"/>
      <c r="N806" s="205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6" t="s">
        <v>443</v>
      </c>
      <c r="B807" s="177" t="s">
        <v>2799</v>
      </c>
      <c r="C807" s="388" t="s">
        <v>2800</v>
      </c>
      <c r="D807" s="388"/>
      <c r="E807" s="388"/>
      <c r="F807" s="178" t="s">
        <v>291</v>
      </c>
      <c r="G807" s="179">
        <v>1</v>
      </c>
      <c r="H807" s="180">
        <v>1</v>
      </c>
      <c r="I807" s="180">
        <v>1</v>
      </c>
      <c r="J807" s="207">
        <v>152</v>
      </c>
      <c r="K807" s="179"/>
      <c r="L807" s="207">
        <v>152</v>
      </c>
      <c r="M807" s="206">
        <v>8.16</v>
      </c>
      <c r="N807" s="205">
        <v>1240.32</v>
      </c>
      <c r="AF807" s="133"/>
      <c r="AG807" s="140" t="s">
        <v>2800</v>
      </c>
      <c r="AM807" s="140"/>
      <c r="AP807" s="140"/>
      <c r="AR807" s="140"/>
    </row>
    <row r="808" spans="1:44" s="121" customFormat="1" ht="15" x14ac:dyDescent="0.25">
      <c r="A808" s="202"/>
      <c r="B808" s="203"/>
      <c r="C808" s="379" t="s">
        <v>99</v>
      </c>
      <c r="D808" s="379"/>
      <c r="E808" s="379"/>
      <c r="F808" s="379"/>
      <c r="G808" s="379"/>
      <c r="H808" s="379"/>
      <c r="I808" s="379"/>
      <c r="J808" s="379"/>
      <c r="K808" s="379"/>
      <c r="L808" s="379"/>
      <c r="M808" s="379"/>
      <c r="N808" s="391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2"/>
      <c r="B809" s="203"/>
      <c r="C809" s="388" t="s">
        <v>82</v>
      </c>
      <c r="D809" s="388"/>
      <c r="E809" s="388"/>
      <c r="F809" s="178"/>
      <c r="G809" s="179"/>
      <c r="H809" s="179"/>
      <c r="I809" s="179"/>
      <c r="J809" s="181"/>
      <c r="K809" s="179"/>
      <c r="L809" s="207">
        <v>152</v>
      </c>
      <c r="M809" s="197"/>
      <c r="N809" s="205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6" t="s">
        <v>448</v>
      </c>
      <c r="B810" s="177" t="s">
        <v>2671</v>
      </c>
      <c r="C810" s="388" t="s">
        <v>2672</v>
      </c>
      <c r="D810" s="388"/>
      <c r="E810" s="388"/>
      <c r="F810" s="178" t="s">
        <v>691</v>
      </c>
      <c r="G810" s="179">
        <v>1.6</v>
      </c>
      <c r="H810" s="180">
        <v>1</v>
      </c>
      <c r="I810" s="214">
        <v>1.6</v>
      </c>
      <c r="J810" s="181"/>
      <c r="K810" s="179"/>
      <c r="L810" s="181"/>
      <c r="M810" s="179"/>
      <c r="N810" s="182"/>
      <c r="AF810" s="133"/>
      <c r="AG810" s="140" t="s">
        <v>2672</v>
      </c>
      <c r="AM810" s="140"/>
      <c r="AP810" s="140"/>
      <c r="AR810" s="140"/>
    </row>
    <row r="811" spans="1:44" s="121" customFormat="1" ht="15" x14ac:dyDescent="0.25">
      <c r="A811" s="208"/>
      <c r="B811" s="209"/>
      <c r="C811" s="379" t="s">
        <v>2854</v>
      </c>
      <c r="D811" s="379"/>
      <c r="E811" s="379"/>
      <c r="F811" s="379"/>
      <c r="G811" s="379"/>
      <c r="H811" s="379"/>
      <c r="I811" s="379"/>
      <c r="J811" s="379"/>
      <c r="K811" s="379"/>
      <c r="L811" s="379"/>
      <c r="M811" s="379"/>
      <c r="N811" s="391"/>
      <c r="AF811" s="133"/>
      <c r="AG811" s="140"/>
      <c r="AH811" s="142" t="s">
        <v>2854</v>
      </c>
      <c r="AM811" s="140"/>
      <c r="AP811" s="140"/>
      <c r="AR811" s="140"/>
    </row>
    <row r="812" spans="1:44" s="121" customFormat="1" ht="23.25" x14ac:dyDescent="0.25">
      <c r="A812" s="183"/>
      <c r="B812" s="184" t="s">
        <v>63</v>
      </c>
      <c r="C812" s="389" t="s">
        <v>64</v>
      </c>
      <c r="D812" s="389"/>
      <c r="E812" s="389"/>
      <c r="F812" s="389"/>
      <c r="G812" s="389"/>
      <c r="H812" s="389"/>
      <c r="I812" s="389"/>
      <c r="J812" s="389"/>
      <c r="K812" s="389"/>
      <c r="L812" s="389"/>
      <c r="M812" s="389"/>
      <c r="N812" s="390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3"/>
      <c r="B813" s="184" t="s">
        <v>65</v>
      </c>
      <c r="C813" s="389" t="s">
        <v>66</v>
      </c>
      <c r="D813" s="389"/>
      <c r="E813" s="389"/>
      <c r="F813" s="389"/>
      <c r="G813" s="389"/>
      <c r="H813" s="389"/>
      <c r="I813" s="389"/>
      <c r="J813" s="389"/>
      <c r="K813" s="389"/>
      <c r="L813" s="389"/>
      <c r="M813" s="389"/>
      <c r="N813" s="390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5"/>
      <c r="B814" s="184" t="s">
        <v>58</v>
      </c>
      <c r="C814" s="379" t="s">
        <v>67</v>
      </c>
      <c r="D814" s="379"/>
      <c r="E814" s="379"/>
      <c r="F814" s="186"/>
      <c r="G814" s="187"/>
      <c r="H814" s="187"/>
      <c r="I814" s="187"/>
      <c r="J814" s="188">
        <v>37.549999999999997</v>
      </c>
      <c r="K814" s="211">
        <v>1.3225</v>
      </c>
      <c r="L814" s="188">
        <v>79.459999999999994</v>
      </c>
      <c r="M814" s="189">
        <v>44.77</v>
      </c>
      <c r="N814" s="191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5"/>
      <c r="B815" s="184" t="s">
        <v>68</v>
      </c>
      <c r="C815" s="379" t="s">
        <v>69</v>
      </c>
      <c r="D815" s="379"/>
      <c r="E815" s="379"/>
      <c r="F815" s="186"/>
      <c r="G815" s="187"/>
      <c r="H815" s="187"/>
      <c r="I815" s="187"/>
      <c r="J815" s="188">
        <v>226.03</v>
      </c>
      <c r="K815" s="211">
        <v>1.4375</v>
      </c>
      <c r="L815" s="188">
        <v>519.87</v>
      </c>
      <c r="M815" s="189">
        <v>13.24</v>
      </c>
      <c r="N815" s="191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5"/>
      <c r="B816" s="184" t="s">
        <v>70</v>
      </c>
      <c r="C816" s="379" t="s">
        <v>71</v>
      </c>
      <c r="D816" s="379"/>
      <c r="E816" s="379"/>
      <c r="F816" s="186"/>
      <c r="G816" s="187"/>
      <c r="H816" s="187"/>
      <c r="I816" s="187"/>
      <c r="J816" s="188">
        <v>30.5</v>
      </c>
      <c r="K816" s="211">
        <v>1.4375</v>
      </c>
      <c r="L816" s="188">
        <v>70.150000000000006</v>
      </c>
      <c r="M816" s="189">
        <v>44.77</v>
      </c>
      <c r="N816" s="191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2"/>
      <c r="B817" s="184"/>
      <c r="C817" s="379" t="s">
        <v>72</v>
      </c>
      <c r="D817" s="379"/>
      <c r="E817" s="379"/>
      <c r="F817" s="186" t="s">
        <v>73</v>
      </c>
      <c r="G817" s="189">
        <v>4.1399999999999997</v>
      </c>
      <c r="H817" s="211">
        <v>1.3225</v>
      </c>
      <c r="I817" s="217">
        <v>8.7602399999999996</v>
      </c>
      <c r="J817" s="194"/>
      <c r="K817" s="187"/>
      <c r="L817" s="194"/>
      <c r="M817" s="187"/>
      <c r="N817" s="195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2"/>
      <c r="B818" s="184"/>
      <c r="C818" s="379" t="s">
        <v>74</v>
      </c>
      <c r="D818" s="379"/>
      <c r="E818" s="379"/>
      <c r="F818" s="186" t="s">
        <v>73</v>
      </c>
      <c r="G818" s="189">
        <v>2.2599999999999998</v>
      </c>
      <c r="H818" s="211">
        <v>1.4375</v>
      </c>
      <c r="I818" s="193">
        <v>5.1980000000000004</v>
      </c>
      <c r="J818" s="194"/>
      <c r="K818" s="187"/>
      <c r="L818" s="194"/>
      <c r="M818" s="187"/>
      <c r="N818" s="195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5"/>
      <c r="B819" s="184"/>
      <c r="C819" s="380" t="s">
        <v>75</v>
      </c>
      <c r="D819" s="380"/>
      <c r="E819" s="380"/>
      <c r="F819" s="196"/>
      <c r="G819" s="197"/>
      <c r="H819" s="197"/>
      <c r="I819" s="197"/>
      <c r="J819" s="198">
        <v>263.58</v>
      </c>
      <c r="K819" s="197"/>
      <c r="L819" s="198">
        <v>599.33000000000004</v>
      </c>
      <c r="M819" s="197"/>
      <c r="N819" s="200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2"/>
      <c r="B820" s="184"/>
      <c r="C820" s="379" t="s">
        <v>76</v>
      </c>
      <c r="D820" s="379"/>
      <c r="E820" s="379"/>
      <c r="F820" s="186"/>
      <c r="G820" s="187"/>
      <c r="H820" s="187"/>
      <c r="I820" s="187"/>
      <c r="J820" s="194"/>
      <c r="K820" s="187"/>
      <c r="L820" s="188">
        <v>149.61000000000001</v>
      </c>
      <c r="M820" s="187"/>
      <c r="N820" s="191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2"/>
      <c r="B821" s="184" t="s">
        <v>192</v>
      </c>
      <c r="C821" s="379" t="s">
        <v>193</v>
      </c>
      <c r="D821" s="379"/>
      <c r="E821" s="379"/>
      <c r="F821" s="186" t="s">
        <v>79</v>
      </c>
      <c r="G821" s="201">
        <v>117</v>
      </c>
      <c r="H821" s="187"/>
      <c r="I821" s="201">
        <v>117</v>
      </c>
      <c r="J821" s="194"/>
      <c r="K821" s="187"/>
      <c r="L821" s="188">
        <v>175.04</v>
      </c>
      <c r="M821" s="187"/>
      <c r="N821" s="191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2"/>
      <c r="B822" s="184" t="s">
        <v>194</v>
      </c>
      <c r="C822" s="379" t="s">
        <v>195</v>
      </c>
      <c r="D822" s="379"/>
      <c r="E822" s="379"/>
      <c r="F822" s="186" t="s">
        <v>79</v>
      </c>
      <c r="G822" s="201">
        <v>74</v>
      </c>
      <c r="H822" s="189">
        <v>0.85</v>
      </c>
      <c r="I822" s="216">
        <v>62.9</v>
      </c>
      <c r="J822" s="194"/>
      <c r="K822" s="187"/>
      <c r="L822" s="188">
        <v>94.1</v>
      </c>
      <c r="M822" s="187"/>
      <c r="N822" s="191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2"/>
      <c r="B823" s="203"/>
      <c r="C823" s="388" t="s">
        <v>82</v>
      </c>
      <c r="D823" s="388"/>
      <c r="E823" s="388"/>
      <c r="F823" s="178"/>
      <c r="G823" s="179"/>
      <c r="H823" s="179"/>
      <c r="I823" s="179"/>
      <c r="J823" s="181"/>
      <c r="K823" s="179"/>
      <c r="L823" s="207">
        <v>868.47</v>
      </c>
      <c r="M823" s="197"/>
      <c r="N823" s="205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6" t="s">
        <v>452</v>
      </c>
      <c r="B824" s="177" t="s">
        <v>2795</v>
      </c>
      <c r="C824" s="388" t="s">
        <v>2796</v>
      </c>
      <c r="D824" s="388"/>
      <c r="E824" s="388"/>
      <c r="F824" s="178" t="s">
        <v>291</v>
      </c>
      <c r="G824" s="179">
        <v>14</v>
      </c>
      <c r="H824" s="180">
        <v>1</v>
      </c>
      <c r="I824" s="180">
        <v>14</v>
      </c>
      <c r="J824" s="207">
        <v>215.8</v>
      </c>
      <c r="K824" s="179"/>
      <c r="L824" s="204">
        <v>3021.2</v>
      </c>
      <c r="M824" s="206">
        <v>8.16</v>
      </c>
      <c r="N824" s="205">
        <v>24652.99</v>
      </c>
      <c r="AF824" s="133"/>
      <c r="AG824" s="140" t="s">
        <v>2796</v>
      </c>
      <c r="AM824" s="140"/>
      <c r="AP824" s="140"/>
      <c r="AR824" s="140"/>
    </row>
    <row r="825" spans="1:44" s="121" customFormat="1" ht="15" x14ac:dyDescent="0.25">
      <c r="A825" s="202"/>
      <c r="B825" s="203"/>
      <c r="C825" s="379" t="s">
        <v>99</v>
      </c>
      <c r="D825" s="379"/>
      <c r="E825" s="379"/>
      <c r="F825" s="379"/>
      <c r="G825" s="379"/>
      <c r="H825" s="379"/>
      <c r="I825" s="379"/>
      <c r="J825" s="379"/>
      <c r="K825" s="379"/>
      <c r="L825" s="379"/>
      <c r="M825" s="379"/>
      <c r="N825" s="391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2"/>
      <c r="B826" s="203"/>
      <c r="C826" s="388" t="s">
        <v>82</v>
      </c>
      <c r="D826" s="388"/>
      <c r="E826" s="388"/>
      <c r="F826" s="178"/>
      <c r="G826" s="179"/>
      <c r="H826" s="179"/>
      <c r="I826" s="179"/>
      <c r="J826" s="181"/>
      <c r="K826" s="179"/>
      <c r="L826" s="204">
        <v>3021.2</v>
      </c>
      <c r="M826" s="197"/>
      <c r="N826" s="205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6" t="s">
        <v>456</v>
      </c>
      <c r="B827" s="177" t="s">
        <v>2797</v>
      </c>
      <c r="C827" s="388" t="s">
        <v>2798</v>
      </c>
      <c r="D827" s="388"/>
      <c r="E827" s="388"/>
      <c r="F827" s="178" t="s">
        <v>381</v>
      </c>
      <c r="G827" s="179">
        <v>14</v>
      </c>
      <c r="H827" s="180">
        <v>1</v>
      </c>
      <c r="I827" s="180">
        <v>14</v>
      </c>
      <c r="J827" s="207">
        <v>619.22</v>
      </c>
      <c r="K827" s="179"/>
      <c r="L827" s="204">
        <v>8669.08</v>
      </c>
      <c r="M827" s="206">
        <v>8.16</v>
      </c>
      <c r="N827" s="205">
        <v>70739.69</v>
      </c>
      <c r="AF827" s="133"/>
      <c r="AG827" s="140" t="s">
        <v>2798</v>
      </c>
      <c r="AM827" s="140"/>
      <c r="AP827" s="140"/>
      <c r="AR827" s="140"/>
    </row>
    <row r="828" spans="1:44" s="121" customFormat="1" ht="15" x14ac:dyDescent="0.25">
      <c r="A828" s="202"/>
      <c r="B828" s="203"/>
      <c r="C828" s="379" t="s">
        <v>99</v>
      </c>
      <c r="D828" s="379"/>
      <c r="E828" s="379"/>
      <c r="F828" s="379"/>
      <c r="G828" s="379"/>
      <c r="H828" s="379"/>
      <c r="I828" s="379"/>
      <c r="J828" s="379"/>
      <c r="K828" s="379"/>
      <c r="L828" s="379"/>
      <c r="M828" s="379"/>
      <c r="N828" s="391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2"/>
      <c r="B829" s="203"/>
      <c r="C829" s="388" t="s">
        <v>82</v>
      </c>
      <c r="D829" s="388"/>
      <c r="E829" s="388"/>
      <c r="F829" s="178"/>
      <c r="G829" s="179"/>
      <c r="H829" s="179"/>
      <c r="I829" s="179"/>
      <c r="J829" s="181"/>
      <c r="K829" s="179"/>
      <c r="L829" s="204">
        <v>8669.08</v>
      </c>
      <c r="M829" s="197"/>
      <c r="N829" s="205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6" t="s">
        <v>459</v>
      </c>
      <c r="B830" s="177" t="s">
        <v>2799</v>
      </c>
      <c r="C830" s="388" t="s">
        <v>2800</v>
      </c>
      <c r="D830" s="388"/>
      <c r="E830" s="388"/>
      <c r="F830" s="178" t="s">
        <v>291</v>
      </c>
      <c r="G830" s="179">
        <v>-14</v>
      </c>
      <c r="H830" s="180">
        <v>1</v>
      </c>
      <c r="I830" s="180">
        <v>-14</v>
      </c>
      <c r="J830" s="207">
        <v>152</v>
      </c>
      <c r="K830" s="179"/>
      <c r="L830" s="204">
        <v>-2128</v>
      </c>
      <c r="M830" s="206">
        <v>8.16</v>
      </c>
      <c r="N830" s="205">
        <v>-17364.48</v>
      </c>
      <c r="AF830" s="133"/>
      <c r="AG830" s="140" t="s">
        <v>2800</v>
      </c>
      <c r="AM830" s="140"/>
      <c r="AP830" s="140"/>
      <c r="AR830" s="140"/>
    </row>
    <row r="831" spans="1:44" s="121" customFormat="1" ht="15" x14ac:dyDescent="0.25">
      <c r="A831" s="202"/>
      <c r="B831" s="203"/>
      <c r="C831" s="379" t="s">
        <v>99</v>
      </c>
      <c r="D831" s="379"/>
      <c r="E831" s="379"/>
      <c r="F831" s="379"/>
      <c r="G831" s="379"/>
      <c r="H831" s="379"/>
      <c r="I831" s="379"/>
      <c r="J831" s="379"/>
      <c r="K831" s="379"/>
      <c r="L831" s="379"/>
      <c r="M831" s="379"/>
      <c r="N831" s="391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2"/>
      <c r="B832" s="203"/>
      <c r="C832" s="388" t="s">
        <v>82</v>
      </c>
      <c r="D832" s="388"/>
      <c r="E832" s="388"/>
      <c r="F832" s="178"/>
      <c r="G832" s="179"/>
      <c r="H832" s="179"/>
      <c r="I832" s="179"/>
      <c r="J832" s="181"/>
      <c r="K832" s="179"/>
      <c r="L832" s="204">
        <v>-2128</v>
      </c>
      <c r="M832" s="197"/>
      <c r="N832" s="205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6" t="s">
        <v>468</v>
      </c>
      <c r="B833" s="177" t="s">
        <v>2855</v>
      </c>
      <c r="C833" s="388" t="s">
        <v>2856</v>
      </c>
      <c r="D833" s="388"/>
      <c r="E833" s="388"/>
      <c r="F833" s="178" t="s">
        <v>291</v>
      </c>
      <c r="G833" s="179">
        <v>2</v>
      </c>
      <c r="H833" s="180">
        <v>1</v>
      </c>
      <c r="I833" s="180">
        <v>2</v>
      </c>
      <c r="J833" s="207">
        <v>166.75</v>
      </c>
      <c r="K833" s="179"/>
      <c r="L833" s="207">
        <v>333.5</v>
      </c>
      <c r="M833" s="206">
        <v>8.16</v>
      </c>
      <c r="N833" s="205">
        <v>2721.36</v>
      </c>
      <c r="AF833" s="133"/>
      <c r="AG833" s="140" t="s">
        <v>2856</v>
      </c>
      <c r="AM833" s="140"/>
      <c r="AP833" s="140"/>
      <c r="AR833" s="140"/>
    </row>
    <row r="834" spans="1:44" s="121" customFormat="1" ht="15" x14ac:dyDescent="0.25">
      <c r="A834" s="202"/>
      <c r="B834" s="203"/>
      <c r="C834" s="379" t="s">
        <v>99</v>
      </c>
      <c r="D834" s="379"/>
      <c r="E834" s="379"/>
      <c r="F834" s="379"/>
      <c r="G834" s="379"/>
      <c r="H834" s="379"/>
      <c r="I834" s="379"/>
      <c r="J834" s="379"/>
      <c r="K834" s="379"/>
      <c r="L834" s="379"/>
      <c r="M834" s="379"/>
      <c r="N834" s="391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2"/>
      <c r="B835" s="203"/>
      <c r="C835" s="388" t="s">
        <v>82</v>
      </c>
      <c r="D835" s="388"/>
      <c r="E835" s="388"/>
      <c r="F835" s="178"/>
      <c r="G835" s="179"/>
      <c r="H835" s="179"/>
      <c r="I835" s="179"/>
      <c r="J835" s="181"/>
      <c r="K835" s="179"/>
      <c r="L835" s="207">
        <v>333.5</v>
      </c>
      <c r="M835" s="197"/>
      <c r="N835" s="205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6" t="s">
        <v>473</v>
      </c>
      <c r="B836" s="177" t="s">
        <v>2857</v>
      </c>
      <c r="C836" s="388" t="s">
        <v>2858</v>
      </c>
      <c r="D836" s="388"/>
      <c r="E836" s="388"/>
      <c r="F836" s="178" t="s">
        <v>381</v>
      </c>
      <c r="G836" s="179">
        <v>2</v>
      </c>
      <c r="H836" s="180">
        <v>1</v>
      </c>
      <c r="I836" s="180">
        <v>2</v>
      </c>
      <c r="J836" s="207">
        <v>178.53</v>
      </c>
      <c r="K836" s="179"/>
      <c r="L836" s="207">
        <v>357.06</v>
      </c>
      <c r="M836" s="206">
        <v>8.16</v>
      </c>
      <c r="N836" s="205">
        <v>2913.61</v>
      </c>
      <c r="AF836" s="133"/>
      <c r="AG836" s="140" t="s">
        <v>2858</v>
      </c>
      <c r="AM836" s="140"/>
      <c r="AP836" s="140"/>
      <c r="AR836" s="140"/>
    </row>
    <row r="837" spans="1:44" s="121" customFormat="1" ht="15" x14ac:dyDescent="0.25">
      <c r="A837" s="202"/>
      <c r="B837" s="203"/>
      <c r="C837" s="379" t="s">
        <v>99</v>
      </c>
      <c r="D837" s="379"/>
      <c r="E837" s="379"/>
      <c r="F837" s="379"/>
      <c r="G837" s="379"/>
      <c r="H837" s="379"/>
      <c r="I837" s="379"/>
      <c r="J837" s="379"/>
      <c r="K837" s="379"/>
      <c r="L837" s="379"/>
      <c r="M837" s="379"/>
      <c r="N837" s="391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2"/>
      <c r="B838" s="203"/>
      <c r="C838" s="388" t="s">
        <v>82</v>
      </c>
      <c r="D838" s="388"/>
      <c r="E838" s="388"/>
      <c r="F838" s="178"/>
      <c r="G838" s="179"/>
      <c r="H838" s="179"/>
      <c r="I838" s="179"/>
      <c r="J838" s="181"/>
      <c r="K838" s="179"/>
      <c r="L838" s="207">
        <v>357.06</v>
      </c>
      <c r="M838" s="197"/>
      <c r="N838" s="205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6" t="s">
        <v>476</v>
      </c>
      <c r="B839" s="177" t="s">
        <v>2859</v>
      </c>
      <c r="C839" s="388" t="s">
        <v>2860</v>
      </c>
      <c r="D839" s="388"/>
      <c r="E839" s="388"/>
      <c r="F839" s="178" t="s">
        <v>291</v>
      </c>
      <c r="G839" s="179">
        <v>-2</v>
      </c>
      <c r="H839" s="180">
        <v>1</v>
      </c>
      <c r="I839" s="180">
        <v>-2</v>
      </c>
      <c r="J839" s="207">
        <v>75</v>
      </c>
      <c r="K839" s="179"/>
      <c r="L839" s="207">
        <v>-150</v>
      </c>
      <c r="M839" s="206">
        <v>8.16</v>
      </c>
      <c r="N839" s="205">
        <v>-1224</v>
      </c>
      <c r="AF839" s="133"/>
      <c r="AG839" s="140" t="s">
        <v>2860</v>
      </c>
      <c r="AM839" s="140"/>
      <c r="AP839" s="140"/>
      <c r="AR839" s="140"/>
    </row>
    <row r="840" spans="1:44" s="121" customFormat="1" ht="15" x14ac:dyDescent="0.25">
      <c r="A840" s="202"/>
      <c r="B840" s="203"/>
      <c r="C840" s="379" t="s">
        <v>99</v>
      </c>
      <c r="D840" s="379"/>
      <c r="E840" s="379"/>
      <c r="F840" s="379"/>
      <c r="G840" s="379"/>
      <c r="H840" s="379"/>
      <c r="I840" s="379"/>
      <c r="J840" s="379"/>
      <c r="K840" s="379"/>
      <c r="L840" s="379"/>
      <c r="M840" s="379"/>
      <c r="N840" s="391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2"/>
      <c r="B841" s="203"/>
      <c r="C841" s="388" t="s">
        <v>82</v>
      </c>
      <c r="D841" s="388"/>
      <c r="E841" s="388"/>
      <c r="F841" s="178"/>
      <c r="G841" s="179"/>
      <c r="H841" s="179"/>
      <c r="I841" s="179"/>
      <c r="J841" s="181"/>
      <c r="K841" s="179"/>
      <c r="L841" s="207">
        <v>-150</v>
      </c>
      <c r="M841" s="197"/>
      <c r="N841" s="205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6" t="s">
        <v>478</v>
      </c>
      <c r="B842" s="177" t="s">
        <v>689</v>
      </c>
      <c r="C842" s="388" t="s">
        <v>2861</v>
      </c>
      <c r="D842" s="388"/>
      <c r="E842" s="388"/>
      <c r="F842" s="178" t="s">
        <v>691</v>
      </c>
      <c r="G842" s="179">
        <v>1.6</v>
      </c>
      <c r="H842" s="180">
        <v>1</v>
      </c>
      <c r="I842" s="214">
        <v>1.6</v>
      </c>
      <c r="J842" s="181"/>
      <c r="K842" s="179"/>
      <c r="L842" s="181"/>
      <c r="M842" s="179"/>
      <c r="N842" s="182"/>
      <c r="AF842" s="133"/>
      <c r="AG842" s="140" t="s">
        <v>2861</v>
      </c>
      <c r="AM842" s="140"/>
      <c r="AP842" s="140"/>
      <c r="AR842" s="140"/>
    </row>
    <row r="843" spans="1:44" s="121" customFormat="1" ht="15" x14ac:dyDescent="0.25">
      <c r="A843" s="208"/>
      <c r="B843" s="209"/>
      <c r="C843" s="379" t="s">
        <v>2854</v>
      </c>
      <c r="D843" s="379"/>
      <c r="E843" s="379"/>
      <c r="F843" s="379"/>
      <c r="G843" s="379"/>
      <c r="H843" s="379"/>
      <c r="I843" s="379"/>
      <c r="J843" s="379"/>
      <c r="K843" s="379"/>
      <c r="L843" s="379"/>
      <c r="M843" s="379"/>
      <c r="N843" s="391"/>
      <c r="AF843" s="133"/>
      <c r="AG843" s="140"/>
      <c r="AH843" s="142" t="s">
        <v>2854</v>
      </c>
      <c r="AM843" s="140"/>
      <c r="AP843" s="140"/>
      <c r="AR843" s="140"/>
    </row>
    <row r="844" spans="1:44" s="121" customFormat="1" ht="15" x14ac:dyDescent="0.25">
      <c r="A844" s="185"/>
      <c r="B844" s="184" t="s">
        <v>58</v>
      </c>
      <c r="C844" s="379" t="s">
        <v>67</v>
      </c>
      <c r="D844" s="379"/>
      <c r="E844" s="379"/>
      <c r="F844" s="186"/>
      <c r="G844" s="187"/>
      <c r="H844" s="187"/>
      <c r="I844" s="187"/>
      <c r="J844" s="188">
        <v>84.35</v>
      </c>
      <c r="K844" s="187"/>
      <c r="L844" s="188">
        <v>134.96</v>
      </c>
      <c r="M844" s="189">
        <v>44.77</v>
      </c>
      <c r="N844" s="191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5"/>
      <c r="B845" s="184" t="s">
        <v>68</v>
      </c>
      <c r="C845" s="379" t="s">
        <v>69</v>
      </c>
      <c r="D845" s="379"/>
      <c r="E845" s="379"/>
      <c r="F845" s="186"/>
      <c r="G845" s="187"/>
      <c r="H845" s="187"/>
      <c r="I845" s="187"/>
      <c r="J845" s="188">
        <v>0.37</v>
      </c>
      <c r="K845" s="187"/>
      <c r="L845" s="188">
        <v>0.59</v>
      </c>
      <c r="M845" s="189">
        <v>13.24</v>
      </c>
      <c r="N845" s="218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5"/>
      <c r="B846" s="184" t="s">
        <v>86</v>
      </c>
      <c r="C846" s="379" t="s">
        <v>87</v>
      </c>
      <c r="D846" s="379"/>
      <c r="E846" s="379"/>
      <c r="F846" s="186"/>
      <c r="G846" s="187"/>
      <c r="H846" s="187"/>
      <c r="I846" s="187"/>
      <c r="J846" s="188">
        <v>1.37</v>
      </c>
      <c r="K846" s="187"/>
      <c r="L846" s="188">
        <v>2.19</v>
      </c>
      <c r="M846" s="189">
        <v>8.16</v>
      </c>
      <c r="N846" s="218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2"/>
      <c r="B847" s="184"/>
      <c r="C847" s="379" t="s">
        <v>72</v>
      </c>
      <c r="D847" s="379"/>
      <c r="E847" s="379"/>
      <c r="F847" s="186" t="s">
        <v>73</v>
      </c>
      <c r="G847" s="216">
        <v>9.3000000000000007</v>
      </c>
      <c r="H847" s="187"/>
      <c r="I847" s="189">
        <v>14.88</v>
      </c>
      <c r="J847" s="194"/>
      <c r="K847" s="187"/>
      <c r="L847" s="194"/>
      <c r="M847" s="187"/>
      <c r="N847" s="195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5"/>
      <c r="B848" s="184"/>
      <c r="C848" s="380" t="s">
        <v>75</v>
      </c>
      <c r="D848" s="380"/>
      <c r="E848" s="380"/>
      <c r="F848" s="196"/>
      <c r="G848" s="197"/>
      <c r="H848" s="197"/>
      <c r="I848" s="197"/>
      <c r="J848" s="198">
        <v>86.09</v>
      </c>
      <c r="K848" s="197"/>
      <c r="L848" s="198">
        <v>137.74</v>
      </c>
      <c r="M848" s="197"/>
      <c r="N848" s="200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2"/>
      <c r="B849" s="184"/>
      <c r="C849" s="379" t="s">
        <v>76</v>
      </c>
      <c r="D849" s="379"/>
      <c r="E849" s="379"/>
      <c r="F849" s="186"/>
      <c r="G849" s="187"/>
      <c r="H849" s="187"/>
      <c r="I849" s="187"/>
      <c r="J849" s="194"/>
      <c r="K849" s="187"/>
      <c r="L849" s="188">
        <v>134.96</v>
      </c>
      <c r="M849" s="187"/>
      <c r="N849" s="191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2"/>
      <c r="B850" s="184" t="s">
        <v>693</v>
      </c>
      <c r="C850" s="379" t="s">
        <v>694</v>
      </c>
      <c r="D850" s="379"/>
      <c r="E850" s="379"/>
      <c r="F850" s="186" t="s">
        <v>79</v>
      </c>
      <c r="G850" s="201">
        <v>146</v>
      </c>
      <c r="H850" s="187"/>
      <c r="I850" s="201">
        <v>146</v>
      </c>
      <c r="J850" s="194"/>
      <c r="K850" s="187"/>
      <c r="L850" s="188">
        <v>197.04</v>
      </c>
      <c r="M850" s="187"/>
      <c r="N850" s="191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2"/>
      <c r="B851" s="184" t="s">
        <v>695</v>
      </c>
      <c r="C851" s="379" t="s">
        <v>696</v>
      </c>
      <c r="D851" s="379"/>
      <c r="E851" s="379"/>
      <c r="F851" s="186" t="s">
        <v>79</v>
      </c>
      <c r="G851" s="201">
        <v>75</v>
      </c>
      <c r="H851" s="189">
        <v>0.85</v>
      </c>
      <c r="I851" s="189">
        <v>63.75</v>
      </c>
      <c r="J851" s="194"/>
      <c r="K851" s="187"/>
      <c r="L851" s="188">
        <v>86.04</v>
      </c>
      <c r="M851" s="187"/>
      <c r="N851" s="191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2"/>
      <c r="B852" s="203"/>
      <c r="C852" s="388" t="s">
        <v>82</v>
      </c>
      <c r="D852" s="388"/>
      <c r="E852" s="388"/>
      <c r="F852" s="178"/>
      <c r="G852" s="179"/>
      <c r="H852" s="179"/>
      <c r="I852" s="179"/>
      <c r="J852" s="181"/>
      <c r="K852" s="179"/>
      <c r="L852" s="207">
        <v>420.82</v>
      </c>
      <c r="M852" s="197"/>
      <c r="N852" s="205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6" t="s">
        <v>480</v>
      </c>
      <c r="B853" s="177" t="s">
        <v>2802</v>
      </c>
      <c r="C853" s="388" t="s">
        <v>2803</v>
      </c>
      <c r="D853" s="388"/>
      <c r="E853" s="388"/>
      <c r="F853" s="178" t="s">
        <v>291</v>
      </c>
      <c r="G853" s="179">
        <v>14</v>
      </c>
      <c r="H853" s="180">
        <v>1</v>
      </c>
      <c r="I853" s="180">
        <v>14</v>
      </c>
      <c r="J853" s="207">
        <v>352.46</v>
      </c>
      <c r="K853" s="179"/>
      <c r="L853" s="204">
        <v>4934.4399999999996</v>
      </c>
      <c r="M853" s="206">
        <v>8.16</v>
      </c>
      <c r="N853" s="205">
        <v>40265.03</v>
      </c>
      <c r="AF853" s="133"/>
      <c r="AG853" s="140" t="s">
        <v>2803</v>
      </c>
      <c r="AM853" s="140"/>
      <c r="AP853" s="140"/>
      <c r="AR853" s="140"/>
    </row>
    <row r="854" spans="1:44" s="121" customFormat="1" ht="15" x14ac:dyDescent="0.25">
      <c r="A854" s="202"/>
      <c r="B854" s="203"/>
      <c r="C854" s="379" t="s">
        <v>99</v>
      </c>
      <c r="D854" s="379"/>
      <c r="E854" s="379"/>
      <c r="F854" s="379"/>
      <c r="G854" s="379"/>
      <c r="H854" s="379"/>
      <c r="I854" s="379"/>
      <c r="J854" s="379"/>
      <c r="K854" s="379"/>
      <c r="L854" s="379"/>
      <c r="M854" s="379"/>
      <c r="N854" s="391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2"/>
      <c r="B855" s="203"/>
      <c r="C855" s="388" t="s">
        <v>82</v>
      </c>
      <c r="D855" s="388"/>
      <c r="E855" s="388"/>
      <c r="F855" s="178"/>
      <c r="G855" s="179"/>
      <c r="H855" s="179"/>
      <c r="I855" s="179"/>
      <c r="J855" s="181"/>
      <c r="K855" s="179"/>
      <c r="L855" s="204">
        <v>4934.4399999999996</v>
      </c>
      <c r="M855" s="197"/>
      <c r="N855" s="205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6" t="s">
        <v>483</v>
      </c>
      <c r="B856" s="177" t="s">
        <v>2862</v>
      </c>
      <c r="C856" s="388" t="s">
        <v>2863</v>
      </c>
      <c r="D856" s="388"/>
      <c r="E856" s="388"/>
      <c r="F856" s="178" t="s">
        <v>291</v>
      </c>
      <c r="G856" s="179">
        <v>2</v>
      </c>
      <c r="H856" s="180">
        <v>1</v>
      </c>
      <c r="I856" s="180">
        <v>2</v>
      </c>
      <c r="J856" s="207">
        <v>171.49</v>
      </c>
      <c r="K856" s="179"/>
      <c r="L856" s="207">
        <v>342.98</v>
      </c>
      <c r="M856" s="206">
        <v>8.16</v>
      </c>
      <c r="N856" s="205">
        <v>2798.72</v>
      </c>
      <c r="AF856" s="133"/>
      <c r="AG856" s="140" t="s">
        <v>2863</v>
      </c>
      <c r="AM856" s="140"/>
      <c r="AP856" s="140"/>
      <c r="AR856" s="140"/>
    </row>
    <row r="857" spans="1:44" s="121" customFormat="1" ht="15" x14ac:dyDescent="0.25">
      <c r="A857" s="202"/>
      <c r="B857" s="203"/>
      <c r="C857" s="379" t="s">
        <v>99</v>
      </c>
      <c r="D857" s="379"/>
      <c r="E857" s="379"/>
      <c r="F857" s="379"/>
      <c r="G857" s="379"/>
      <c r="H857" s="379"/>
      <c r="I857" s="379"/>
      <c r="J857" s="379"/>
      <c r="K857" s="379"/>
      <c r="L857" s="379"/>
      <c r="M857" s="379"/>
      <c r="N857" s="391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2"/>
      <c r="B858" s="203"/>
      <c r="C858" s="388" t="s">
        <v>82</v>
      </c>
      <c r="D858" s="388"/>
      <c r="E858" s="388"/>
      <c r="F858" s="178"/>
      <c r="G858" s="179"/>
      <c r="H858" s="179"/>
      <c r="I858" s="179"/>
      <c r="J858" s="181"/>
      <c r="K858" s="179"/>
      <c r="L858" s="207">
        <v>342.98</v>
      </c>
      <c r="M858" s="197"/>
      <c r="N858" s="205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6" t="s">
        <v>486</v>
      </c>
      <c r="B859" s="177" t="s">
        <v>2655</v>
      </c>
      <c r="C859" s="388" t="s">
        <v>2656</v>
      </c>
      <c r="D859" s="388"/>
      <c r="E859" s="388"/>
      <c r="F859" s="178" t="s">
        <v>98</v>
      </c>
      <c r="G859" s="179">
        <v>17.5</v>
      </c>
      <c r="H859" s="180">
        <v>1</v>
      </c>
      <c r="I859" s="214">
        <v>17.5</v>
      </c>
      <c r="J859" s="181"/>
      <c r="K859" s="179"/>
      <c r="L859" s="181"/>
      <c r="M859" s="179"/>
      <c r="N859" s="182"/>
      <c r="AF859" s="133"/>
      <c r="AG859" s="140" t="s">
        <v>2656</v>
      </c>
      <c r="AM859" s="140"/>
      <c r="AP859" s="140"/>
      <c r="AR859" s="140"/>
    </row>
    <row r="860" spans="1:44" s="121" customFormat="1" ht="68.25" x14ac:dyDescent="0.25">
      <c r="A860" s="183"/>
      <c r="B860" s="184" t="s">
        <v>65</v>
      </c>
      <c r="C860" s="389" t="s">
        <v>66</v>
      </c>
      <c r="D860" s="389"/>
      <c r="E860" s="389"/>
      <c r="F860" s="389"/>
      <c r="G860" s="389"/>
      <c r="H860" s="389"/>
      <c r="I860" s="389"/>
      <c r="J860" s="389"/>
      <c r="K860" s="389"/>
      <c r="L860" s="389"/>
      <c r="M860" s="389"/>
      <c r="N860" s="390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5"/>
      <c r="B861" s="184" t="s">
        <v>58</v>
      </c>
      <c r="C861" s="379" t="s">
        <v>67</v>
      </c>
      <c r="D861" s="379"/>
      <c r="E861" s="379"/>
      <c r="F861" s="186"/>
      <c r="G861" s="187"/>
      <c r="H861" s="187"/>
      <c r="I861" s="187"/>
      <c r="J861" s="188">
        <v>20.64</v>
      </c>
      <c r="K861" s="189">
        <v>1.1499999999999999</v>
      </c>
      <c r="L861" s="188">
        <v>415.38</v>
      </c>
      <c r="M861" s="189">
        <v>44.77</v>
      </c>
      <c r="N861" s="191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5"/>
      <c r="B862" s="184" t="s">
        <v>68</v>
      </c>
      <c r="C862" s="379" t="s">
        <v>69</v>
      </c>
      <c r="D862" s="379"/>
      <c r="E862" s="379"/>
      <c r="F862" s="186"/>
      <c r="G862" s="187"/>
      <c r="H862" s="187"/>
      <c r="I862" s="187"/>
      <c r="J862" s="188">
        <v>75.010000000000005</v>
      </c>
      <c r="K862" s="189">
        <v>1.1499999999999999</v>
      </c>
      <c r="L862" s="190">
        <v>1509.58</v>
      </c>
      <c r="M862" s="189">
        <v>13.24</v>
      </c>
      <c r="N862" s="191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5"/>
      <c r="B863" s="184" t="s">
        <v>70</v>
      </c>
      <c r="C863" s="379" t="s">
        <v>71</v>
      </c>
      <c r="D863" s="379"/>
      <c r="E863" s="379"/>
      <c r="F863" s="186"/>
      <c r="G863" s="187"/>
      <c r="H863" s="187"/>
      <c r="I863" s="187"/>
      <c r="J863" s="188">
        <v>10.86</v>
      </c>
      <c r="K863" s="189">
        <v>1.1499999999999999</v>
      </c>
      <c r="L863" s="188">
        <v>218.56</v>
      </c>
      <c r="M863" s="189">
        <v>44.77</v>
      </c>
      <c r="N863" s="191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5"/>
      <c r="B864" s="184" t="s">
        <v>86</v>
      </c>
      <c r="C864" s="379" t="s">
        <v>87</v>
      </c>
      <c r="D864" s="379"/>
      <c r="E864" s="379"/>
      <c r="F864" s="186"/>
      <c r="G864" s="187"/>
      <c r="H864" s="187"/>
      <c r="I864" s="187"/>
      <c r="J864" s="188">
        <v>507.7</v>
      </c>
      <c r="K864" s="187"/>
      <c r="L864" s="190">
        <v>8884.75</v>
      </c>
      <c r="M864" s="189">
        <v>8.16</v>
      </c>
      <c r="N864" s="191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2"/>
      <c r="B865" s="184"/>
      <c r="C865" s="379" t="s">
        <v>72</v>
      </c>
      <c r="D865" s="379"/>
      <c r="E865" s="379"/>
      <c r="F865" s="186" t="s">
        <v>73</v>
      </c>
      <c r="G865" s="189">
        <v>2.33</v>
      </c>
      <c r="H865" s="189">
        <v>1.1499999999999999</v>
      </c>
      <c r="I865" s="217">
        <v>46.891249999999999</v>
      </c>
      <c r="J865" s="194"/>
      <c r="K865" s="187"/>
      <c r="L865" s="194"/>
      <c r="M865" s="187"/>
      <c r="N865" s="195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2"/>
      <c r="B866" s="184"/>
      <c r="C866" s="379" t="s">
        <v>74</v>
      </c>
      <c r="D866" s="379"/>
      <c r="E866" s="379"/>
      <c r="F866" s="186" t="s">
        <v>73</v>
      </c>
      <c r="G866" s="189">
        <v>0.69</v>
      </c>
      <c r="H866" s="189">
        <v>1.1499999999999999</v>
      </c>
      <c r="I866" s="217">
        <v>13.88625</v>
      </c>
      <c r="J866" s="194"/>
      <c r="K866" s="187"/>
      <c r="L866" s="194"/>
      <c r="M866" s="187"/>
      <c r="N866" s="195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5"/>
      <c r="B867" s="184"/>
      <c r="C867" s="380" t="s">
        <v>75</v>
      </c>
      <c r="D867" s="380"/>
      <c r="E867" s="380"/>
      <c r="F867" s="196"/>
      <c r="G867" s="197"/>
      <c r="H867" s="197"/>
      <c r="I867" s="197"/>
      <c r="J867" s="198">
        <v>603.35</v>
      </c>
      <c r="K867" s="197"/>
      <c r="L867" s="199">
        <v>10809.71</v>
      </c>
      <c r="M867" s="197"/>
      <c r="N867" s="200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2"/>
      <c r="B868" s="184"/>
      <c r="C868" s="379" t="s">
        <v>76</v>
      </c>
      <c r="D868" s="379"/>
      <c r="E868" s="379"/>
      <c r="F868" s="186"/>
      <c r="G868" s="187"/>
      <c r="H868" s="187"/>
      <c r="I868" s="187"/>
      <c r="J868" s="194"/>
      <c r="K868" s="187"/>
      <c r="L868" s="188">
        <v>633.94000000000005</v>
      </c>
      <c r="M868" s="187"/>
      <c r="N868" s="191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2"/>
      <c r="B869" s="184" t="s">
        <v>704</v>
      </c>
      <c r="C869" s="379" t="s">
        <v>705</v>
      </c>
      <c r="D869" s="379"/>
      <c r="E869" s="379"/>
      <c r="F869" s="186" t="s">
        <v>79</v>
      </c>
      <c r="G869" s="201">
        <v>104</v>
      </c>
      <c r="H869" s="187"/>
      <c r="I869" s="201">
        <v>104</v>
      </c>
      <c r="J869" s="194"/>
      <c r="K869" s="187"/>
      <c r="L869" s="188">
        <v>659.3</v>
      </c>
      <c r="M869" s="187"/>
      <c r="N869" s="191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2"/>
      <c r="B870" s="184" t="s">
        <v>706</v>
      </c>
      <c r="C870" s="379" t="s">
        <v>707</v>
      </c>
      <c r="D870" s="379"/>
      <c r="E870" s="379"/>
      <c r="F870" s="186" t="s">
        <v>79</v>
      </c>
      <c r="G870" s="201">
        <v>60</v>
      </c>
      <c r="H870" s="187"/>
      <c r="I870" s="201">
        <v>60</v>
      </c>
      <c r="J870" s="194"/>
      <c r="K870" s="187"/>
      <c r="L870" s="188">
        <v>380.36</v>
      </c>
      <c r="M870" s="187"/>
      <c r="N870" s="191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2"/>
      <c r="B871" s="203"/>
      <c r="C871" s="388" t="s">
        <v>82</v>
      </c>
      <c r="D871" s="388"/>
      <c r="E871" s="388"/>
      <c r="F871" s="178"/>
      <c r="G871" s="179"/>
      <c r="H871" s="179"/>
      <c r="I871" s="179"/>
      <c r="J871" s="181"/>
      <c r="K871" s="179"/>
      <c r="L871" s="204">
        <v>11849.37</v>
      </c>
      <c r="M871" s="197"/>
      <c r="N871" s="205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6" t="s">
        <v>489</v>
      </c>
      <c r="B872" s="177" t="s">
        <v>2657</v>
      </c>
      <c r="C872" s="388" t="s">
        <v>2658</v>
      </c>
      <c r="D872" s="388"/>
      <c r="E872" s="388"/>
      <c r="F872" s="178" t="s">
        <v>98</v>
      </c>
      <c r="G872" s="179">
        <v>-17.762499999999999</v>
      </c>
      <c r="H872" s="180">
        <v>1</v>
      </c>
      <c r="I872" s="253">
        <v>-17.762499999999999</v>
      </c>
      <c r="J872" s="207">
        <v>463.3</v>
      </c>
      <c r="K872" s="179"/>
      <c r="L872" s="204">
        <v>-8229.3700000000008</v>
      </c>
      <c r="M872" s="206">
        <v>8.16</v>
      </c>
      <c r="N872" s="205">
        <v>-67151.66</v>
      </c>
      <c r="AF872" s="133"/>
      <c r="AG872" s="140" t="s">
        <v>2658</v>
      </c>
      <c r="AM872" s="140"/>
      <c r="AP872" s="140"/>
      <c r="AR872" s="140"/>
    </row>
    <row r="873" spans="1:45" s="121" customFormat="1" ht="15" x14ac:dyDescent="0.25">
      <c r="A873" s="202"/>
      <c r="B873" s="203"/>
      <c r="C873" s="379" t="s">
        <v>711</v>
      </c>
      <c r="D873" s="379"/>
      <c r="E873" s="379"/>
      <c r="F873" s="379"/>
      <c r="G873" s="379"/>
      <c r="H873" s="379"/>
      <c r="I873" s="379"/>
      <c r="J873" s="379"/>
      <c r="K873" s="379"/>
      <c r="L873" s="379"/>
      <c r="M873" s="379"/>
      <c r="N873" s="391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2"/>
      <c r="B874" s="203"/>
      <c r="C874" s="388" t="s">
        <v>82</v>
      </c>
      <c r="D874" s="388"/>
      <c r="E874" s="388"/>
      <c r="F874" s="178"/>
      <c r="G874" s="179"/>
      <c r="H874" s="179"/>
      <c r="I874" s="179"/>
      <c r="J874" s="181"/>
      <c r="K874" s="179"/>
      <c r="L874" s="204">
        <v>-8229.3700000000008</v>
      </c>
      <c r="M874" s="197"/>
      <c r="N874" s="205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6" t="s">
        <v>492</v>
      </c>
      <c r="B875" s="177" t="s">
        <v>301</v>
      </c>
      <c r="C875" s="388" t="s">
        <v>302</v>
      </c>
      <c r="D875" s="388"/>
      <c r="E875" s="388"/>
      <c r="F875" s="178" t="s">
        <v>98</v>
      </c>
      <c r="G875" s="179">
        <v>17.760000000000002</v>
      </c>
      <c r="H875" s="180">
        <v>1</v>
      </c>
      <c r="I875" s="206">
        <v>17.760000000000002</v>
      </c>
      <c r="J875" s="207">
        <v>519.79999999999995</v>
      </c>
      <c r="K875" s="179"/>
      <c r="L875" s="204">
        <v>9231.65</v>
      </c>
      <c r="M875" s="206">
        <v>8.16</v>
      </c>
      <c r="N875" s="205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2"/>
      <c r="B876" s="203"/>
      <c r="C876" s="379" t="s">
        <v>99</v>
      </c>
      <c r="D876" s="379"/>
      <c r="E876" s="379"/>
      <c r="F876" s="379"/>
      <c r="G876" s="379"/>
      <c r="H876" s="379"/>
      <c r="I876" s="379"/>
      <c r="J876" s="379"/>
      <c r="K876" s="379"/>
      <c r="L876" s="379"/>
      <c r="M876" s="379"/>
      <c r="N876" s="391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2"/>
      <c r="B877" s="203"/>
      <c r="C877" s="388" t="s">
        <v>82</v>
      </c>
      <c r="D877" s="388"/>
      <c r="E877" s="388"/>
      <c r="F877" s="178"/>
      <c r="G877" s="179"/>
      <c r="H877" s="179"/>
      <c r="I877" s="179"/>
      <c r="J877" s="181"/>
      <c r="K877" s="179"/>
      <c r="L877" s="204">
        <v>9231.65</v>
      </c>
      <c r="M877" s="197"/>
      <c r="N877" s="205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385" t="s">
        <v>2864</v>
      </c>
      <c r="B878" s="386"/>
      <c r="C878" s="386"/>
      <c r="D878" s="386"/>
      <c r="E878" s="386"/>
      <c r="F878" s="386"/>
      <c r="G878" s="386"/>
      <c r="H878" s="386"/>
      <c r="I878" s="386"/>
      <c r="J878" s="386"/>
      <c r="K878" s="386"/>
      <c r="L878" s="386"/>
      <c r="M878" s="386"/>
      <c r="N878" s="387"/>
      <c r="AF878" s="133"/>
      <c r="AG878" s="140"/>
      <c r="AM878" s="140"/>
      <c r="AP878" s="140"/>
      <c r="AR878" s="140"/>
      <c r="AS878" s="140" t="s">
        <v>2864</v>
      </c>
    </row>
    <row r="879" spans="1:45" s="121" customFormat="1" ht="23.25" x14ac:dyDescent="0.25">
      <c r="A879" s="176" t="s">
        <v>496</v>
      </c>
      <c r="B879" s="177" t="s">
        <v>469</v>
      </c>
      <c r="C879" s="388" t="s">
        <v>470</v>
      </c>
      <c r="D879" s="388"/>
      <c r="E879" s="388"/>
      <c r="F879" s="178" t="s">
        <v>471</v>
      </c>
      <c r="G879" s="179">
        <v>0.46899999999999997</v>
      </c>
      <c r="H879" s="180">
        <v>1</v>
      </c>
      <c r="I879" s="210">
        <v>0.46899999999999997</v>
      </c>
      <c r="J879" s="181"/>
      <c r="K879" s="179"/>
      <c r="L879" s="181"/>
      <c r="M879" s="179"/>
      <c r="N879" s="182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8"/>
      <c r="B880" s="209"/>
      <c r="C880" s="379" t="s">
        <v>2865</v>
      </c>
      <c r="D880" s="379"/>
      <c r="E880" s="379"/>
      <c r="F880" s="379"/>
      <c r="G880" s="379"/>
      <c r="H880" s="379"/>
      <c r="I880" s="379"/>
      <c r="J880" s="379"/>
      <c r="K880" s="379"/>
      <c r="L880" s="379"/>
      <c r="M880" s="379"/>
      <c r="N880" s="391"/>
      <c r="AF880" s="133"/>
      <c r="AG880" s="140"/>
      <c r="AH880" s="142" t="s">
        <v>2865</v>
      </c>
      <c r="AM880" s="140"/>
      <c r="AP880" s="140"/>
      <c r="AR880" s="140"/>
      <c r="AS880" s="140"/>
    </row>
    <row r="881" spans="1:45" s="121" customFormat="1" ht="23.25" x14ac:dyDescent="0.25">
      <c r="A881" s="183"/>
      <c r="B881" s="184" t="s">
        <v>63</v>
      </c>
      <c r="C881" s="389" t="s">
        <v>64</v>
      </c>
      <c r="D881" s="389"/>
      <c r="E881" s="389"/>
      <c r="F881" s="389"/>
      <c r="G881" s="389"/>
      <c r="H881" s="389"/>
      <c r="I881" s="389"/>
      <c r="J881" s="389"/>
      <c r="K881" s="389"/>
      <c r="L881" s="389"/>
      <c r="M881" s="389"/>
      <c r="N881" s="39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3"/>
      <c r="B882" s="184" t="s">
        <v>65</v>
      </c>
      <c r="C882" s="389" t="s">
        <v>66</v>
      </c>
      <c r="D882" s="389"/>
      <c r="E882" s="389"/>
      <c r="F882" s="389"/>
      <c r="G882" s="389"/>
      <c r="H882" s="389"/>
      <c r="I882" s="389"/>
      <c r="J882" s="389"/>
      <c r="K882" s="389"/>
      <c r="L882" s="389"/>
      <c r="M882" s="389"/>
      <c r="N882" s="39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5"/>
      <c r="B883" s="184" t="s">
        <v>58</v>
      </c>
      <c r="C883" s="379" t="s">
        <v>67</v>
      </c>
      <c r="D883" s="379"/>
      <c r="E883" s="379"/>
      <c r="F883" s="186"/>
      <c r="G883" s="187"/>
      <c r="H883" s="187"/>
      <c r="I883" s="187"/>
      <c r="J883" s="188">
        <v>774.36</v>
      </c>
      <c r="K883" s="211">
        <v>1.3225</v>
      </c>
      <c r="L883" s="188">
        <v>480.3</v>
      </c>
      <c r="M883" s="189">
        <v>44.77</v>
      </c>
      <c r="N883" s="191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5"/>
      <c r="B884" s="184" t="s">
        <v>68</v>
      </c>
      <c r="C884" s="379" t="s">
        <v>69</v>
      </c>
      <c r="D884" s="379"/>
      <c r="E884" s="379"/>
      <c r="F884" s="186"/>
      <c r="G884" s="187"/>
      <c r="H884" s="187"/>
      <c r="I884" s="187"/>
      <c r="J884" s="188">
        <v>821.12</v>
      </c>
      <c r="K884" s="211">
        <v>1.4375</v>
      </c>
      <c r="L884" s="188">
        <v>553.59</v>
      </c>
      <c r="M884" s="189">
        <v>13.24</v>
      </c>
      <c r="N884" s="191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5"/>
      <c r="B885" s="184" t="s">
        <v>70</v>
      </c>
      <c r="C885" s="379" t="s">
        <v>71</v>
      </c>
      <c r="D885" s="379"/>
      <c r="E885" s="379"/>
      <c r="F885" s="186"/>
      <c r="G885" s="187"/>
      <c r="H885" s="187"/>
      <c r="I885" s="187"/>
      <c r="J885" s="188">
        <v>124.95</v>
      </c>
      <c r="K885" s="211">
        <v>1.4375</v>
      </c>
      <c r="L885" s="188">
        <v>84.24</v>
      </c>
      <c r="M885" s="189">
        <v>44.77</v>
      </c>
      <c r="N885" s="191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5"/>
      <c r="B886" s="184" t="s">
        <v>86</v>
      </c>
      <c r="C886" s="379" t="s">
        <v>87</v>
      </c>
      <c r="D886" s="379"/>
      <c r="E886" s="379"/>
      <c r="F886" s="186"/>
      <c r="G886" s="187"/>
      <c r="H886" s="187"/>
      <c r="I886" s="187"/>
      <c r="J886" s="190">
        <v>6631.87</v>
      </c>
      <c r="K886" s="187"/>
      <c r="L886" s="190">
        <v>3110.35</v>
      </c>
      <c r="M886" s="189">
        <v>8.16</v>
      </c>
      <c r="N886" s="191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2"/>
      <c r="B887" s="184"/>
      <c r="C887" s="379" t="s">
        <v>72</v>
      </c>
      <c r="D887" s="379"/>
      <c r="E887" s="379"/>
      <c r="F887" s="186" t="s">
        <v>73</v>
      </c>
      <c r="G887" s="216">
        <v>88.6</v>
      </c>
      <c r="H887" s="211">
        <v>1.3225</v>
      </c>
      <c r="I887" s="212">
        <v>54.954371500000001</v>
      </c>
      <c r="J887" s="194"/>
      <c r="K887" s="187"/>
      <c r="L887" s="194"/>
      <c r="M887" s="187"/>
      <c r="N887" s="195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2"/>
      <c r="B888" s="184"/>
      <c r="C888" s="379" t="s">
        <v>74</v>
      </c>
      <c r="D888" s="379"/>
      <c r="E888" s="379"/>
      <c r="F888" s="186" t="s">
        <v>73</v>
      </c>
      <c r="G888" s="189">
        <v>10.34</v>
      </c>
      <c r="H888" s="211">
        <v>1.4375</v>
      </c>
      <c r="I888" s="212">
        <v>6.9710988</v>
      </c>
      <c r="J888" s="194"/>
      <c r="K888" s="187"/>
      <c r="L888" s="194"/>
      <c r="M888" s="187"/>
      <c r="N888" s="195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5"/>
      <c r="B889" s="184"/>
      <c r="C889" s="380" t="s">
        <v>75</v>
      </c>
      <c r="D889" s="380"/>
      <c r="E889" s="380"/>
      <c r="F889" s="196"/>
      <c r="G889" s="197"/>
      <c r="H889" s="197"/>
      <c r="I889" s="197"/>
      <c r="J889" s="199">
        <v>8227.35</v>
      </c>
      <c r="K889" s="197"/>
      <c r="L889" s="199">
        <v>4144.24</v>
      </c>
      <c r="M889" s="197"/>
      <c r="N889" s="200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2"/>
      <c r="B890" s="184"/>
      <c r="C890" s="379" t="s">
        <v>76</v>
      </c>
      <c r="D890" s="379"/>
      <c r="E890" s="379"/>
      <c r="F890" s="186"/>
      <c r="G890" s="187"/>
      <c r="H890" s="187"/>
      <c r="I890" s="187"/>
      <c r="J890" s="194"/>
      <c r="K890" s="187"/>
      <c r="L890" s="188">
        <v>564.54</v>
      </c>
      <c r="M890" s="187"/>
      <c r="N890" s="191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2"/>
      <c r="B891" s="184" t="s">
        <v>192</v>
      </c>
      <c r="C891" s="379" t="s">
        <v>193</v>
      </c>
      <c r="D891" s="379"/>
      <c r="E891" s="379"/>
      <c r="F891" s="186" t="s">
        <v>79</v>
      </c>
      <c r="G891" s="201">
        <v>117</v>
      </c>
      <c r="H891" s="187"/>
      <c r="I891" s="201">
        <v>117</v>
      </c>
      <c r="J891" s="194"/>
      <c r="K891" s="187"/>
      <c r="L891" s="188">
        <v>660.51</v>
      </c>
      <c r="M891" s="187"/>
      <c r="N891" s="191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2"/>
      <c r="B892" s="184" t="s">
        <v>194</v>
      </c>
      <c r="C892" s="379" t="s">
        <v>195</v>
      </c>
      <c r="D892" s="379"/>
      <c r="E892" s="379"/>
      <c r="F892" s="186" t="s">
        <v>79</v>
      </c>
      <c r="G892" s="201">
        <v>74</v>
      </c>
      <c r="H892" s="189">
        <v>0.85</v>
      </c>
      <c r="I892" s="216">
        <v>62.9</v>
      </c>
      <c r="J892" s="194"/>
      <c r="K892" s="187"/>
      <c r="L892" s="188">
        <v>355.1</v>
      </c>
      <c r="M892" s="187"/>
      <c r="N892" s="191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2"/>
      <c r="B893" s="203"/>
      <c r="C893" s="388" t="s">
        <v>82</v>
      </c>
      <c r="D893" s="388"/>
      <c r="E893" s="388"/>
      <c r="F893" s="178"/>
      <c r="G893" s="179"/>
      <c r="H893" s="179"/>
      <c r="I893" s="179"/>
      <c r="J893" s="181"/>
      <c r="K893" s="179"/>
      <c r="L893" s="204">
        <v>5159.8500000000004</v>
      </c>
      <c r="M893" s="197"/>
      <c r="N893" s="205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6" t="s">
        <v>500</v>
      </c>
      <c r="B894" s="177" t="s">
        <v>474</v>
      </c>
      <c r="C894" s="388" t="s">
        <v>475</v>
      </c>
      <c r="D894" s="388"/>
      <c r="E894" s="388"/>
      <c r="F894" s="178" t="s">
        <v>98</v>
      </c>
      <c r="G894" s="179">
        <v>-1.8525499999999999</v>
      </c>
      <c r="H894" s="180">
        <v>1</v>
      </c>
      <c r="I894" s="252">
        <v>-1.8525499999999999</v>
      </c>
      <c r="J894" s="204">
        <v>1382.9</v>
      </c>
      <c r="K894" s="179"/>
      <c r="L894" s="204">
        <v>-2561.89</v>
      </c>
      <c r="M894" s="206">
        <v>8.16</v>
      </c>
      <c r="N894" s="205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2"/>
      <c r="B895" s="203"/>
      <c r="C895" s="379" t="s">
        <v>403</v>
      </c>
      <c r="D895" s="379"/>
      <c r="E895" s="379"/>
      <c r="F895" s="379"/>
      <c r="G895" s="379"/>
      <c r="H895" s="379"/>
      <c r="I895" s="379"/>
      <c r="J895" s="379"/>
      <c r="K895" s="379"/>
      <c r="L895" s="379"/>
      <c r="M895" s="379"/>
      <c r="N895" s="391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2"/>
      <c r="B896" s="203"/>
      <c r="C896" s="388" t="s">
        <v>82</v>
      </c>
      <c r="D896" s="388"/>
      <c r="E896" s="388"/>
      <c r="F896" s="178"/>
      <c r="G896" s="179"/>
      <c r="H896" s="179"/>
      <c r="I896" s="179"/>
      <c r="J896" s="181"/>
      <c r="K896" s="179"/>
      <c r="L896" s="204">
        <v>-2561.89</v>
      </c>
      <c r="M896" s="197"/>
      <c r="N896" s="205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6" t="s">
        <v>501</v>
      </c>
      <c r="B897" s="177" t="s">
        <v>2866</v>
      </c>
      <c r="C897" s="388" t="s">
        <v>2867</v>
      </c>
      <c r="D897" s="388"/>
      <c r="E897" s="388"/>
      <c r="F897" s="178" t="s">
        <v>291</v>
      </c>
      <c r="G897" s="179">
        <v>3</v>
      </c>
      <c r="H897" s="180">
        <v>1</v>
      </c>
      <c r="I897" s="180">
        <v>3</v>
      </c>
      <c r="J897" s="207">
        <v>462.83</v>
      </c>
      <c r="K897" s="179"/>
      <c r="L897" s="204">
        <v>1388.49</v>
      </c>
      <c r="M897" s="206">
        <v>8.16</v>
      </c>
      <c r="N897" s="205">
        <v>11330.08</v>
      </c>
      <c r="AF897" s="133"/>
      <c r="AG897" s="140" t="s">
        <v>2867</v>
      </c>
      <c r="AM897" s="140"/>
      <c r="AP897" s="140"/>
      <c r="AR897" s="140"/>
      <c r="AS897" s="140"/>
    </row>
    <row r="898" spans="1:45" s="121" customFormat="1" ht="15" x14ac:dyDescent="0.25">
      <c r="A898" s="202"/>
      <c r="B898" s="203"/>
      <c r="C898" s="379" t="s">
        <v>99</v>
      </c>
      <c r="D898" s="379"/>
      <c r="E898" s="379"/>
      <c r="F898" s="379"/>
      <c r="G898" s="379"/>
      <c r="H898" s="379"/>
      <c r="I898" s="379"/>
      <c r="J898" s="379"/>
      <c r="K898" s="379"/>
      <c r="L898" s="379"/>
      <c r="M898" s="379"/>
      <c r="N898" s="391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2"/>
      <c r="B899" s="203"/>
      <c r="C899" s="388" t="s">
        <v>82</v>
      </c>
      <c r="D899" s="388"/>
      <c r="E899" s="388"/>
      <c r="F899" s="178"/>
      <c r="G899" s="179"/>
      <c r="H899" s="179"/>
      <c r="I899" s="179"/>
      <c r="J899" s="181"/>
      <c r="K899" s="179"/>
      <c r="L899" s="204">
        <v>1388.49</v>
      </c>
      <c r="M899" s="197"/>
      <c r="N899" s="205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6" t="s">
        <v>504</v>
      </c>
      <c r="B900" s="177" t="s">
        <v>2868</v>
      </c>
      <c r="C900" s="388" t="s">
        <v>2869</v>
      </c>
      <c r="D900" s="388"/>
      <c r="E900" s="388"/>
      <c r="F900" s="178" t="s">
        <v>291</v>
      </c>
      <c r="G900" s="179">
        <v>3</v>
      </c>
      <c r="H900" s="180">
        <v>1</v>
      </c>
      <c r="I900" s="180">
        <v>3</v>
      </c>
      <c r="J900" s="207">
        <v>387.63</v>
      </c>
      <c r="K900" s="179"/>
      <c r="L900" s="204">
        <v>1162.8900000000001</v>
      </c>
      <c r="M900" s="206">
        <v>8.16</v>
      </c>
      <c r="N900" s="205">
        <v>9489.18</v>
      </c>
      <c r="AF900" s="133"/>
      <c r="AG900" s="140" t="s">
        <v>2869</v>
      </c>
      <c r="AM900" s="140"/>
      <c r="AP900" s="140"/>
      <c r="AR900" s="140"/>
      <c r="AS900" s="140"/>
    </row>
    <row r="901" spans="1:45" s="121" customFormat="1" ht="15" x14ac:dyDescent="0.25">
      <c r="A901" s="202"/>
      <c r="B901" s="203"/>
      <c r="C901" s="379" t="s">
        <v>99</v>
      </c>
      <c r="D901" s="379"/>
      <c r="E901" s="379"/>
      <c r="F901" s="379"/>
      <c r="G901" s="379"/>
      <c r="H901" s="379"/>
      <c r="I901" s="379"/>
      <c r="J901" s="379"/>
      <c r="K901" s="379"/>
      <c r="L901" s="379"/>
      <c r="M901" s="379"/>
      <c r="N901" s="391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2"/>
      <c r="B902" s="203"/>
      <c r="C902" s="388" t="s">
        <v>82</v>
      </c>
      <c r="D902" s="388"/>
      <c r="E902" s="388"/>
      <c r="F902" s="178"/>
      <c r="G902" s="179"/>
      <c r="H902" s="179"/>
      <c r="I902" s="179"/>
      <c r="J902" s="181"/>
      <c r="K902" s="179"/>
      <c r="L902" s="204">
        <v>1162.8900000000001</v>
      </c>
      <c r="M902" s="197"/>
      <c r="N902" s="205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6" t="s">
        <v>505</v>
      </c>
      <c r="B903" s="177" t="s">
        <v>2870</v>
      </c>
      <c r="C903" s="388" t="s">
        <v>2871</v>
      </c>
      <c r="D903" s="388"/>
      <c r="E903" s="388"/>
      <c r="F903" s="178" t="s">
        <v>291</v>
      </c>
      <c r="G903" s="179">
        <v>4</v>
      </c>
      <c r="H903" s="180">
        <v>1</v>
      </c>
      <c r="I903" s="180">
        <v>4</v>
      </c>
      <c r="J903" s="207">
        <v>647.77</v>
      </c>
      <c r="K903" s="179"/>
      <c r="L903" s="204">
        <v>2591.08</v>
      </c>
      <c r="M903" s="206">
        <v>8.16</v>
      </c>
      <c r="N903" s="205">
        <v>21143.21</v>
      </c>
      <c r="AF903" s="133"/>
      <c r="AG903" s="140" t="s">
        <v>2871</v>
      </c>
      <c r="AM903" s="140"/>
      <c r="AP903" s="140"/>
      <c r="AR903" s="140"/>
      <c r="AS903" s="140"/>
    </row>
    <row r="904" spans="1:45" s="121" customFormat="1" ht="15" x14ac:dyDescent="0.25">
      <c r="A904" s="202"/>
      <c r="B904" s="203"/>
      <c r="C904" s="379" t="s">
        <v>99</v>
      </c>
      <c r="D904" s="379"/>
      <c r="E904" s="379"/>
      <c r="F904" s="379"/>
      <c r="G904" s="379"/>
      <c r="H904" s="379"/>
      <c r="I904" s="379"/>
      <c r="J904" s="379"/>
      <c r="K904" s="379"/>
      <c r="L904" s="379"/>
      <c r="M904" s="379"/>
      <c r="N904" s="391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2"/>
      <c r="B905" s="203"/>
      <c r="C905" s="388" t="s">
        <v>82</v>
      </c>
      <c r="D905" s="388"/>
      <c r="E905" s="388"/>
      <c r="F905" s="178"/>
      <c r="G905" s="179"/>
      <c r="H905" s="179"/>
      <c r="I905" s="179"/>
      <c r="J905" s="181"/>
      <c r="K905" s="179"/>
      <c r="L905" s="204">
        <v>2591.08</v>
      </c>
      <c r="M905" s="197"/>
      <c r="N905" s="205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6" t="s">
        <v>508</v>
      </c>
      <c r="B906" s="177" t="s">
        <v>2872</v>
      </c>
      <c r="C906" s="388" t="s">
        <v>2873</v>
      </c>
      <c r="D906" s="388"/>
      <c r="E906" s="388"/>
      <c r="F906" s="178" t="s">
        <v>291</v>
      </c>
      <c r="G906" s="179">
        <v>4</v>
      </c>
      <c r="H906" s="180">
        <v>1</v>
      </c>
      <c r="I906" s="180">
        <v>4</v>
      </c>
      <c r="J906" s="207">
        <v>429.96</v>
      </c>
      <c r="K906" s="179"/>
      <c r="L906" s="204">
        <v>1719.84</v>
      </c>
      <c r="M906" s="206">
        <v>8.16</v>
      </c>
      <c r="N906" s="205">
        <v>14033.89</v>
      </c>
      <c r="AF906" s="133"/>
      <c r="AG906" s="140" t="s">
        <v>2873</v>
      </c>
      <c r="AM906" s="140"/>
      <c r="AP906" s="140"/>
      <c r="AR906" s="140"/>
      <c r="AS906" s="140"/>
    </row>
    <row r="907" spans="1:45" s="121" customFormat="1" ht="15" x14ac:dyDescent="0.25">
      <c r="A907" s="202"/>
      <c r="B907" s="203"/>
      <c r="C907" s="379" t="s">
        <v>99</v>
      </c>
      <c r="D907" s="379"/>
      <c r="E907" s="379"/>
      <c r="F907" s="379"/>
      <c r="G907" s="379"/>
      <c r="H907" s="379"/>
      <c r="I907" s="379"/>
      <c r="J907" s="379"/>
      <c r="K907" s="379"/>
      <c r="L907" s="379"/>
      <c r="M907" s="379"/>
      <c r="N907" s="391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2"/>
      <c r="B908" s="203"/>
      <c r="C908" s="388" t="s">
        <v>82</v>
      </c>
      <c r="D908" s="388"/>
      <c r="E908" s="388"/>
      <c r="F908" s="178"/>
      <c r="G908" s="179"/>
      <c r="H908" s="179"/>
      <c r="I908" s="179"/>
      <c r="J908" s="181"/>
      <c r="K908" s="179"/>
      <c r="L908" s="204">
        <v>1719.84</v>
      </c>
      <c r="M908" s="197"/>
      <c r="N908" s="205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6" t="s">
        <v>512</v>
      </c>
      <c r="B909" s="177" t="s">
        <v>2874</v>
      </c>
      <c r="C909" s="388" t="s">
        <v>2875</v>
      </c>
      <c r="D909" s="388"/>
      <c r="E909" s="388"/>
      <c r="F909" s="178" t="s">
        <v>291</v>
      </c>
      <c r="G909" s="179">
        <v>4</v>
      </c>
      <c r="H909" s="180">
        <v>1</v>
      </c>
      <c r="I909" s="180">
        <v>4</v>
      </c>
      <c r="J909" s="207">
        <v>31.43</v>
      </c>
      <c r="K909" s="179"/>
      <c r="L909" s="207">
        <v>125.72</v>
      </c>
      <c r="M909" s="206">
        <v>8.16</v>
      </c>
      <c r="N909" s="205">
        <v>1025.8800000000001</v>
      </c>
      <c r="AF909" s="133"/>
      <c r="AG909" s="140" t="s">
        <v>2875</v>
      </c>
      <c r="AM909" s="140"/>
      <c r="AP909" s="140"/>
      <c r="AR909" s="140"/>
      <c r="AS909" s="140"/>
    </row>
    <row r="910" spans="1:45" s="121" customFormat="1" ht="15" x14ac:dyDescent="0.25">
      <c r="A910" s="202"/>
      <c r="B910" s="203"/>
      <c r="C910" s="379" t="s">
        <v>99</v>
      </c>
      <c r="D910" s="379"/>
      <c r="E910" s="379"/>
      <c r="F910" s="379"/>
      <c r="G910" s="379"/>
      <c r="H910" s="379"/>
      <c r="I910" s="379"/>
      <c r="J910" s="379"/>
      <c r="K910" s="379"/>
      <c r="L910" s="379"/>
      <c r="M910" s="379"/>
      <c r="N910" s="391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2"/>
      <c r="B911" s="203"/>
      <c r="C911" s="388" t="s">
        <v>82</v>
      </c>
      <c r="D911" s="388"/>
      <c r="E911" s="388"/>
      <c r="F911" s="178"/>
      <c r="G911" s="179"/>
      <c r="H911" s="179"/>
      <c r="I911" s="179"/>
      <c r="J911" s="181"/>
      <c r="K911" s="179"/>
      <c r="L911" s="207">
        <v>125.72</v>
      </c>
      <c r="M911" s="197"/>
      <c r="N911" s="205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6" t="s">
        <v>514</v>
      </c>
      <c r="B912" s="177" t="s">
        <v>2876</v>
      </c>
      <c r="C912" s="388" t="s">
        <v>2877</v>
      </c>
      <c r="D912" s="388"/>
      <c r="E912" s="388"/>
      <c r="F912" s="178" t="s">
        <v>291</v>
      </c>
      <c r="G912" s="179">
        <v>3</v>
      </c>
      <c r="H912" s="180">
        <v>1</v>
      </c>
      <c r="I912" s="180">
        <v>3</v>
      </c>
      <c r="J912" s="207">
        <v>596.04</v>
      </c>
      <c r="K912" s="179"/>
      <c r="L912" s="204">
        <v>1788.12</v>
      </c>
      <c r="M912" s="206">
        <v>8.16</v>
      </c>
      <c r="N912" s="205">
        <v>14591.06</v>
      </c>
      <c r="AF912" s="133"/>
      <c r="AG912" s="140" t="s">
        <v>2877</v>
      </c>
      <c r="AM912" s="140"/>
      <c r="AP912" s="140"/>
      <c r="AR912" s="140"/>
      <c r="AS912" s="140"/>
    </row>
    <row r="913" spans="1:45" s="121" customFormat="1" ht="15" x14ac:dyDescent="0.25">
      <c r="A913" s="202"/>
      <c r="B913" s="203"/>
      <c r="C913" s="379" t="s">
        <v>99</v>
      </c>
      <c r="D913" s="379"/>
      <c r="E913" s="379"/>
      <c r="F913" s="379"/>
      <c r="G913" s="379"/>
      <c r="H913" s="379"/>
      <c r="I913" s="379"/>
      <c r="J913" s="379"/>
      <c r="K913" s="379"/>
      <c r="L913" s="379"/>
      <c r="M913" s="379"/>
      <c r="N913" s="391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2"/>
      <c r="B914" s="203"/>
      <c r="C914" s="388" t="s">
        <v>82</v>
      </c>
      <c r="D914" s="388"/>
      <c r="E914" s="388"/>
      <c r="F914" s="178"/>
      <c r="G914" s="179"/>
      <c r="H914" s="179"/>
      <c r="I914" s="179"/>
      <c r="J914" s="181"/>
      <c r="K914" s="179"/>
      <c r="L914" s="204">
        <v>1788.12</v>
      </c>
      <c r="M914" s="197"/>
      <c r="N914" s="205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6" t="s">
        <v>515</v>
      </c>
      <c r="B915" s="177" t="s">
        <v>457</v>
      </c>
      <c r="C915" s="388" t="s">
        <v>458</v>
      </c>
      <c r="D915" s="388"/>
      <c r="E915" s="388"/>
      <c r="F915" s="178" t="s">
        <v>178</v>
      </c>
      <c r="G915" s="179">
        <v>0.11</v>
      </c>
      <c r="H915" s="180">
        <v>1</v>
      </c>
      <c r="I915" s="206">
        <v>0.11</v>
      </c>
      <c r="J915" s="204">
        <v>7571</v>
      </c>
      <c r="K915" s="179"/>
      <c r="L915" s="207">
        <v>832.81</v>
      </c>
      <c r="M915" s="206">
        <v>8.16</v>
      </c>
      <c r="N915" s="205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2"/>
      <c r="B916" s="203"/>
      <c r="C916" s="379" t="s">
        <v>99</v>
      </c>
      <c r="D916" s="379"/>
      <c r="E916" s="379"/>
      <c r="F916" s="379"/>
      <c r="G916" s="379"/>
      <c r="H916" s="379"/>
      <c r="I916" s="379"/>
      <c r="J916" s="379"/>
      <c r="K916" s="379"/>
      <c r="L916" s="379"/>
      <c r="M916" s="379"/>
      <c r="N916" s="391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8"/>
      <c r="B917" s="209"/>
      <c r="C917" s="379" t="s">
        <v>2878</v>
      </c>
      <c r="D917" s="379"/>
      <c r="E917" s="379"/>
      <c r="F917" s="379"/>
      <c r="G917" s="379"/>
      <c r="H917" s="379"/>
      <c r="I917" s="379"/>
      <c r="J917" s="379"/>
      <c r="K917" s="379"/>
      <c r="L917" s="379"/>
      <c r="M917" s="379"/>
      <c r="N917" s="391"/>
      <c r="AF917" s="133"/>
      <c r="AG917" s="140"/>
      <c r="AH917" s="142" t="s">
        <v>2878</v>
      </c>
      <c r="AM917" s="140"/>
      <c r="AP917" s="140"/>
      <c r="AR917" s="140"/>
      <c r="AS917" s="140"/>
    </row>
    <row r="918" spans="1:45" s="121" customFormat="1" ht="15" x14ac:dyDescent="0.25">
      <c r="A918" s="202"/>
      <c r="B918" s="203"/>
      <c r="C918" s="388" t="s">
        <v>82</v>
      </c>
      <c r="D918" s="388"/>
      <c r="E918" s="388"/>
      <c r="F918" s="178"/>
      <c r="G918" s="179"/>
      <c r="H918" s="179"/>
      <c r="I918" s="179"/>
      <c r="J918" s="181"/>
      <c r="K918" s="179"/>
      <c r="L918" s="207">
        <v>832.81</v>
      </c>
      <c r="M918" s="197"/>
      <c r="N918" s="205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6" t="s">
        <v>517</v>
      </c>
      <c r="B919" s="177" t="s">
        <v>250</v>
      </c>
      <c r="C919" s="388" t="s">
        <v>251</v>
      </c>
      <c r="D919" s="388"/>
      <c r="E919" s="388"/>
      <c r="F919" s="178" t="s">
        <v>199</v>
      </c>
      <c r="G919" s="179">
        <v>0.51</v>
      </c>
      <c r="H919" s="180">
        <v>1</v>
      </c>
      <c r="I919" s="206">
        <v>0.51</v>
      </c>
      <c r="J919" s="181"/>
      <c r="K919" s="179"/>
      <c r="L919" s="181"/>
      <c r="M919" s="179"/>
      <c r="N919" s="182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8"/>
      <c r="B920" s="209"/>
      <c r="C920" s="379" t="s">
        <v>2879</v>
      </c>
      <c r="D920" s="379"/>
      <c r="E920" s="379"/>
      <c r="F920" s="379"/>
      <c r="G920" s="379"/>
      <c r="H920" s="379"/>
      <c r="I920" s="379"/>
      <c r="J920" s="379"/>
      <c r="K920" s="379"/>
      <c r="L920" s="379"/>
      <c r="M920" s="379"/>
      <c r="N920" s="391"/>
      <c r="AF920" s="133"/>
      <c r="AG920" s="140"/>
      <c r="AH920" s="142" t="s">
        <v>2879</v>
      </c>
      <c r="AM920" s="140"/>
      <c r="AP920" s="140"/>
      <c r="AR920" s="140"/>
      <c r="AS920" s="140"/>
    </row>
    <row r="921" spans="1:45" s="121" customFormat="1" ht="23.25" x14ac:dyDescent="0.25">
      <c r="A921" s="183"/>
      <c r="B921" s="184" t="s">
        <v>63</v>
      </c>
      <c r="C921" s="389" t="s">
        <v>64</v>
      </c>
      <c r="D921" s="389"/>
      <c r="E921" s="389"/>
      <c r="F921" s="389"/>
      <c r="G921" s="389"/>
      <c r="H921" s="389"/>
      <c r="I921" s="389"/>
      <c r="J921" s="389"/>
      <c r="K921" s="389"/>
      <c r="L921" s="389"/>
      <c r="M921" s="389"/>
      <c r="N921" s="390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3"/>
      <c r="B922" s="184" t="s">
        <v>65</v>
      </c>
      <c r="C922" s="389" t="s">
        <v>66</v>
      </c>
      <c r="D922" s="389"/>
      <c r="E922" s="389"/>
      <c r="F922" s="389"/>
      <c r="G922" s="389"/>
      <c r="H922" s="389"/>
      <c r="I922" s="389"/>
      <c r="J922" s="389"/>
      <c r="K922" s="389"/>
      <c r="L922" s="389"/>
      <c r="M922" s="389"/>
      <c r="N922" s="390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5"/>
      <c r="B923" s="184" t="s">
        <v>58</v>
      </c>
      <c r="C923" s="379" t="s">
        <v>67</v>
      </c>
      <c r="D923" s="379"/>
      <c r="E923" s="379"/>
      <c r="F923" s="186"/>
      <c r="G923" s="187"/>
      <c r="H923" s="187"/>
      <c r="I923" s="187"/>
      <c r="J923" s="188">
        <v>201.61</v>
      </c>
      <c r="K923" s="211">
        <v>1.3225</v>
      </c>
      <c r="L923" s="188">
        <v>135.97999999999999</v>
      </c>
      <c r="M923" s="189">
        <v>44.77</v>
      </c>
      <c r="N923" s="191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5"/>
      <c r="B924" s="184" t="s">
        <v>68</v>
      </c>
      <c r="C924" s="379" t="s">
        <v>69</v>
      </c>
      <c r="D924" s="379"/>
      <c r="E924" s="379"/>
      <c r="F924" s="186"/>
      <c r="G924" s="187"/>
      <c r="H924" s="187"/>
      <c r="I924" s="187"/>
      <c r="J924" s="188">
        <v>71.64</v>
      </c>
      <c r="K924" s="211">
        <v>1.4375</v>
      </c>
      <c r="L924" s="188">
        <v>52.52</v>
      </c>
      <c r="M924" s="189">
        <v>13.24</v>
      </c>
      <c r="N924" s="218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5"/>
      <c r="B925" s="184" t="s">
        <v>70</v>
      </c>
      <c r="C925" s="379" t="s">
        <v>71</v>
      </c>
      <c r="D925" s="379"/>
      <c r="E925" s="379"/>
      <c r="F925" s="186"/>
      <c r="G925" s="187"/>
      <c r="H925" s="187"/>
      <c r="I925" s="187"/>
      <c r="J925" s="188">
        <v>2.3199999999999998</v>
      </c>
      <c r="K925" s="211">
        <v>1.4375</v>
      </c>
      <c r="L925" s="188">
        <v>1.7</v>
      </c>
      <c r="M925" s="189">
        <v>44.77</v>
      </c>
      <c r="N925" s="218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5"/>
      <c r="B926" s="184" t="s">
        <v>86</v>
      </c>
      <c r="C926" s="379" t="s">
        <v>87</v>
      </c>
      <c r="D926" s="379"/>
      <c r="E926" s="379"/>
      <c r="F926" s="186"/>
      <c r="G926" s="187"/>
      <c r="H926" s="187"/>
      <c r="I926" s="187"/>
      <c r="J926" s="188">
        <v>62.75</v>
      </c>
      <c r="K926" s="187"/>
      <c r="L926" s="188">
        <v>32</v>
      </c>
      <c r="M926" s="189">
        <v>8.16</v>
      </c>
      <c r="N926" s="218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2"/>
      <c r="B927" s="184"/>
      <c r="C927" s="379" t="s">
        <v>72</v>
      </c>
      <c r="D927" s="379"/>
      <c r="E927" s="379"/>
      <c r="F927" s="186" t="s">
        <v>73</v>
      </c>
      <c r="G927" s="216">
        <v>21.2</v>
      </c>
      <c r="H927" s="211">
        <v>1.3225</v>
      </c>
      <c r="I927" s="217">
        <v>14.298870000000001</v>
      </c>
      <c r="J927" s="194"/>
      <c r="K927" s="187"/>
      <c r="L927" s="194"/>
      <c r="M927" s="187"/>
      <c r="N927" s="195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2"/>
      <c r="B928" s="184"/>
      <c r="C928" s="379" t="s">
        <v>74</v>
      </c>
      <c r="D928" s="379"/>
      <c r="E928" s="379"/>
      <c r="F928" s="186" t="s">
        <v>73</v>
      </c>
      <c r="G928" s="216">
        <v>0.2</v>
      </c>
      <c r="H928" s="211">
        <v>1.4375</v>
      </c>
      <c r="I928" s="215">
        <v>0.14662500000000001</v>
      </c>
      <c r="J928" s="194"/>
      <c r="K928" s="187"/>
      <c r="L928" s="194"/>
      <c r="M928" s="187"/>
      <c r="N928" s="195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5"/>
      <c r="B929" s="184"/>
      <c r="C929" s="380" t="s">
        <v>75</v>
      </c>
      <c r="D929" s="380"/>
      <c r="E929" s="380"/>
      <c r="F929" s="196"/>
      <c r="G929" s="197"/>
      <c r="H929" s="197"/>
      <c r="I929" s="197"/>
      <c r="J929" s="198">
        <v>336</v>
      </c>
      <c r="K929" s="197"/>
      <c r="L929" s="198">
        <v>220.5</v>
      </c>
      <c r="M929" s="197"/>
      <c r="N929" s="200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2"/>
      <c r="B930" s="184"/>
      <c r="C930" s="379" t="s">
        <v>76</v>
      </c>
      <c r="D930" s="379"/>
      <c r="E930" s="379"/>
      <c r="F930" s="186"/>
      <c r="G930" s="187"/>
      <c r="H930" s="187"/>
      <c r="I930" s="187"/>
      <c r="J930" s="194"/>
      <c r="K930" s="187"/>
      <c r="L930" s="188">
        <v>137.68</v>
      </c>
      <c r="M930" s="187"/>
      <c r="N930" s="191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2"/>
      <c r="B931" s="184" t="s">
        <v>232</v>
      </c>
      <c r="C931" s="379" t="s">
        <v>233</v>
      </c>
      <c r="D931" s="379"/>
      <c r="E931" s="379"/>
      <c r="F931" s="186" t="s">
        <v>79</v>
      </c>
      <c r="G931" s="201">
        <v>110</v>
      </c>
      <c r="H931" s="187"/>
      <c r="I931" s="201">
        <v>110</v>
      </c>
      <c r="J931" s="194"/>
      <c r="K931" s="187"/>
      <c r="L931" s="188">
        <v>151.44999999999999</v>
      </c>
      <c r="M931" s="187"/>
      <c r="N931" s="191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2"/>
      <c r="B932" s="184" t="s">
        <v>234</v>
      </c>
      <c r="C932" s="379" t="s">
        <v>235</v>
      </c>
      <c r="D932" s="379"/>
      <c r="E932" s="379"/>
      <c r="F932" s="186" t="s">
        <v>79</v>
      </c>
      <c r="G932" s="201">
        <v>69</v>
      </c>
      <c r="H932" s="189">
        <v>0.85</v>
      </c>
      <c r="I932" s="189">
        <v>58.65</v>
      </c>
      <c r="J932" s="194"/>
      <c r="K932" s="187"/>
      <c r="L932" s="188">
        <v>80.75</v>
      </c>
      <c r="M932" s="187"/>
      <c r="N932" s="191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2"/>
      <c r="B933" s="203"/>
      <c r="C933" s="388" t="s">
        <v>82</v>
      </c>
      <c r="D933" s="388"/>
      <c r="E933" s="388"/>
      <c r="F933" s="178"/>
      <c r="G933" s="179"/>
      <c r="H933" s="179"/>
      <c r="I933" s="179"/>
      <c r="J933" s="181"/>
      <c r="K933" s="179"/>
      <c r="L933" s="207">
        <v>452.7</v>
      </c>
      <c r="M933" s="197"/>
      <c r="N933" s="205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6" t="s">
        <v>525</v>
      </c>
      <c r="B934" s="177" t="s">
        <v>263</v>
      </c>
      <c r="C934" s="388" t="s">
        <v>2880</v>
      </c>
      <c r="D934" s="388"/>
      <c r="E934" s="388"/>
      <c r="F934" s="178" t="s">
        <v>178</v>
      </c>
      <c r="G934" s="179">
        <v>0.10199999999999999</v>
      </c>
      <c r="H934" s="180">
        <v>1</v>
      </c>
      <c r="I934" s="210">
        <v>0.10199999999999999</v>
      </c>
      <c r="J934" s="204">
        <v>21597.69</v>
      </c>
      <c r="K934" s="179"/>
      <c r="L934" s="204">
        <v>2202.96</v>
      </c>
      <c r="M934" s="206">
        <v>8.16</v>
      </c>
      <c r="N934" s="205">
        <v>17976.150000000001</v>
      </c>
      <c r="AF934" s="133"/>
      <c r="AG934" s="140" t="s">
        <v>2880</v>
      </c>
      <c r="AM934" s="140"/>
      <c r="AP934" s="140"/>
      <c r="AR934" s="140"/>
      <c r="AS934" s="140"/>
    </row>
    <row r="935" spans="1:45" s="121" customFormat="1" ht="15" x14ac:dyDescent="0.25">
      <c r="A935" s="202"/>
      <c r="B935" s="203"/>
      <c r="C935" s="379" t="s">
        <v>265</v>
      </c>
      <c r="D935" s="379"/>
      <c r="E935" s="379"/>
      <c r="F935" s="379"/>
      <c r="G935" s="379"/>
      <c r="H935" s="379"/>
      <c r="I935" s="379"/>
      <c r="J935" s="379"/>
      <c r="K935" s="379"/>
      <c r="L935" s="379"/>
      <c r="M935" s="379"/>
      <c r="N935" s="391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8"/>
      <c r="B936" s="209"/>
      <c r="C936" s="379" t="s">
        <v>2881</v>
      </c>
      <c r="D936" s="379"/>
      <c r="E936" s="379"/>
      <c r="F936" s="379"/>
      <c r="G936" s="379"/>
      <c r="H936" s="379"/>
      <c r="I936" s="379"/>
      <c r="J936" s="379"/>
      <c r="K936" s="379"/>
      <c r="L936" s="379"/>
      <c r="M936" s="379"/>
      <c r="N936" s="391"/>
      <c r="AF936" s="133"/>
      <c r="AG936" s="140"/>
      <c r="AH936" s="142" t="s">
        <v>2881</v>
      </c>
      <c r="AM936" s="140"/>
      <c r="AP936" s="140"/>
      <c r="AR936" s="140"/>
      <c r="AS936" s="140"/>
    </row>
    <row r="937" spans="1:45" s="121" customFormat="1" ht="15" x14ac:dyDescent="0.25">
      <c r="A937" s="202"/>
      <c r="B937" s="203"/>
      <c r="C937" s="388" t="s">
        <v>82</v>
      </c>
      <c r="D937" s="388"/>
      <c r="E937" s="388"/>
      <c r="F937" s="178"/>
      <c r="G937" s="179"/>
      <c r="H937" s="179"/>
      <c r="I937" s="179"/>
      <c r="J937" s="181"/>
      <c r="K937" s="179"/>
      <c r="L937" s="204">
        <v>2202.96</v>
      </c>
      <c r="M937" s="197"/>
      <c r="N937" s="205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6" t="s">
        <v>528</v>
      </c>
      <c r="B938" s="177" t="s">
        <v>268</v>
      </c>
      <c r="C938" s="388" t="s">
        <v>269</v>
      </c>
      <c r="D938" s="388"/>
      <c r="E938" s="388"/>
      <c r="F938" s="178" t="s">
        <v>178</v>
      </c>
      <c r="G938" s="179">
        <v>1.55E-2</v>
      </c>
      <c r="H938" s="180">
        <v>1</v>
      </c>
      <c r="I938" s="253">
        <v>1.55E-2</v>
      </c>
      <c r="J938" s="204">
        <v>11885.47</v>
      </c>
      <c r="K938" s="179"/>
      <c r="L938" s="207">
        <v>184.22</v>
      </c>
      <c r="M938" s="206">
        <v>8.16</v>
      </c>
      <c r="N938" s="205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2"/>
      <c r="B939" s="203"/>
      <c r="C939" s="379" t="s">
        <v>99</v>
      </c>
      <c r="D939" s="379"/>
      <c r="E939" s="379"/>
      <c r="F939" s="379"/>
      <c r="G939" s="379"/>
      <c r="H939" s="379"/>
      <c r="I939" s="379"/>
      <c r="J939" s="379"/>
      <c r="K939" s="379"/>
      <c r="L939" s="379"/>
      <c r="M939" s="379"/>
      <c r="N939" s="391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8"/>
      <c r="B940" s="209"/>
      <c r="C940" s="379" t="s">
        <v>2882</v>
      </c>
      <c r="D940" s="379"/>
      <c r="E940" s="379"/>
      <c r="F940" s="379"/>
      <c r="G940" s="379"/>
      <c r="H940" s="379"/>
      <c r="I940" s="379"/>
      <c r="J940" s="379"/>
      <c r="K940" s="379"/>
      <c r="L940" s="379"/>
      <c r="M940" s="379"/>
      <c r="N940" s="391"/>
      <c r="AF940" s="133"/>
      <c r="AG940" s="140"/>
      <c r="AH940" s="142" t="s">
        <v>2882</v>
      </c>
      <c r="AM940" s="140"/>
      <c r="AP940" s="140"/>
      <c r="AR940" s="140"/>
      <c r="AS940" s="140"/>
    </row>
    <row r="941" spans="1:45" s="121" customFormat="1" ht="15" x14ac:dyDescent="0.25">
      <c r="A941" s="202"/>
      <c r="B941" s="203"/>
      <c r="C941" s="388" t="s">
        <v>82</v>
      </c>
      <c r="D941" s="388"/>
      <c r="E941" s="388"/>
      <c r="F941" s="178"/>
      <c r="G941" s="179"/>
      <c r="H941" s="179"/>
      <c r="I941" s="179"/>
      <c r="J941" s="181"/>
      <c r="K941" s="179"/>
      <c r="L941" s="207">
        <v>184.22</v>
      </c>
      <c r="M941" s="197"/>
      <c r="N941" s="205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6" t="s">
        <v>531</v>
      </c>
      <c r="B942" s="177" t="s">
        <v>518</v>
      </c>
      <c r="C942" s="388" t="s">
        <v>2883</v>
      </c>
      <c r="D942" s="388"/>
      <c r="E942" s="388"/>
      <c r="F942" s="178" t="s">
        <v>337</v>
      </c>
      <c r="G942" s="179">
        <v>8.1</v>
      </c>
      <c r="H942" s="180">
        <v>1</v>
      </c>
      <c r="I942" s="214">
        <v>8.1</v>
      </c>
      <c r="J942" s="181"/>
      <c r="K942" s="179"/>
      <c r="L942" s="181"/>
      <c r="M942" s="179"/>
      <c r="N942" s="182"/>
      <c r="AF942" s="133"/>
      <c r="AG942" s="140" t="s">
        <v>2883</v>
      </c>
      <c r="AM942" s="140"/>
      <c r="AP942" s="140"/>
      <c r="AR942" s="140"/>
      <c r="AS942" s="140"/>
    </row>
    <row r="943" spans="1:45" s="121" customFormat="1" ht="15" x14ac:dyDescent="0.25">
      <c r="A943" s="208"/>
      <c r="B943" s="209"/>
      <c r="C943" s="379" t="s">
        <v>2884</v>
      </c>
      <c r="D943" s="379"/>
      <c r="E943" s="379"/>
      <c r="F943" s="379"/>
      <c r="G943" s="379"/>
      <c r="H943" s="379"/>
      <c r="I943" s="379"/>
      <c r="J943" s="379"/>
      <c r="K943" s="379"/>
      <c r="L943" s="379"/>
      <c r="M943" s="379"/>
      <c r="N943" s="391"/>
      <c r="AF943" s="133"/>
      <c r="AG943" s="140"/>
      <c r="AH943" s="142" t="s">
        <v>2884</v>
      </c>
      <c r="AM943" s="140"/>
      <c r="AP943" s="140"/>
      <c r="AR943" s="140"/>
      <c r="AS943" s="140"/>
    </row>
    <row r="944" spans="1:45" s="121" customFormat="1" ht="23.25" x14ac:dyDescent="0.25">
      <c r="A944" s="183"/>
      <c r="B944" s="184" t="s">
        <v>63</v>
      </c>
      <c r="C944" s="389" t="s">
        <v>64</v>
      </c>
      <c r="D944" s="389"/>
      <c r="E944" s="389"/>
      <c r="F944" s="389"/>
      <c r="G944" s="389"/>
      <c r="H944" s="389"/>
      <c r="I944" s="389"/>
      <c r="J944" s="389"/>
      <c r="K944" s="389"/>
      <c r="L944" s="389"/>
      <c r="M944" s="389"/>
      <c r="N944" s="390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3"/>
      <c r="B945" s="184" t="s">
        <v>65</v>
      </c>
      <c r="C945" s="389" t="s">
        <v>66</v>
      </c>
      <c r="D945" s="389"/>
      <c r="E945" s="389"/>
      <c r="F945" s="389"/>
      <c r="G945" s="389"/>
      <c r="H945" s="389"/>
      <c r="I945" s="389"/>
      <c r="J945" s="389"/>
      <c r="K945" s="389"/>
      <c r="L945" s="389"/>
      <c r="M945" s="389"/>
      <c r="N945" s="390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5"/>
      <c r="B946" s="184" t="s">
        <v>58</v>
      </c>
      <c r="C946" s="379" t="s">
        <v>67</v>
      </c>
      <c r="D946" s="379"/>
      <c r="E946" s="379"/>
      <c r="F946" s="186"/>
      <c r="G946" s="187"/>
      <c r="H946" s="187"/>
      <c r="I946" s="187"/>
      <c r="J946" s="188">
        <v>42.14</v>
      </c>
      <c r="K946" s="211">
        <v>1.3225</v>
      </c>
      <c r="L946" s="188">
        <v>451.41</v>
      </c>
      <c r="M946" s="189">
        <v>44.77</v>
      </c>
      <c r="N946" s="191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5"/>
      <c r="B947" s="184" t="s">
        <v>68</v>
      </c>
      <c r="C947" s="379" t="s">
        <v>69</v>
      </c>
      <c r="D947" s="379"/>
      <c r="E947" s="379"/>
      <c r="F947" s="186"/>
      <c r="G947" s="187"/>
      <c r="H947" s="187"/>
      <c r="I947" s="187"/>
      <c r="J947" s="188">
        <v>218.88</v>
      </c>
      <c r="K947" s="211">
        <v>1.4375</v>
      </c>
      <c r="L947" s="190">
        <v>2548.58</v>
      </c>
      <c r="M947" s="189">
        <v>13.24</v>
      </c>
      <c r="N947" s="191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5"/>
      <c r="B948" s="184" t="s">
        <v>70</v>
      </c>
      <c r="C948" s="379" t="s">
        <v>71</v>
      </c>
      <c r="D948" s="379"/>
      <c r="E948" s="379"/>
      <c r="F948" s="186"/>
      <c r="G948" s="187"/>
      <c r="H948" s="187"/>
      <c r="I948" s="187"/>
      <c r="J948" s="188">
        <v>24.14</v>
      </c>
      <c r="K948" s="211">
        <v>1.4375</v>
      </c>
      <c r="L948" s="188">
        <v>281.08</v>
      </c>
      <c r="M948" s="189">
        <v>44.77</v>
      </c>
      <c r="N948" s="191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2"/>
      <c r="B949" s="184"/>
      <c r="C949" s="379" t="s">
        <v>72</v>
      </c>
      <c r="D949" s="379"/>
      <c r="E949" s="379"/>
      <c r="F949" s="186" t="s">
        <v>73</v>
      </c>
      <c r="G949" s="189">
        <v>4.9400000000000004</v>
      </c>
      <c r="H949" s="211">
        <v>1.3225</v>
      </c>
      <c r="I949" s="215">
        <v>52.918514999999999</v>
      </c>
      <c r="J949" s="194"/>
      <c r="K949" s="187"/>
      <c r="L949" s="194"/>
      <c r="M949" s="187"/>
      <c r="N949" s="195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2"/>
      <c r="B950" s="184"/>
      <c r="C950" s="379" t="s">
        <v>74</v>
      </c>
      <c r="D950" s="379"/>
      <c r="E950" s="379"/>
      <c r="F950" s="186" t="s">
        <v>73</v>
      </c>
      <c r="G950" s="216">
        <v>2.4</v>
      </c>
      <c r="H950" s="211">
        <v>1.4375</v>
      </c>
      <c r="I950" s="193">
        <v>27.945</v>
      </c>
      <c r="J950" s="194"/>
      <c r="K950" s="187"/>
      <c r="L950" s="194"/>
      <c r="M950" s="187"/>
      <c r="N950" s="195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5"/>
      <c r="B951" s="184"/>
      <c r="C951" s="380" t="s">
        <v>75</v>
      </c>
      <c r="D951" s="380"/>
      <c r="E951" s="380"/>
      <c r="F951" s="196"/>
      <c r="G951" s="197"/>
      <c r="H951" s="197"/>
      <c r="I951" s="197"/>
      <c r="J951" s="198">
        <v>261.02</v>
      </c>
      <c r="K951" s="197"/>
      <c r="L951" s="199">
        <v>2999.99</v>
      </c>
      <c r="M951" s="197"/>
      <c r="N951" s="200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2"/>
      <c r="B952" s="184"/>
      <c r="C952" s="379" t="s">
        <v>76</v>
      </c>
      <c r="D952" s="379"/>
      <c r="E952" s="379"/>
      <c r="F952" s="186"/>
      <c r="G952" s="187"/>
      <c r="H952" s="187"/>
      <c r="I952" s="187"/>
      <c r="J952" s="194"/>
      <c r="K952" s="187"/>
      <c r="L952" s="188">
        <v>732.49</v>
      </c>
      <c r="M952" s="187"/>
      <c r="N952" s="191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2"/>
      <c r="B953" s="184" t="s">
        <v>521</v>
      </c>
      <c r="C953" s="379" t="s">
        <v>522</v>
      </c>
      <c r="D953" s="379"/>
      <c r="E953" s="379"/>
      <c r="F953" s="186" t="s">
        <v>79</v>
      </c>
      <c r="G953" s="201">
        <v>98</v>
      </c>
      <c r="H953" s="187"/>
      <c r="I953" s="201">
        <v>98</v>
      </c>
      <c r="J953" s="194"/>
      <c r="K953" s="187"/>
      <c r="L953" s="188">
        <v>717.84</v>
      </c>
      <c r="M953" s="187"/>
      <c r="N953" s="191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2"/>
      <c r="B954" s="184" t="s">
        <v>523</v>
      </c>
      <c r="C954" s="379" t="s">
        <v>524</v>
      </c>
      <c r="D954" s="379"/>
      <c r="E954" s="379"/>
      <c r="F954" s="186" t="s">
        <v>79</v>
      </c>
      <c r="G954" s="201">
        <v>58</v>
      </c>
      <c r="H954" s="189">
        <v>0.85</v>
      </c>
      <c r="I954" s="216">
        <v>49.3</v>
      </c>
      <c r="J954" s="194"/>
      <c r="K954" s="187"/>
      <c r="L954" s="188">
        <v>361.12</v>
      </c>
      <c r="M954" s="187"/>
      <c r="N954" s="191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2"/>
      <c r="B955" s="203"/>
      <c r="C955" s="388" t="s">
        <v>82</v>
      </c>
      <c r="D955" s="388"/>
      <c r="E955" s="388"/>
      <c r="F955" s="178"/>
      <c r="G955" s="179"/>
      <c r="H955" s="179"/>
      <c r="I955" s="179"/>
      <c r="J955" s="181"/>
      <c r="K955" s="179"/>
      <c r="L955" s="204">
        <v>4078.95</v>
      </c>
      <c r="M955" s="197"/>
      <c r="N955" s="205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6" t="s">
        <v>534</v>
      </c>
      <c r="B956" s="177" t="s">
        <v>2885</v>
      </c>
      <c r="C956" s="388" t="s">
        <v>2886</v>
      </c>
      <c r="D956" s="388"/>
      <c r="E956" s="388"/>
      <c r="F956" s="178" t="s">
        <v>98</v>
      </c>
      <c r="G956" s="179">
        <v>1</v>
      </c>
      <c r="H956" s="180">
        <v>1</v>
      </c>
      <c r="I956" s="180">
        <v>1</v>
      </c>
      <c r="J956" s="181"/>
      <c r="K956" s="179"/>
      <c r="L956" s="181"/>
      <c r="M956" s="179"/>
      <c r="N956" s="182"/>
      <c r="AF956" s="133"/>
      <c r="AG956" s="140" t="s">
        <v>2886</v>
      </c>
      <c r="AM956" s="140"/>
      <c r="AP956" s="140"/>
      <c r="AR956" s="140"/>
      <c r="AS956" s="140"/>
    </row>
    <row r="957" spans="1:45" s="121" customFormat="1" ht="15" x14ac:dyDescent="0.25">
      <c r="A957" s="208"/>
      <c r="B957" s="209"/>
      <c r="C957" s="379" t="s">
        <v>2887</v>
      </c>
      <c r="D957" s="379"/>
      <c r="E957" s="379"/>
      <c r="F957" s="379"/>
      <c r="G957" s="379"/>
      <c r="H957" s="379"/>
      <c r="I957" s="379"/>
      <c r="J957" s="379"/>
      <c r="K957" s="379"/>
      <c r="L957" s="379"/>
      <c r="M957" s="379"/>
      <c r="N957" s="391"/>
      <c r="AF957" s="133"/>
      <c r="AG957" s="140"/>
      <c r="AH957" s="142" t="s">
        <v>2887</v>
      </c>
      <c r="AM957" s="140"/>
      <c r="AP957" s="140"/>
      <c r="AR957" s="140"/>
      <c r="AS957" s="140"/>
    </row>
    <row r="958" spans="1:45" s="121" customFormat="1" ht="68.25" x14ac:dyDescent="0.25">
      <c r="A958" s="183"/>
      <c r="B958" s="184" t="s">
        <v>65</v>
      </c>
      <c r="C958" s="389" t="s">
        <v>66</v>
      </c>
      <c r="D958" s="389"/>
      <c r="E958" s="389"/>
      <c r="F958" s="389"/>
      <c r="G958" s="389"/>
      <c r="H958" s="389"/>
      <c r="I958" s="389"/>
      <c r="J958" s="389"/>
      <c r="K958" s="389"/>
      <c r="L958" s="389"/>
      <c r="M958" s="389"/>
      <c r="N958" s="390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5"/>
      <c r="B959" s="184" t="s">
        <v>58</v>
      </c>
      <c r="C959" s="379" t="s">
        <v>67</v>
      </c>
      <c r="D959" s="379"/>
      <c r="E959" s="379"/>
      <c r="F959" s="186"/>
      <c r="G959" s="187"/>
      <c r="H959" s="187"/>
      <c r="I959" s="187"/>
      <c r="J959" s="188">
        <v>611.44000000000005</v>
      </c>
      <c r="K959" s="189">
        <v>1.1499999999999999</v>
      </c>
      <c r="L959" s="188">
        <v>703.16</v>
      </c>
      <c r="M959" s="189">
        <v>44.77</v>
      </c>
      <c r="N959" s="191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5"/>
      <c r="B960" s="184" t="s">
        <v>68</v>
      </c>
      <c r="C960" s="379" t="s">
        <v>69</v>
      </c>
      <c r="D960" s="379"/>
      <c r="E960" s="379"/>
      <c r="F960" s="186"/>
      <c r="G960" s="187"/>
      <c r="H960" s="187"/>
      <c r="I960" s="187"/>
      <c r="J960" s="188">
        <v>28.65</v>
      </c>
      <c r="K960" s="189">
        <v>1.1499999999999999</v>
      </c>
      <c r="L960" s="188">
        <v>32.950000000000003</v>
      </c>
      <c r="M960" s="189">
        <v>13.24</v>
      </c>
      <c r="N960" s="218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5"/>
      <c r="B961" s="184" t="s">
        <v>70</v>
      </c>
      <c r="C961" s="379" t="s">
        <v>71</v>
      </c>
      <c r="D961" s="379"/>
      <c r="E961" s="379"/>
      <c r="F961" s="186"/>
      <c r="G961" s="187"/>
      <c r="H961" s="187"/>
      <c r="I961" s="187"/>
      <c r="J961" s="188">
        <v>4.99</v>
      </c>
      <c r="K961" s="189">
        <v>1.1499999999999999</v>
      </c>
      <c r="L961" s="188">
        <v>5.74</v>
      </c>
      <c r="M961" s="189">
        <v>44.77</v>
      </c>
      <c r="N961" s="218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5"/>
      <c r="B962" s="184" t="s">
        <v>86</v>
      </c>
      <c r="C962" s="379" t="s">
        <v>87</v>
      </c>
      <c r="D962" s="379"/>
      <c r="E962" s="379"/>
      <c r="F962" s="186"/>
      <c r="G962" s="187"/>
      <c r="H962" s="187"/>
      <c r="I962" s="187"/>
      <c r="J962" s="188">
        <v>882.39</v>
      </c>
      <c r="K962" s="187"/>
      <c r="L962" s="188">
        <v>882.39</v>
      </c>
      <c r="M962" s="189">
        <v>8.16</v>
      </c>
      <c r="N962" s="191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2"/>
      <c r="B963" s="184"/>
      <c r="C963" s="379" t="s">
        <v>72</v>
      </c>
      <c r="D963" s="379"/>
      <c r="E963" s="379"/>
      <c r="F963" s="186" t="s">
        <v>73</v>
      </c>
      <c r="G963" s="189">
        <v>75.58</v>
      </c>
      <c r="H963" s="189">
        <v>1.1499999999999999</v>
      </c>
      <c r="I963" s="193">
        <v>86.917000000000002</v>
      </c>
      <c r="J963" s="194"/>
      <c r="K963" s="187"/>
      <c r="L963" s="194"/>
      <c r="M963" s="187"/>
      <c r="N963" s="195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2"/>
      <c r="B964" s="184"/>
      <c r="C964" s="379" t="s">
        <v>74</v>
      </c>
      <c r="D964" s="379"/>
      <c r="E964" s="379"/>
      <c r="F964" s="186" t="s">
        <v>73</v>
      </c>
      <c r="G964" s="189">
        <v>0.43</v>
      </c>
      <c r="H964" s="189">
        <v>1.1499999999999999</v>
      </c>
      <c r="I964" s="211">
        <v>0.4945</v>
      </c>
      <c r="J964" s="194"/>
      <c r="K964" s="187"/>
      <c r="L964" s="194"/>
      <c r="M964" s="187"/>
      <c r="N964" s="195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5"/>
      <c r="B965" s="184"/>
      <c r="C965" s="380" t="s">
        <v>75</v>
      </c>
      <c r="D965" s="380"/>
      <c r="E965" s="380"/>
      <c r="F965" s="196"/>
      <c r="G965" s="197"/>
      <c r="H965" s="197"/>
      <c r="I965" s="197"/>
      <c r="J965" s="199">
        <v>1522.48</v>
      </c>
      <c r="K965" s="197"/>
      <c r="L965" s="199">
        <v>1618.5</v>
      </c>
      <c r="M965" s="197"/>
      <c r="N965" s="200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2"/>
      <c r="B966" s="184"/>
      <c r="C966" s="379" t="s">
        <v>76</v>
      </c>
      <c r="D966" s="379"/>
      <c r="E966" s="379"/>
      <c r="F966" s="186"/>
      <c r="G966" s="187"/>
      <c r="H966" s="187"/>
      <c r="I966" s="187"/>
      <c r="J966" s="194"/>
      <c r="K966" s="187"/>
      <c r="L966" s="188">
        <v>708.9</v>
      </c>
      <c r="M966" s="187"/>
      <c r="N966" s="191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2"/>
      <c r="B967" s="184" t="s">
        <v>313</v>
      </c>
      <c r="C967" s="379" t="s">
        <v>314</v>
      </c>
      <c r="D967" s="379"/>
      <c r="E967" s="379"/>
      <c r="F967" s="186" t="s">
        <v>79</v>
      </c>
      <c r="G967" s="201">
        <v>103</v>
      </c>
      <c r="H967" s="187"/>
      <c r="I967" s="201">
        <v>103</v>
      </c>
      <c r="J967" s="194"/>
      <c r="K967" s="187"/>
      <c r="L967" s="188">
        <v>730.17</v>
      </c>
      <c r="M967" s="187"/>
      <c r="N967" s="191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2"/>
      <c r="B968" s="184" t="s">
        <v>315</v>
      </c>
      <c r="C968" s="379" t="s">
        <v>316</v>
      </c>
      <c r="D968" s="379"/>
      <c r="E968" s="379"/>
      <c r="F968" s="186" t="s">
        <v>79</v>
      </c>
      <c r="G968" s="201">
        <v>59</v>
      </c>
      <c r="H968" s="187"/>
      <c r="I968" s="201">
        <v>59</v>
      </c>
      <c r="J968" s="194"/>
      <c r="K968" s="187"/>
      <c r="L968" s="188">
        <v>418.25</v>
      </c>
      <c r="M968" s="187"/>
      <c r="N968" s="191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2"/>
      <c r="B969" s="203"/>
      <c r="C969" s="388" t="s">
        <v>82</v>
      </c>
      <c r="D969" s="388"/>
      <c r="E969" s="388"/>
      <c r="F969" s="178"/>
      <c r="G969" s="179"/>
      <c r="H969" s="179"/>
      <c r="I969" s="179"/>
      <c r="J969" s="181"/>
      <c r="K969" s="179"/>
      <c r="L969" s="204">
        <v>2766.92</v>
      </c>
      <c r="M969" s="197"/>
      <c r="N969" s="205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6" t="s">
        <v>537</v>
      </c>
      <c r="B970" s="177" t="s">
        <v>565</v>
      </c>
      <c r="C970" s="388" t="s">
        <v>2888</v>
      </c>
      <c r="D970" s="388"/>
      <c r="E970" s="388"/>
      <c r="F970" s="178" t="s">
        <v>98</v>
      </c>
      <c r="G970" s="179">
        <v>1.04</v>
      </c>
      <c r="H970" s="180">
        <v>1</v>
      </c>
      <c r="I970" s="206">
        <v>1.04</v>
      </c>
      <c r="J970" s="207">
        <v>490</v>
      </c>
      <c r="K970" s="179"/>
      <c r="L970" s="207">
        <v>509.6</v>
      </c>
      <c r="M970" s="206">
        <v>8.16</v>
      </c>
      <c r="N970" s="205">
        <v>4158.34</v>
      </c>
      <c r="AF970" s="133"/>
      <c r="AG970" s="140" t="s">
        <v>2888</v>
      </c>
      <c r="AM970" s="140"/>
      <c r="AP970" s="140"/>
      <c r="AR970" s="140"/>
      <c r="AS970" s="140"/>
    </row>
    <row r="971" spans="1:45" s="121" customFormat="1" ht="15" x14ac:dyDescent="0.25">
      <c r="A971" s="202"/>
      <c r="B971" s="203"/>
      <c r="C971" s="379" t="s">
        <v>320</v>
      </c>
      <c r="D971" s="379"/>
      <c r="E971" s="379"/>
      <c r="F971" s="379"/>
      <c r="G971" s="379"/>
      <c r="H971" s="379"/>
      <c r="I971" s="379"/>
      <c r="J971" s="379"/>
      <c r="K971" s="379"/>
      <c r="L971" s="379"/>
      <c r="M971" s="379"/>
      <c r="N971" s="391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2"/>
      <c r="B972" s="203"/>
      <c r="C972" s="388" t="s">
        <v>82</v>
      </c>
      <c r="D972" s="388"/>
      <c r="E972" s="388"/>
      <c r="F972" s="178"/>
      <c r="G972" s="179"/>
      <c r="H972" s="179"/>
      <c r="I972" s="179"/>
      <c r="J972" s="181"/>
      <c r="K972" s="179"/>
      <c r="L972" s="207">
        <v>509.6</v>
      </c>
      <c r="M972" s="197"/>
      <c r="N972" s="205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0"/>
      <c r="B973" s="221"/>
      <c r="C973" s="221"/>
      <c r="D973" s="221"/>
      <c r="E973" s="221"/>
      <c r="F973" s="222"/>
      <c r="G973" s="222"/>
      <c r="H973" s="222"/>
      <c r="I973" s="222"/>
      <c r="J973" s="223"/>
      <c r="K973" s="222"/>
      <c r="L973" s="223"/>
      <c r="M973" s="187"/>
      <c r="N973" s="223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7"/>
      <c r="B974" s="228"/>
      <c r="C974" s="388" t="s">
        <v>2889</v>
      </c>
      <c r="D974" s="388"/>
      <c r="E974" s="388"/>
      <c r="F974" s="388"/>
      <c r="G974" s="388"/>
      <c r="H974" s="388"/>
      <c r="I974" s="388"/>
      <c r="J974" s="388"/>
      <c r="K974" s="388"/>
      <c r="L974" s="229"/>
      <c r="M974" s="230"/>
      <c r="N974" s="231"/>
      <c r="AF974" s="133"/>
      <c r="AG974" s="140"/>
      <c r="AM974" s="140"/>
      <c r="AP974" s="140" t="s">
        <v>2889</v>
      </c>
      <c r="AR974" s="140"/>
      <c r="AS974" s="140"/>
    </row>
    <row r="975" spans="1:45" s="121" customFormat="1" ht="15" x14ac:dyDescent="0.25">
      <c r="A975" s="232"/>
      <c r="B975" s="184"/>
      <c r="C975" s="379" t="s">
        <v>146</v>
      </c>
      <c r="D975" s="379"/>
      <c r="E975" s="379"/>
      <c r="F975" s="379"/>
      <c r="G975" s="379"/>
      <c r="H975" s="379"/>
      <c r="I975" s="379"/>
      <c r="J975" s="379"/>
      <c r="K975" s="379"/>
      <c r="L975" s="233">
        <v>534586.23</v>
      </c>
      <c r="M975" s="234"/>
      <c r="N975" s="237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2"/>
      <c r="B976" s="184"/>
      <c r="C976" s="379" t="s">
        <v>147</v>
      </c>
      <c r="D976" s="379"/>
      <c r="E976" s="379"/>
      <c r="F976" s="379"/>
      <c r="G976" s="379"/>
      <c r="H976" s="379"/>
      <c r="I976" s="379"/>
      <c r="J976" s="379"/>
      <c r="K976" s="379"/>
      <c r="L976" s="236"/>
      <c r="M976" s="234"/>
      <c r="N976" s="237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2"/>
      <c r="B977" s="184"/>
      <c r="C977" s="379" t="s">
        <v>148</v>
      </c>
      <c r="D977" s="379"/>
      <c r="E977" s="379"/>
      <c r="F977" s="379"/>
      <c r="G977" s="379"/>
      <c r="H977" s="379"/>
      <c r="I977" s="379"/>
      <c r="J977" s="379"/>
      <c r="K977" s="379"/>
      <c r="L977" s="233">
        <v>6886.69</v>
      </c>
      <c r="M977" s="234"/>
      <c r="N977" s="237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2"/>
      <c r="B978" s="184"/>
      <c r="C978" s="379" t="s">
        <v>149</v>
      </c>
      <c r="D978" s="379"/>
      <c r="E978" s="379"/>
      <c r="F978" s="379"/>
      <c r="G978" s="379"/>
      <c r="H978" s="379"/>
      <c r="I978" s="379"/>
      <c r="J978" s="379"/>
      <c r="K978" s="379"/>
      <c r="L978" s="233">
        <v>18376.490000000002</v>
      </c>
      <c r="M978" s="234"/>
      <c r="N978" s="237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2"/>
      <c r="B979" s="184"/>
      <c r="C979" s="379" t="s">
        <v>150</v>
      </c>
      <c r="D979" s="379"/>
      <c r="E979" s="379"/>
      <c r="F979" s="379"/>
      <c r="G979" s="379"/>
      <c r="H979" s="379"/>
      <c r="I979" s="379"/>
      <c r="J979" s="379"/>
      <c r="K979" s="379"/>
      <c r="L979" s="233">
        <v>1922.61</v>
      </c>
      <c r="M979" s="234"/>
      <c r="N979" s="237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2"/>
      <c r="B980" s="184"/>
      <c r="C980" s="379" t="s">
        <v>151</v>
      </c>
      <c r="D980" s="379"/>
      <c r="E980" s="379"/>
      <c r="F980" s="379"/>
      <c r="G980" s="379"/>
      <c r="H980" s="379"/>
      <c r="I980" s="379"/>
      <c r="J980" s="379"/>
      <c r="K980" s="379"/>
      <c r="L980" s="233">
        <v>509323.05</v>
      </c>
      <c r="M980" s="234"/>
      <c r="N980" s="237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2"/>
      <c r="B981" s="184"/>
      <c r="C981" s="379" t="s">
        <v>153</v>
      </c>
      <c r="D981" s="379"/>
      <c r="E981" s="379"/>
      <c r="F981" s="379"/>
      <c r="G981" s="379"/>
      <c r="H981" s="379"/>
      <c r="I981" s="379"/>
      <c r="J981" s="379"/>
      <c r="K981" s="379"/>
      <c r="L981" s="233">
        <v>549992.48</v>
      </c>
      <c r="M981" s="234"/>
      <c r="N981" s="237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2"/>
      <c r="B982" s="184"/>
      <c r="C982" s="379" t="s">
        <v>147</v>
      </c>
      <c r="D982" s="379"/>
      <c r="E982" s="379"/>
      <c r="F982" s="379"/>
      <c r="G982" s="379"/>
      <c r="H982" s="379"/>
      <c r="I982" s="379"/>
      <c r="J982" s="379"/>
      <c r="K982" s="379"/>
      <c r="L982" s="236"/>
      <c r="M982" s="234"/>
      <c r="N982" s="237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2"/>
      <c r="B983" s="184"/>
      <c r="C983" s="379" t="s">
        <v>322</v>
      </c>
      <c r="D983" s="379"/>
      <c r="E983" s="379"/>
      <c r="F983" s="379"/>
      <c r="G983" s="379"/>
      <c r="H983" s="379"/>
      <c r="I983" s="379"/>
      <c r="J983" s="379"/>
      <c r="K983" s="379"/>
      <c r="L983" s="233">
        <v>6886.69</v>
      </c>
      <c r="M983" s="234"/>
      <c r="N983" s="237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2"/>
      <c r="B984" s="184"/>
      <c r="C984" s="379" t="s">
        <v>323</v>
      </c>
      <c r="D984" s="379"/>
      <c r="E984" s="379"/>
      <c r="F984" s="379"/>
      <c r="G984" s="379"/>
      <c r="H984" s="379"/>
      <c r="I984" s="379"/>
      <c r="J984" s="379"/>
      <c r="K984" s="379"/>
      <c r="L984" s="233">
        <v>18376.490000000002</v>
      </c>
      <c r="M984" s="234"/>
      <c r="N984" s="237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2"/>
      <c r="B985" s="184"/>
      <c r="C985" s="379" t="s">
        <v>324</v>
      </c>
      <c r="D985" s="379"/>
      <c r="E985" s="379"/>
      <c r="F985" s="379"/>
      <c r="G985" s="379"/>
      <c r="H985" s="379"/>
      <c r="I985" s="379"/>
      <c r="J985" s="379"/>
      <c r="K985" s="379"/>
      <c r="L985" s="233">
        <v>1922.61</v>
      </c>
      <c r="M985" s="234"/>
      <c r="N985" s="237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2"/>
      <c r="B986" s="184"/>
      <c r="C986" s="379" t="s">
        <v>325</v>
      </c>
      <c r="D986" s="379"/>
      <c r="E986" s="379"/>
      <c r="F986" s="379"/>
      <c r="G986" s="379"/>
      <c r="H986" s="379"/>
      <c r="I986" s="379"/>
      <c r="J986" s="379"/>
      <c r="K986" s="379"/>
      <c r="L986" s="233">
        <v>509323.05</v>
      </c>
      <c r="M986" s="234"/>
      <c r="N986" s="237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2"/>
      <c r="B987" s="184"/>
      <c r="C987" s="379" t="s">
        <v>326</v>
      </c>
      <c r="D987" s="379"/>
      <c r="E987" s="379"/>
      <c r="F987" s="379"/>
      <c r="G987" s="379"/>
      <c r="H987" s="379"/>
      <c r="I987" s="379"/>
      <c r="J987" s="379"/>
      <c r="K987" s="379"/>
      <c r="L987" s="233">
        <v>10015.56</v>
      </c>
      <c r="M987" s="234"/>
      <c r="N987" s="237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2"/>
      <c r="B988" s="184"/>
      <c r="C988" s="379" t="s">
        <v>327</v>
      </c>
      <c r="D988" s="379"/>
      <c r="E988" s="379"/>
      <c r="F988" s="379"/>
      <c r="G988" s="379"/>
      <c r="H988" s="379"/>
      <c r="I988" s="379"/>
      <c r="J988" s="379"/>
      <c r="K988" s="379"/>
      <c r="L988" s="233">
        <v>5390.69</v>
      </c>
      <c r="M988" s="234"/>
      <c r="N988" s="237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2"/>
      <c r="B989" s="184"/>
      <c r="C989" s="379" t="s">
        <v>163</v>
      </c>
      <c r="D989" s="379"/>
      <c r="E989" s="379"/>
      <c r="F989" s="379"/>
      <c r="G989" s="379"/>
      <c r="H989" s="379"/>
      <c r="I989" s="379"/>
      <c r="J989" s="379"/>
      <c r="K989" s="379"/>
      <c r="L989" s="233">
        <v>8809.2999999999993</v>
      </c>
      <c r="M989" s="234"/>
      <c r="N989" s="237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2"/>
      <c r="B990" s="184"/>
      <c r="C990" s="379" t="s">
        <v>164</v>
      </c>
      <c r="D990" s="379"/>
      <c r="E990" s="379"/>
      <c r="F990" s="379"/>
      <c r="G990" s="379"/>
      <c r="H990" s="379"/>
      <c r="I990" s="379"/>
      <c r="J990" s="379"/>
      <c r="K990" s="379"/>
      <c r="L990" s="233">
        <v>10015.56</v>
      </c>
      <c r="M990" s="234"/>
      <c r="N990" s="237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2"/>
      <c r="B991" s="184"/>
      <c r="C991" s="379" t="s">
        <v>165</v>
      </c>
      <c r="D991" s="379"/>
      <c r="E991" s="379"/>
      <c r="F991" s="379"/>
      <c r="G991" s="379"/>
      <c r="H991" s="379"/>
      <c r="I991" s="379"/>
      <c r="J991" s="379"/>
      <c r="K991" s="379"/>
      <c r="L991" s="233">
        <v>5390.69</v>
      </c>
      <c r="M991" s="234"/>
      <c r="N991" s="237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2"/>
      <c r="B992" s="238"/>
      <c r="C992" s="396" t="s">
        <v>2890</v>
      </c>
      <c r="D992" s="396"/>
      <c r="E992" s="396"/>
      <c r="F992" s="396"/>
      <c r="G992" s="396"/>
      <c r="H992" s="396"/>
      <c r="I992" s="396"/>
      <c r="J992" s="396"/>
      <c r="K992" s="396"/>
      <c r="L992" s="239">
        <v>549992.48</v>
      </c>
      <c r="M992" s="240"/>
      <c r="N992" s="251"/>
      <c r="AF992" s="133"/>
      <c r="AG992" s="140"/>
      <c r="AM992" s="140"/>
      <c r="AP992" s="140"/>
      <c r="AR992" s="140" t="s">
        <v>2890</v>
      </c>
      <c r="AS992" s="140"/>
    </row>
    <row r="993" spans="1:45" s="121" customFormat="1" ht="15" x14ac:dyDescent="0.25">
      <c r="A993" s="382" t="s">
        <v>2891</v>
      </c>
      <c r="B993" s="383"/>
      <c r="C993" s="383"/>
      <c r="D993" s="383"/>
      <c r="E993" s="383"/>
      <c r="F993" s="383"/>
      <c r="G993" s="383"/>
      <c r="H993" s="383"/>
      <c r="I993" s="383"/>
      <c r="J993" s="383"/>
      <c r="K993" s="383"/>
      <c r="L993" s="383"/>
      <c r="M993" s="383"/>
      <c r="N993" s="384"/>
      <c r="AF993" s="133" t="s">
        <v>2891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6" t="s">
        <v>542</v>
      </c>
      <c r="B994" s="177" t="s">
        <v>2814</v>
      </c>
      <c r="C994" s="388" t="s">
        <v>2815</v>
      </c>
      <c r="D994" s="388"/>
      <c r="E994" s="388"/>
      <c r="F994" s="178" t="s">
        <v>189</v>
      </c>
      <c r="G994" s="179">
        <v>3.2000000000000001E-2</v>
      </c>
      <c r="H994" s="180">
        <v>1</v>
      </c>
      <c r="I994" s="210">
        <v>3.2000000000000001E-2</v>
      </c>
      <c r="J994" s="181"/>
      <c r="K994" s="179"/>
      <c r="L994" s="181"/>
      <c r="M994" s="179"/>
      <c r="N994" s="182"/>
      <c r="AF994" s="133"/>
      <c r="AG994" s="140" t="s">
        <v>2815</v>
      </c>
      <c r="AM994" s="140"/>
      <c r="AP994" s="140"/>
      <c r="AR994" s="140"/>
      <c r="AS994" s="140"/>
    </row>
    <row r="995" spans="1:45" s="121" customFormat="1" ht="15" x14ac:dyDescent="0.25">
      <c r="A995" s="208"/>
      <c r="B995" s="209"/>
      <c r="C995" s="379" t="s">
        <v>2776</v>
      </c>
      <c r="D995" s="379"/>
      <c r="E995" s="379"/>
      <c r="F995" s="379"/>
      <c r="G995" s="379"/>
      <c r="H995" s="379"/>
      <c r="I995" s="379"/>
      <c r="J995" s="379"/>
      <c r="K995" s="379"/>
      <c r="L995" s="379"/>
      <c r="M995" s="379"/>
      <c r="N995" s="391"/>
      <c r="AF995" s="133"/>
      <c r="AG995" s="140"/>
      <c r="AH995" s="142" t="s">
        <v>2776</v>
      </c>
      <c r="AM995" s="140"/>
      <c r="AP995" s="140"/>
      <c r="AR995" s="140"/>
      <c r="AS995" s="140"/>
    </row>
    <row r="996" spans="1:45" s="121" customFormat="1" ht="23.25" x14ac:dyDescent="0.25">
      <c r="A996" s="183"/>
      <c r="B996" s="184" t="s">
        <v>63</v>
      </c>
      <c r="C996" s="389" t="s">
        <v>64</v>
      </c>
      <c r="D996" s="389"/>
      <c r="E996" s="389"/>
      <c r="F996" s="389"/>
      <c r="G996" s="389"/>
      <c r="H996" s="389"/>
      <c r="I996" s="389"/>
      <c r="J996" s="389"/>
      <c r="K996" s="389"/>
      <c r="L996" s="389"/>
      <c r="M996" s="389"/>
      <c r="N996" s="39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3"/>
      <c r="B997" s="184" t="s">
        <v>65</v>
      </c>
      <c r="C997" s="389" t="s">
        <v>66</v>
      </c>
      <c r="D997" s="389"/>
      <c r="E997" s="389"/>
      <c r="F997" s="389"/>
      <c r="G997" s="389"/>
      <c r="H997" s="389"/>
      <c r="I997" s="389"/>
      <c r="J997" s="389"/>
      <c r="K997" s="389"/>
      <c r="L997" s="389"/>
      <c r="M997" s="389"/>
      <c r="N997" s="39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5"/>
      <c r="B998" s="184" t="s">
        <v>58</v>
      </c>
      <c r="C998" s="379" t="s">
        <v>67</v>
      </c>
      <c r="D998" s="379"/>
      <c r="E998" s="379"/>
      <c r="F998" s="186"/>
      <c r="G998" s="187"/>
      <c r="H998" s="187"/>
      <c r="I998" s="187"/>
      <c r="J998" s="190">
        <v>2630.25</v>
      </c>
      <c r="K998" s="211">
        <v>1.3225</v>
      </c>
      <c r="L998" s="188">
        <v>111.31</v>
      </c>
      <c r="M998" s="189">
        <v>44.77</v>
      </c>
      <c r="N998" s="191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5"/>
      <c r="B999" s="184" t="s">
        <v>68</v>
      </c>
      <c r="C999" s="379" t="s">
        <v>69</v>
      </c>
      <c r="D999" s="379"/>
      <c r="E999" s="379"/>
      <c r="F999" s="186"/>
      <c r="G999" s="187"/>
      <c r="H999" s="187"/>
      <c r="I999" s="187"/>
      <c r="J999" s="190">
        <v>4659.37</v>
      </c>
      <c r="K999" s="211">
        <v>1.4375</v>
      </c>
      <c r="L999" s="188">
        <v>214.33</v>
      </c>
      <c r="M999" s="189">
        <v>13.24</v>
      </c>
      <c r="N999" s="191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5"/>
      <c r="B1000" s="184" t="s">
        <v>70</v>
      </c>
      <c r="C1000" s="379" t="s">
        <v>71</v>
      </c>
      <c r="D1000" s="379"/>
      <c r="E1000" s="379"/>
      <c r="F1000" s="186"/>
      <c r="G1000" s="187"/>
      <c r="H1000" s="187"/>
      <c r="I1000" s="187"/>
      <c r="J1000" s="188">
        <v>574.28</v>
      </c>
      <c r="K1000" s="211">
        <v>1.4375</v>
      </c>
      <c r="L1000" s="188">
        <v>26.42</v>
      </c>
      <c r="M1000" s="189">
        <v>44.77</v>
      </c>
      <c r="N1000" s="191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5"/>
      <c r="B1001" s="184" t="s">
        <v>86</v>
      </c>
      <c r="C1001" s="379" t="s">
        <v>87</v>
      </c>
      <c r="D1001" s="379"/>
      <c r="E1001" s="379"/>
      <c r="F1001" s="186"/>
      <c r="G1001" s="187"/>
      <c r="H1001" s="187"/>
      <c r="I1001" s="187"/>
      <c r="J1001" s="188">
        <v>53.3</v>
      </c>
      <c r="K1001" s="187"/>
      <c r="L1001" s="188">
        <v>1.71</v>
      </c>
      <c r="M1001" s="189">
        <v>8.16</v>
      </c>
      <c r="N1001" s="218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2"/>
      <c r="B1002" s="184"/>
      <c r="C1002" s="379" t="s">
        <v>72</v>
      </c>
      <c r="D1002" s="379"/>
      <c r="E1002" s="379"/>
      <c r="F1002" s="186" t="s">
        <v>73</v>
      </c>
      <c r="G1002" s="189">
        <v>286.52</v>
      </c>
      <c r="H1002" s="211">
        <v>1.3225</v>
      </c>
      <c r="I1002" s="212">
        <v>12.1255264</v>
      </c>
      <c r="J1002" s="194"/>
      <c r="K1002" s="187"/>
      <c r="L1002" s="194"/>
      <c r="M1002" s="187"/>
      <c r="N1002" s="195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2"/>
      <c r="B1003" s="184"/>
      <c r="C1003" s="379" t="s">
        <v>74</v>
      </c>
      <c r="D1003" s="379"/>
      <c r="E1003" s="379"/>
      <c r="F1003" s="186" t="s">
        <v>73</v>
      </c>
      <c r="G1003" s="189">
        <v>42.87</v>
      </c>
      <c r="H1003" s="211">
        <v>1.4375</v>
      </c>
      <c r="I1003" s="217">
        <v>1.9720200000000001</v>
      </c>
      <c r="J1003" s="194"/>
      <c r="K1003" s="187"/>
      <c r="L1003" s="194"/>
      <c r="M1003" s="187"/>
      <c r="N1003" s="195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5"/>
      <c r="B1004" s="184"/>
      <c r="C1004" s="380" t="s">
        <v>75</v>
      </c>
      <c r="D1004" s="380"/>
      <c r="E1004" s="380"/>
      <c r="F1004" s="196"/>
      <c r="G1004" s="197"/>
      <c r="H1004" s="197"/>
      <c r="I1004" s="197"/>
      <c r="J1004" s="199">
        <v>7342.92</v>
      </c>
      <c r="K1004" s="197"/>
      <c r="L1004" s="198">
        <v>327.35000000000002</v>
      </c>
      <c r="M1004" s="197"/>
      <c r="N1004" s="200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2"/>
      <c r="B1005" s="184"/>
      <c r="C1005" s="379" t="s">
        <v>76</v>
      </c>
      <c r="D1005" s="379"/>
      <c r="E1005" s="379"/>
      <c r="F1005" s="186"/>
      <c r="G1005" s="187"/>
      <c r="H1005" s="187"/>
      <c r="I1005" s="187"/>
      <c r="J1005" s="194"/>
      <c r="K1005" s="187"/>
      <c r="L1005" s="188">
        <v>137.72999999999999</v>
      </c>
      <c r="M1005" s="187"/>
      <c r="N1005" s="191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2"/>
      <c r="B1006" s="184" t="s">
        <v>192</v>
      </c>
      <c r="C1006" s="379" t="s">
        <v>193</v>
      </c>
      <c r="D1006" s="379"/>
      <c r="E1006" s="379"/>
      <c r="F1006" s="186" t="s">
        <v>79</v>
      </c>
      <c r="G1006" s="201">
        <v>117</v>
      </c>
      <c r="H1006" s="187"/>
      <c r="I1006" s="201">
        <v>117</v>
      </c>
      <c r="J1006" s="194"/>
      <c r="K1006" s="187"/>
      <c r="L1006" s="188">
        <v>161.13999999999999</v>
      </c>
      <c r="M1006" s="187"/>
      <c r="N1006" s="191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2"/>
      <c r="B1007" s="184" t="s">
        <v>194</v>
      </c>
      <c r="C1007" s="379" t="s">
        <v>195</v>
      </c>
      <c r="D1007" s="379"/>
      <c r="E1007" s="379"/>
      <c r="F1007" s="186" t="s">
        <v>79</v>
      </c>
      <c r="G1007" s="201">
        <v>74</v>
      </c>
      <c r="H1007" s="189">
        <v>0.85</v>
      </c>
      <c r="I1007" s="216">
        <v>62.9</v>
      </c>
      <c r="J1007" s="194"/>
      <c r="K1007" s="187"/>
      <c r="L1007" s="188">
        <v>86.63</v>
      </c>
      <c r="M1007" s="187"/>
      <c r="N1007" s="191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2"/>
      <c r="B1008" s="203"/>
      <c r="C1008" s="388" t="s">
        <v>82</v>
      </c>
      <c r="D1008" s="388"/>
      <c r="E1008" s="388"/>
      <c r="F1008" s="178"/>
      <c r="G1008" s="179"/>
      <c r="H1008" s="179"/>
      <c r="I1008" s="179"/>
      <c r="J1008" s="181"/>
      <c r="K1008" s="179"/>
      <c r="L1008" s="207">
        <v>575.12</v>
      </c>
      <c r="M1008" s="197"/>
      <c r="N1008" s="205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6" t="s">
        <v>550</v>
      </c>
      <c r="B1009" s="177" t="s">
        <v>2817</v>
      </c>
      <c r="C1009" s="388" t="s">
        <v>2818</v>
      </c>
      <c r="D1009" s="388"/>
      <c r="E1009" s="388"/>
      <c r="F1009" s="178" t="s">
        <v>337</v>
      </c>
      <c r="G1009" s="179">
        <v>32.256</v>
      </c>
      <c r="H1009" s="180">
        <v>1</v>
      </c>
      <c r="I1009" s="210">
        <v>32.256</v>
      </c>
      <c r="J1009" s="207">
        <v>263.26</v>
      </c>
      <c r="K1009" s="179"/>
      <c r="L1009" s="204">
        <v>8491.7099999999991</v>
      </c>
      <c r="M1009" s="206">
        <v>8.16</v>
      </c>
      <c r="N1009" s="205">
        <v>69292.350000000006</v>
      </c>
      <c r="AF1009" s="133"/>
      <c r="AG1009" s="140" t="s">
        <v>2818</v>
      </c>
      <c r="AM1009" s="140"/>
      <c r="AP1009" s="140"/>
      <c r="AR1009" s="140"/>
      <c r="AS1009" s="140"/>
    </row>
    <row r="1010" spans="1:45" s="121" customFormat="1" ht="15" x14ac:dyDescent="0.25">
      <c r="A1010" s="202"/>
      <c r="B1010" s="203"/>
      <c r="C1010" s="379" t="s">
        <v>99</v>
      </c>
      <c r="D1010" s="379"/>
      <c r="E1010" s="379"/>
      <c r="F1010" s="379"/>
      <c r="G1010" s="379"/>
      <c r="H1010" s="379"/>
      <c r="I1010" s="379"/>
      <c r="J1010" s="379"/>
      <c r="K1010" s="379"/>
      <c r="L1010" s="379"/>
      <c r="M1010" s="379"/>
      <c r="N1010" s="391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2"/>
      <c r="B1011" s="203"/>
      <c r="C1011" s="388" t="s">
        <v>82</v>
      </c>
      <c r="D1011" s="388"/>
      <c r="E1011" s="388"/>
      <c r="F1011" s="178"/>
      <c r="G1011" s="179"/>
      <c r="H1011" s="179"/>
      <c r="I1011" s="179"/>
      <c r="J1011" s="181"/>
      <c r="K1011" s="179"/>
      <c r="L1011" s="204">
        <v>8491.7099999999991</v>
      </c>
      <c r="M1011" s="197"/>
      <c r="N1011" s="205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6" t="s">
        <v>556</v>
      </c>
      <c r="B1012" s="177" t="s">
        <v>2821</v>
      </c>
      <c r="C1012" s="388" t="s">
        <v>2822</v>
      </c>
      <c r="D1012" s="388"/>
      <c r="E1012" s="388"/>
      <c r="F1012" s="178" t="s">
        <v>370</v>
      </c>
      <c r="G1012" s="179">
        <v>0.17599999999999999</v>
      </c>
      <c r="H1012" s="180">
        <v>1</v>
      </c>
      <c r="I1012" s="210">
        <v>0.17599999999999999</v>
      </c>
      <c r="J1012" s="181"/>
      <c r="K1012" s="179"/>
      <c r="L1012" s="181"/>
      <c r="M1012" s="179"/>
      <c r="N1012" s="182"/>
      <c r="AF1012" s="133"/>
      <c r="AG1012" s="140" t="s">
        <v>2822</v>
      </c>
      <c r="AM1012" s="140"/>
      <c r="AP1012" s="140"/>
      <c r="AR1012" s="140"/>
      <c r="AS1012" s="140"/>
    </row>
    <row r="1013" spans="1:45" s="121" customFormat="1" ht="15" x14ac:dyDescent="0.25">
      <c r="A1013" s="208"/>
      <c r="B1013" s="209"/>
      <c r="C1013" s="379" t="s">
        <v>2892</v>
      </c>
      <c r="D1013" s="379"/>
      <c r="E1013" s="379"/>
      <c r="F1013" s="379"/>
      <c r="G1013" s="379"/>
      <c r="H1013" s="379"/>
      <c r="I1013" s="379"/>
      <c r="J1013" s="379"/>
      <c r="K1013" s="379"/>
      <c r="L1013" s="379"/>
      <c r="M1013" s="379"/>
      <c r="N1013" s="391"/>
      <c r="AF1013" s="133"/>
      <c r="AG1013" s="140"/>
      <c r="AH1013" s="142" t="s">
        <v>2892</v>
      </c>
      <c r="AM1013" s="140"/>
      <c r="AP1013" s="140"/>
      <c r="AR1013" s="140"/>
      <c r="AS1013" s="140"/>
    </row>
    <row r="1014" spans="1:45" s="121" customFormat="1" ht="23.25" x14ac:dyDescent="0.25">
      <c r="A1014" s="183"/>
      <c r="B1014" s="184" t="s">
        <v>63</v>
      </c>
      <c r="C1014" s="389" t="s">
        <v>64</v>
      </c>
      <c r="D1014" s="389"/>
      <c r="E1014" s="389"/>
      <c r="F1014" s="389"/>
      <c r="G1014" s="389"/>
      <c r="H1014" s="389"/>
      <c r="I1014" s="389"/>
      <c r="J1014" s="389"/>
      <c r="K1014" s="389"/>
      <c r="L1014" s="389"/>
      <c r="M1014" s="389"/>
      <c r="N1014" s="390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3"/>
      <c r="B1015" s="184" t="s">
        <v>65</v>
      </c>
      <c r="C1015" s="389" t="s">
        <v>66</v>
      </c>
      <c r="D1015" s="389"/>
      <c r="E1015" s="389"/>
      <c r="F1015" s="389"/>
      <c r="G1015" s="389"/>
      <c r="H1015" s="389"/>
      <c r="I1015" s="389"/>
      <c r="J1015" s="389"/>
      <c r="K1015" s="389"/>
      <c r="L1015" s="389"/>
      <c r="M1015" s="389"/>
      <c r="N1015" s="390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5"/>
      <c r="B1016" s="184" t="s">
        <v>58</v>
      </c>
      <c r="C1016" s="379" t="s">
        <v>67</v>
      </c>
      <c r="D1016" s="379"/>
      <c r="E1016" s="379"/>
      <c r="F1016" s="186"/>
      <c r="G1016" s="187"/>
      <c r="H1016" s="187"/>
      <c r="I1016" s="187"/>
      <c r="J1016" s="188">
        <v>457.05</v>
      </c>
      <c r="K1016" s="211">
        <v>1.3225</v>
      </c>
      <c r="L1016" s="188">
        <v>106.38</v>
      </c>
      <c r="M1016" s="189">
        <v>44.77</v>
      </c>
      <c r="N1016" s="191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5"/>
      <c r="B1017" s="184" t="s">
        <v>68</v>
      </c>
      <c r="C1017" s="379" t="s">
        <v>69</v>
      </c>
      <c r="D1017" s="379"/>
      <c r="E1017" s="379"/>
      <c r="F1017" s="186"/>
      <c r="G1017" s="187"/>
      <c r="H1017" s="187"/>
      <c r="I1017" s="187"/>
      <c r="J1017" s="190">
        <v>1664.41</v>
      </c>
      <c r="K1017" s="211">
        <v>1.4375</v>
      </c>
      <c r="L1017" s="188">
        <v>421.1</v>
      </c>
      <c r="M1017" s="189">
        <v>13.24</v>
      </c>
      <c r="N1017" s="191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5"/>
      <c r="B1018" s="184" t="s">
        <v>70</v>
      </c>
      <c r="C1018" s="379" t="s">
        <v>71</v>
      </c>
      <c r="D1018" s="379"/>
      <c r="E1018" s="379"/>
      <c r="F1018" s="186"/>
      <c r="G1018" s="187"/>
      <c r="H1018" s="187"/>
      <c r="I1018" s="187"/>
      <c r="J1018" s="188">
        <v>140.94999999999999</v>
      </c>
      <c r="K1018" s="211">
        <v>1.4375</v>
      </c>
      <c r="L1018" s="188">
        <v>35.659999999999997</v>
      </c>
      <c r="M1018" s="189">
        <v>44.77</v>
      </c>
      <c r="N1018" s="191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5"/>
      <c r="B1019" s="184" t="s">
        <v>86</v>
      </c>
      <c r="C1019" s="379" t="s">
        <v>87</v>
      </c>
      <c r="D1019" s="379"/>
      <c r="E1019" s="379"/>
      <c r="F1019" s="186"/>
      <c r="G1019" s="187"/>
      <c r="H1019" s="187"/>
      <c r="I1019" s="187"/>
      <c r="J1019" s="188">
        <v>113.36</v>
      </c>
      <c r="K1019" s="187"/>
      <c r="L1019" s="188">
        <v>19.95</v>
      </c>
      <c r="M1019" s="189">
        <v>8.16</v>
      </c>
      <c r="N1019" s="218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2"/>
      <c r="B1020" s="184"/>
      <c r="C1020" s="379" t="s">
        <v>72</v>
      </c>
      <c r="D1020" s="379"/>
      <c r="E1020" s="379"/>
      <c r="F1020" s="186" t="s">
        <v>73</v>
      </c>
      <c r="G1020" s="189">
        <v>47.51</v>
      </c>
      <c r="H1020" s="211">
        <v>1.3225</v>
      </c>
      <c r="I1020" s="212">
        <v>11.0584276</v>
      </c>
      <c r="J1020" s="194"/>
      <c r="K1020" s="187"/>
      <c r="L1020" s="194"/>
      <c r="M1020" s="187"/>
      <c r="N1020" s="195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2"/>
      <c r="B1021" s="184"/>
      <c r="C1021" s="379" t="s">
        <v>74</v>
      </c>
      <c r="D1021" s="379"/>
      <c r="E1021" s="379"/>
      <c r="F1021" s="186" t="s">
        <v>73</v>
      </c>
      <c r="G1021" s="189">
        <v>9.7899999999999991</v>
      </c>
      <c r="H1021" s="211">
        <v>1.4375</v>
      </c>
      <c r="I1021" s="217">
        <v>2.4768699999999999</v>
      </c>
      <c r="J1021" s="194"/>
      <c r="K1021" s="187"/>
      <c r="L1021" s="194"/>
      <c r="M1021" s="187"/>
      <c r="N1021" s="195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5"/>
      <c r="B1022" s="184"/>
      <c r="C1022" s="380" t="s">
        <v>75</v>
      </c>
      <c r="D1022" s="380"/>
      <c r="E1022" s="380"/>
      <c r="F1022" s="196"/>
      <c r="G1022" s="197"/>
      <c r="H1022" s="197"/>
      <c r="I1022" s="197"/>
      <c r="J1022" s="199">
        <v>2234.8200000000002</v>
      </c>
      <c r="K1022" s="197"/>
      <c r="L1022" s="198">
        <v>547.42999999999995</v>
      </c>
      <c r="M1022" s="197"/>
      <c r="N1022" s="200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2"/>
      <c r="B1023" s="184"/>
      <c r="C1023" s="379" t="s">
        <v>76</v>
      </c>
      <c r="D1023" s="379"/>
      <c r="E1023" s="379"/>
      <c r="F1023" s="186"/>
      <c r="G1023" s="187"/>
      <c r="H1023" s="187"/>
      <c r="I1023" s="187"/>
      <c r="J1023" s="194"/>
      <c r="K1023" s="187"/>
      <c r="L1023" s="188">
        <v>142.04</v>
      </c>
      <c r="M1023" s="187"/>
      <c r="N1023" s="191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2"/>
      <c r="B1024" s="184" t="s">
        <v>192</v>
      </c>
      <c r="C1024" s="379" t="s">
        <v>193</v>
      </c>
      <c r="D1024" s="379"/>
      <c r="E1024" s="379"/>
      <c r="F1024" s="186" t="s">
        <v>79</v>
      </c>
      <c r="G1024" s="201">
        <v>117</v>
      </c>
      <c r="H1024" s="187"/>
      <c r="I1024" s="201">
        <v>117</v>
      </c>
      <c r="J1024" s="194"/>
      <c r="K1024" s="187"/>
      <c r="L1024" s="188">
        <v>166.19</v>
      </c>
      <c r="M1024" s="187"/>
      <c r="N1024" s="191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2"/>
      <c r="B1025" s="184" t="s">
        <v>194</v>
      </c>
      <c r="C1025" s="379" t="s">
        <v>195</v>
      </c>
      <c r="D1025" s="379"/>
      <c r="E1025" s="379"/>
      <c r="F1025" s="186" t="s">
        <v>79</v>
      </c>
      <c r="G1025" s="201">
        <v>74</v>
      </c>
      <c r="H1025" s="189">
        <v>0.85</v>
      </c>
      <c r="I1025" s="216">
        <v>62.9</v>
      </c>
      <c r="J1025" s="194"/>
      <c r="K1025" s="187"/>
      <c r="L1025" s="188">
        <v>89.34</v>
      </c>
      <c r="M1025" s="187"/>
      <c r="N1025" s="191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2"/>
      <c r="B1026" s="203"/>
      <c r="C1026" s="388" t="s">
        <v>82</v>
      </c>
      <c r="D1026" s="388"/>
      <c r="E1026" s="388"/>
      <c r="F1026" s="178"/>
      <c r="G1026" s="179"/>
      <c r="H1026" s="179"/>
      <c r="I1026" s="179"/>
      <c r="J1026" s="181"/>
      <c r="K1026" s="179"/>
      <c r="L1026" s="207">
        <v>802.96</v>
      </c>
      <c r="M1026" s="197"/>
      <c r="N1026" s="205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6" t="s">
        <v>564</v>
      </c>
      <c r="B1027" s="177" t="s">
        <v>2824</v>
      </c>
      <c r="C1027" s="388" t="s">
        <v>2825</v>
      </c>
      <c r="D1027" s="388"/>
      <c r="E1027" s="388"/>
      <c r="F1027" s="178" t="s">
        <v>337</v>
      </c>
      <c r="G1027" s="179">
        <v>17.776</v>
      </c>
      <c r="H1027" s="180">
        <v>1</v>
      </c>
      <c r="I1027" s="210">
        <v>17.776</v>
      </c>
      <c r="J1027" s="207">
        <v>410.5</v>
      </c>
      <c r="K1027" s="179"/>
      <c r="L1027" s="204">
        <v>7297.05</v>
      </c>
      <c r="M1027" s="206">
        <v>8.16</v>
      </c>
      <c r="N1027" s="205">
        <v>59543.93</v>
      </c>
      <c r="AF1027" s="133"/>
      <c r="AG1027" s="140" t="s">
        <v>2825</v>
      </c>
      <c r="AM1027" s="140"/>
      <c r="AP1027" s="140"/>
      <c r="AR1027" s="140"/>
      <c r="AS1027" s="140"/>
    </row>
    <row r="1028" spans="1:45" s="121" customFormat="1" ht="15" x14ac:dyDescent="0.25">
      <c r="A1028" s="202"/>
      <c r="B1028" s="203"/>
      <c r="C1028" s="379" t="s">
        <v>99</v>
      </c>
      <c r="D1028" s="379"/>
      <c r="E1028" s="379"/>
      <c r="F1028" s="379"/>
      <c r="G1028" s="379"/>
      <c r="H1028" s="379"/>
      <c r="I1028" s="379"/>
      <c r="J1028" s="379"/>
      <c r="K1028" s="379"/>
      <c r="L1028" s="379"/>
      <c r="M1028" s="379"/>
      <c r="N1028" s="391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2"/>
      <c r="B1029" s="203"/>
      <c r="C1029" s="388" t="s">
        <v>82</v>
      </c>
      <c r="D1029" s="388"/>
      <c r="E1029" s="388"/>
      <c r="F1029" s="178"/>
      <c r="G1029" s="179"/>
      <c r="H1029" s="179"/>
      <c r="I1029" s="179"/>
      <c r="J1029" s="181"/>
      <c r="K1029" s="179"/>
      <c r="L1029" s="204">
        <v>7297.05</v>
      </c>
      <c r="M1029" s="197"/>
      <c r="N1029" s="205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6" t="s">
        <v>567</v>
      </c>
      <c r="B1030" s="177" t="s">
        <v>2826</v>
      </c>
      <c r="C1030" s="388" t="s">
        <v>2827</v>
      </c>
      <c r="D1030" s="388"/>
      <c r="E1030" s="388"/>
      <c r="F1030" s="178" t="s">
        <v>189</v>
      </c>
      <c r="G1030" s="179">
        <v>1.7600000000000001E-2</v>
      </c>
      <c r="H1030" s="180">
        <v>1</v>
      </c>
      <c r="I1030" s="253">
        <v>1.7600000000000001E-2</v>
      </c>
      <c r="J1030" s="181"/>
      <c r="K1030" s="179"/>
      <c r="L1030" s="181"/>
      <c r="M1030" s="179"/>
      <c r="N1030" s="182"/>
      <c r="AF1030" s="133"/>
      <c r="AG1030" s="140" t="s">
        <v>2827</v>
      </c>
      <c r="AM1030" s="140"/>
      <c r="AP1030" s="140"/>
      <c r="AR1030" s="140"/>
      <c r="AS1030" s="140"/>
    </row>
    <row r="1031" spans="1:45" s="121" customFormat="1" ht="15" x14ac:dyDescent="0.25">
      <c r="A1031" s="208"/>
      <c r="B1031" s="209"/>
      <c r="C1031" s="379" t="s">
        <v>2893</v>
      </c>
      <c r="D1031" s="379"/>
      <c r="E1031" s="379"/>
      <c r="F1031" s="379"/>
      <c r="G1031" s="379"/>
      <c r="H1031" s="379"/>
      <c r="I1031" s="379"/>
      <c r="J1031" s="379"/>
      <c r="K1031" s="379"/>
      <c r="L1031" s="379"/>
      <c r="M1031" s="379"/>
      <c r="N1031" s="391"/>
      <c r="AF1031" s="133"/>
      <c r="AG1031" s="140"/>
      <c r="AH1031" s="142" t="s">
        <v>2893</v>
      </c>
      <c r="AM1031" s="140"/>
      <c r="AP1031" s="140"/>
      <c r="AR1031" s="140"/>
      <c r="AS1031" s="140"/>
    </row>
    <row r="1032" spans="1:45" s="121" customFormat="1" ht="23.25" x14ac:dyDescent="0.25">
      <c r="A1032" s="183"/>
      <c r="B1032" s="184" t="s">
        <v>63</v>
      </c>
      <c r="C1032" s="389" t="s">
        <v>64</v>
      </c>
      <c r="D1032" s="389"/>
      <c r="E1032" s="389"/>
      <c r="F1032" s="389"/>
      <c r="G1032" s="389"/>
      <c r="H1032" s="389"/>
      <c r="I1032" s="389"/>
      <c r="J1032" s="389"/>
      <c r="K1032" s="389"/>
      <c r="L1032" s="389"/>
      <c r="M1032" s="389"/>
      <c r="N1032" s="390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3"/>
      <c r="B1033" s="184" t="s">
        <v>65</v>
      </c>
      <c r="C1033" s="389" t="s">
        <v>66</v>
      </c>
      <c r="D1033" s="389"/>
      <c r="E1033" s="389"/>
      <c r="F1033" s="389"/>
      <c r="G1033" s="389"/>
      <c r="H1033" s="389"/>
      <c r="I1033" s="389"/>
      <c r="J1033" s="389"/>
      <c r="K1033" s="389"/>
      <c r="L1033" s="389"/>
      <c r="M1033" s="389"/>
      <c r="N1033" s="390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5"/>
      <c r="B1034" s="184" t="s">
        <v>58</v>
      </c>
      <c r="C1034" s="379" t="s">
        <v>67</v>
      </c>
      <c r="D1034" s="379"/>
      <c r="E1034" s="379"/>
      <c r="F1034" s="186"/>
      <c r="G1034" s="187"/>
      <c r="H1034" s="187"/>
      <c r="I1034" s="187"/>
      <c r="J1034" s="190">
        <v>2907.77</v>
      </c>
      <c r="K1034" s="211">
        <v>1.3225</v>
      </c>
      <c r="L1034" s="188">
        <v>67.680000000000007</v>
      </c>
      <c r="M1034" s="189">
        <v>44.77</v>
      </c>
      <c r="N1034" s="191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5"/>
      <c r="B1035" s="184" t="s">
        <v>68</v>
      </c>
      <c r="C1035" s="379" t="s">
        <v>69</v>
      </c>
      <c r="D1035" s="379"/>
      <c r="E1035" s="379"/>
      <c r="F1035" s="186"/>
      <c r="G1035" s="187"/>
      <c r="H1035" s="187"/>
      <c r="I1035" s="187"/>
      <c r="J1035" s="190">
        <v>21397.32</v>
      </c>
      <c r="K1035" s="211">
        <v>1.4375</v>
      </c>
      <c r="L1035" s="188">
        <v>541.35</v>
      </c>
      <c r="M1035" s="189">
        <v>13.24</v>
      </c>
      <c r="N1035" s="191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5"/>
      <c r="B1036" s="184" t="s">
        <v>70</v>
      </c>
      <c r="C1036" s="379" t="s">
        <v>71</v>
      </c>
      <c r="D1036" s="379"/>
      <c r="E1036" s="379"/>
      <c r="F1036" s="186"/>
      <c r="G1036" s="187"/>
      <c r="H1036" s="187"/>
      <c r="I1036" s="187"/>
      <c r="J1036" s="190">
        <v>1712.6</v>
      </c>
      <c r="K1036" s="211">
        <v>1.4375</v>
      </c>
      <c r="L1036" s="188">
        <v>43.33</v>
      </c>
      <c r="M1036" s="189">
        <v>44.77</v>
      </c>
      <c r="N1036" s="191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5"/>
      <c r="B1037" s="184" t="s">
        <v>86</v>
      </c>
      <c r="C1037" s="379" t="s">
        <v>87</v>
      </c>
      <c r="D1037" s="379"/>
      <c r="E1037" s="379"/>
      <c r="F1037" s="186"/>
      <c r="G1037" s="187"/>
      <c r="H1037" s="187"/>
      <c r="I1037" s="187"/>
      <c r="J1037" s="190">
        <v>12345.87</v>
      </c>
      <c r="K1037" s="187"/>
      <c r="L1037" s="188">
        <v>217.29</v>
      </c>
      <c r="M1037" s="189">
        <v>8.16</v>
      </c>
      <c r="N1037" s="191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2"/>
      <c r="B1038" s="184"/>
      <c r="C1038" s="379" t="s">
        <v>72</v>
      </c>
      <c r="D1038" s="379"/>
      <c r="E1038" s="379"/>
      <c r="F1038" s="186" t="s">
        <v>73</v>
      </c>
      <c r="G1038" s="201">
        <v>313</v>
      </c>
      <c r="H1038" s="211">
        <v>1.3225</v>
      </c>
      <c r="I1038" s="215">
        <v>7.2853880000000002</v>
      </c>
      <c r="J1038" s="194"/>
      <c r="K1038" s="187"/>
      <c r="L1038" s="194"/>
      <c r="M1038" s="187"/>
      <c r="N1038" s="195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2"/>
      <c r="B1039" s="184"/>
      <c r="C1039" s="379" t="s">
        <v>74</v>
      </c>
      <c r="D1039" s="379"/>
      <c r="E1039" s="379"/>
      <c r="F1039" s="186" t="s">
        <v>73</v>
      </c>
      <c r="G1039" s="189">
        <v>120.71</v>
      </c>
      <c r="H1039" s="211">
        <v>1.4375</v>
      </c>
      <c r="I1039" s="215">
        <v>3.053963</v>
      </c>
      <c r="J1039" s="194"/>
      <c r="K1039" s="187"/>
      <c r="L1039" s="194"/>
      <c r="M1039" s="187"/>
      <c r="N1039" s="195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5"/>
      <c r="B1040" s="184"/>
      <c r="C1040" s="380" t="s">
        <v>75</v>
      </c>
      <c r="D1040" s="380"/>
      <c r="E1040" s="380"/>
      <c r="F1040" s="196"/>
      <c r="G1040" s="197"/>
      <c r="H1040" s="197"/>
      <c r="I1040" s="197"/>
      <c r="J1040" s="199">
        <v>36650.959999999999</v>
      </c>
      <c r="K1040" s="197"/>
      <c r="L1040" s="198">
        <v>826.32</v>
      </c>
      <c r="M1040" s="197"/>
      <c r="N1040" s="200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2"/>
      <c r="B1041" s="184"/>
      <c r="C1041" s="379" t="s">
        <v>76</v>
      </c>
      <c r="D1041" s="379"/>
      <c r="E1041" s="379"/>
      <c r="F1041" s="186"/>
      <c r="G1041" s="187"/>
      <c r="H1041" s="187"/>
      <c r="I1041" s="187"/>
      <c r="J1041" s="194"/>
      <c r="K1041" s="187"/>
      <c r="L1041" s="188">
        <v>111.01</v>
      </c>
      <c r="M1041" s="187"/>
      <c r="N1041" s="191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2"/>
      <c r="B1042" s="184" t="s">
        <v>192</v>
      </c>
      <c r="C1042" s="379" t="s">
        <v>193</v>
      </c>
      <c r="D1042" s="379"/>
      <c r="E1042" s="379"/>
      <c r="F1042" s="186" t="s">
        <v>79</v>
      </c>
      <c r="G1042" s="201">
        <v>117</v>
      </c>
      <c r="H1042" s="187"/>
      <c r="I1042" s="201">
        <v>117</v>
      </c>
      <c r="J1042" s="194"/>
      <c r="K1042" s="187"/>
      <c r="L1042" s="188">
        <v>129.88</v>
      </c>
      <c r="M1042" s="187"/>
      <c r="N1042" s="191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2"/>
      <c r="B1043" s="184" t="s">
        <v>194</v>
      </c>
      <c r="C1043" s="379" t="s">
        <v>195</v>
      </c>
      <c r="D1043" s="379"/>
      <c r="E1043" s="379"/>
      <c r="F1043" s="186" t="s">
        <v>79</v>
      </c>
      <c r="G1043" s="201">
        <v>74</v>
      </c>
      <c r="H1043" s="189">
        <v>0.85</v>
      </c>
      <c r="I1043" s="216">
        <v>62.9</v>
      </c>
      <c r="J1043" s="194"/>
      <c r="K1043" s="187"/>
      <c r="L1043" s="188">
        <v>69.83</v>
      </c>
      <c r="M1043" s="187"/>
      <c r="N1043" s="191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2"/>
      <c r="B1044" s="203"/>
      <c r="C1044" s="388" t="s">
        <v>82</v>
      </c>
      <c r="D1044" s="388"/>
      <c r="E1044" s="388"/>
      <c r="F1044" s="178"/>
      <c r="G1044" s="179"/>
      <c r="H1044" s="179"/>
      <c r="I1044" s="179"/>
      <c r="J1044" s="181"/>
      <c r="K1044" s="179"/>
      <c r="L1044" s="204">
        <v>1026.03</v>
      </c>
      <c r="M1044" s="197"/>
      <c r="N1044" s="205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6" t="s">
        <v>571</v>
      </c>
      <c r="B1045" s="177" t="s">
        <v>2829</v>
      </c>
      <c r="C1045" s="388" t="s">
        <v>2830</v>
      </c>
      <c r="D1045" s="388"/>
      <c r="E1045" s="388"/>
      <c r="F1045" s="178" t="s">
        <v>189</v>
      </c>
      <c r="G1045" s="179">
        <v>1.7600000000000001E-2</v>
      </c>
      <c r="H1045" s="180">
        <v>1</v>
      </c>
      <c r="I1045" s="253">
        <v>1.7600000000000001E-2</v>
      </c>
      <c r="J1045" s="181"/>
      <c r="K1045" s="179"/>
      <c r="L1045" s="181"/>
      <c r="M1045" s="179"/>
      <c r="N1045" s="182"/>
      <c r="AF1045" s="133"/>
      <c r="AG1045" s="140" t="s">
        <v>2830</v>
      </c>
      <c r="AM1045" s="140"/>
      <c r="AP1045" s="140"/>
      <c r="AR1045" s="140"/>
      <c r="AS1045" s="140"/>
    </row>
    <row r="1046" spans="1:45" s="121" customFormat="1" ht="15" x14ac:dyDescent="0.25">
      <c r="A1046" s="208"/>
      <c r="B1046" s="209"/>
      <c r="C1046" s="379" t="s">
        <v>2893</v>
      </c>
      <c r="D1046" s="379"/>
      <c r="E1046" s="379"/>
      <c r="F1046" s="379"/>
      <c r="G1046" s="379"/>
      <c r="H1046" s="379"/>
      <c r="I1046" s="379"/>
      <c r="J1046" s="379"/>
      <c r="K1046" s="379"/>
      <c r="L1046" s="379"/>
      <c r="M1046" s="379"/>
      <c r="N1046" s="391"/>
      <c r="AF1046" s="133"/>
      <c r="AG1046" s="140"/>
      <c r="AH1046" s="142" t="s">
        <v>2893</v>
      </c>
      <c r="AM1046" s="140"/>
      <c r="AP1046" s="140"/>
      <c r="AR1046" s="140"/>
      <c r="AS1046" s="140"/>
    </row>
    <row r="1047" spans="1:45" s="121" customFormat="1" ht="23.25" x14ac:dyDescent="0.25">
      <c r="A1047" s="183"/>
      <c r="B1047" s="184" t="s">
        <v>63</v>
      </c>
      <c r="C1047" s="389" t="s">
        <v>64</v>
      </c>
      <c r="D1047" s="389"/>
      <c r="E1047" s="389"/>
      <c r="F1047" s="389"/>
      <c r="G1047" s="389"/>
      <c r="H1047" s="389"/>
      <c r="I1047" s="389"/>
      <c r="J1047" s="389"/>
      <c r="K1047" s="389"/>
      <c r="L1047" s="389"/>
      <c r="M1047" s="389"/>
      <c r="N1047" s="390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3"/>
      <c r="B1048" s="184" t="s">
        <v>65</v>
      </c>
      <c r="C1048" s="389" t="s">
        <v>66</v>
      </c>
      <c r="D1048" s="389"/>
      <c r="E1048" s="389"/>
      <c r="F1048" s="389"/>
      <c r="G1048" s="389"/>
      <c r="H1048" s="389"/>
      <c r="I1048" s="389"/>
      <c r="J1048" s="389"/>
      <c r="K1048" s="389"/>
      <c r="L1048" s="389"/>
      <c r="M1048" s="389"/>
      <c r="N1048" s="390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5"/>
      <c r="B1049" s="184" t="s">
        <v>58</v>
      </c>
      <c r="C1049" s="379" t="s">
        <v>67</v>
      </c>
      <c r="D1049" s="379"/>
      <c r="E1049" s="379"/>
      <c r="F1049" s="186"/>
      <c r="G1049" s="187"/>
      <c r="H1049" s="187"/>
      <c r="I1049" s="187"/>
      <c r="J1049" s="188">
        <v>681.5</v>
      </c>
      <c r="K1049" s="211">
        <v>1.3225</v>
      </c>
      <c r="L1049" s="188">
        <v>15.86</v>
      </c>
      <c r="M1049" s="189">
        <v>44.77</v>
      </c>
      <c r="N1049" s="218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5"/>
      <c r="B1050" s="184" t="s">
        <v>68</v>
      </c>
      <c r="C1050" s="379" t="s">
        <v>69</v>
      </c>
      <c r="D1050" s="379"/>
      <c r="E1050" s="379"/>
      <c r="F1050" s="186"/>
      <c r="G1050" s="187"/>
      <c r="H1050" s="187"/>
      <c r="I1050" s="187"/>
      <c r="J1050" s="190">
        <v>1135.92</v>
      </c>
      <c r="K1050" s="211">
        <v>1.4375</v>
      </c>
      <c r="L1050" s="188">
        <v>28.74</v>
      </c>
      <c r="M1050" s="189">
        <v>13.24</v>
      </c>
      <c r="N1050" s="218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5"/>
      <c r="B1051" s="184" t="s">
        <v>70</v>
      </c>
      <c r="C1051" s="379" t="s">
        <v>71</v>
      </c>
      <c r="D1051" s="379"/>
      <c r="E1051" s="379"/>
      <c r="F1051" s="186"/>
      <c r="G1051" s="187"/>
      <c r="H1051" s="187"/>
      <c r="I1051" s="187"/>
      <c r="J1051" s="188">
        <v>149.99</v>
      </c>
      <c r="K1051" s="211">
        <v>1.4375</v>
      </c>
      <c r="L1051" s="188">
        <v>3.79</v>
      </c>
      <c r="M1051" s="189">
        <v>44.77</v>
      </c>
      <c r="N1051" s="218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5"/>
      <c r="B1052" s="184" t="s">
        <v>86</v>
      </c>
      <c r="C1052" s="379" t="s">
        <v>87</v>
      </c>
      <c r="D1052" s="379"/>
      <c r="E1052" s="379"/>
      <c r="F1052" s="186"/>
      <c r="G1052" s="187"/>
      <c r="H1052" s="187"/>
      <c r="I1052" s="187"/>
      <c r="J1052" s="188">
        <v>903.2</v>
      </c>
      <c r="K1052" s="187"/>
      <c r="L1052" s="188">
        <v>15.9</v>
      </c>
      <c r="M1052" s="189">
        <v>8.16</v>
      </c>
      <c r="N1052" s="218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2"/>
      <c r="B1053" s="184"/>
      <c r="C1053" s="379" t="s">
        <v>72</v>
      </c>
      <c r="D1053" s="379"/>
      <c r="E1053" s="379"/>
      <c r="F1053" s="186" t="s">
        <v>73</v>
      </c>
      <c r="G1053" s="216">
        <v>68.7</v>
      </c>
      <c r="H1053" s="211">
        <v>1.3225</v>
      </c>
      <c r="I1053" s="212">
        <v>1.5990612</v>
      </c>
      <c r="J1053" s="194"/>
      <c r="K1053" s="187"/>
      <c r="L1053" s="194"/>
      <c r="M1053" s="187"/>
      <c r="N1053" s="195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2"/>
      <c r="B1054" s="184"/>
      <c r="C1054" s="379" t="s">
        <v>74</v>
      </c>
      <c r="D1054" s="379"/>
      <c r="E1054" s="379"/>
      <c r="F1054" s="186" t="s">
        <v>73</v>
      </c>
      <c r="G1054" s="189">
        <v>11.81</v>
      </c>
      <c r="H1054" s="211">
        <v>1.4375</v>
      </c>
      <c r="I1054" s="215">
        <v>0.29879299999999998</v>
      </c>
      <c r="J1054" s="194"/>
      <c r="K1054" s="187"/>
      <c r="L1054" s="194"/>
      <c r="M1054" s="187"/>
      <c r="N1054" s="195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5"/>
      <c r="B1055" s="184"/>
      <c r="C1055" s="380" t="s">
        <v>75</v>
      </c>
      <c r="D1055" s="380"/>
      <c r="E1055" s="380"/>
      <c r="F1055" s="196"/>
      <c r="G1055" s="197"/>
      <c r="H1055" s="197"/>
      <c r="I1055" s="197"/>
      <c r="J1055" s="199">
        <v>2720.62</v>
      </c>
      <c r="K1055" s="197"/>
      <c r="L1055" s="198">
        <v>60.5</v>
      </c>
      <c r="M1055" s="197"/>
      <c r="N1055" s="200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2"/>
      <c r="B1056" s="184"/>
      <c r="C1056" s="379" t="s">
        <v>76</v>
      </c>
      <c r="D1056" s="379"/>
      <c r="E1056" s="379"/>
      <c r="F1056" s="186"/>
      <c r="G1056" s="187"/>
      <c r="H1056" s="187"/>
      <c r="I1056" s="187"/>
      <c r="J1056" s="194"/>
      <c r="K1056" s="187"/>
      <c r="L1056" s="188">
        <v>19.649999999999999</v>
      </c>
      <c r="M1056" s="187"/>
      <c r="N1056" s="218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2"/>
      <c r="B1057" s="184" t="s">
        <v>192</v>
      </c>
      <c r="C1057" s="379" t="s">
        <v>193</v>
      </c>
      <c r="D1057" s="379"/>
      <c r="E1057" s="379"/>
      <c r="F1057" s="186" t="s">
        <v>79</v>
      </c>
      <c r="G1057" s="201">
        <v>117</v>
      </c>
      <c r="H1057" s="187"/>
      <c r="I1057" s="201">
        <v>117</v>
      </c>
      <c r="J1057" s="194"/>
      <c r="K1057" s="187"/>
      <c r="L1057" s="188">
        <v>22.99</v>
      </c>
      <c r="M1057" s="187"/>
      <c r="N1057" s="191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2"/>
      <c r="B1058" s="184" t="s">
        <v>194</v>
      </c>
      <c r="C1058" s="379" t="s">
        <v>195</v>
      </c>
      <c r="D1058" s="379"/>
      <c r="E1058" s="379"/>
      <c r="F1058" s="186" t="s">
        <v>79</v>
      </c>
      <c r="G1058" s="201">
        <v>74</v>
      </c>
      <c r="H1058" s="189">
        <v>0.85</v>
      </c>
      <c r="I1058" s="216">
        <v>62.9</v>
      </c>
      <c r="J1058" s="194"/>
      <c r="K1058" s="187"/>
      <c r="L1058" s="188">
        <v>12.36</v>
      </c>
      <c r="M1058" s="187"/>
      <c r="N1058" s="218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2"/>
      <c r="B1059" s="203"/>
      <c r="C1059" s="388" t="s">
        <v>82</v>
      </c>
      <c r="D1059" s="388"/>
      <c r="E1059" s="388"/>
      <c r="F1059" s="178"/>
      <c r="G1059" s="179"/>
      <c r="H1059" s="179"/>
      <c r="I1059" s="179"/>
      <c r="J1059" s="181"/>
      <c r="K1059" s="179"/>
      <c r="L1059" s="207">
        <v>95.85</v>
      </c>
      <c r="M1059" s="197"/>
      <c r="N1059" s="205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6" t="s">
        <v>574</v>
      </c>
      <c r="B1060" s="177" t="s">
        <v>2256</v>
      </c>
      <c r="C1060" s="388" t="s">
        <v>2894</v>
      </c>
      <c r="D1060" s="388"/>
      <c r="E1060" s="388"/>
      <c r="F1060" s="178" t="s">
        <v>178</v>
      </c>
      <c r="G1060" s="179">
        <v>0.20799999999999999</v>
      </c>
      <c r="H1060" s="180">
        <v>1</v>
      </c>
      <c r="I1060" s="210">
        <v>0.20799999999999999</v>
      </c>
      <c r="J1060" s="204">
        <v>43982.400000000001</v>
      </c>
      <c r="K1060" s="179"/>
      <c r="L1060" s="204">
        <v>9148.34</v>
      </c>
      <c r="M1060" s="206">
        <v>8.16</v>
      </c>
      <c r="N1060" s="205">
        <v>74650.45</v>
      </c>
      <c r="AF1060" s="133"/>
      <c r="AG1060" s="140" t="s">
        <v>2894</v>
      </c>
      <c r="AM1060" s="140"/>
      <c r="AP1060" s="140"/>
      <c r="AR1060" s="140"/>
      <c r="AS1060" s="140"/>
    </row>
    <row r="1061" spans="1:45" s="121" customFormat="1" ht="15" x14ac:dyDescent="0.25">
      <c r="A1061" s="202"/>
      <c r="B1061" s="203"/>
      <c r="C1061" s="379" t="s">
        <v>403</v>
      </c>
      <c r="D1061" s="379"/>
      <c r="E1061" s="379"/>
      <c r="F1061" s="379"/>
      <c r="G1061" s="379"/>
      <c r="H1061" s="379"/>
      <c r="I1061" s="379"/>
      <c r="J1061" s="379"/>
      <c r="K1061" s="379"/>
      <c r="L1061" s="379"/>
      <c r="M1061" s="379"/>
      <c r="N1061" s="391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8"/>
      <c r="B1062" s="209"/>
      <c r="C1062" s="379" t="s">
        <v>2895</v>
      </c>
      <c r="D1062" s="379"/>
      <c r="E1062" s="379"/>
      <c r="F1062" s="379"/>
      <c r="G1062" s="379"/>
      <c r="H1062" s="379"/>
      <c r="I1062" s="379"/>
      <c r="J1062" s="379"/>
      <c r="K1062" s="379"/>
      <c r="L1062" s="379"/>
      <c r="M1062" s="379"/>
      <c r="N1062" s="391"/>
      <c r="AF1062" s="133"/>
      <c r="AG1062" s="140"/>
      <c r="AH1062" s="142" t="s">
        <v>2895</v>
      </c>
      <c r="AM1062" s="140"/>
      <c r="AP1062" s="140"/>
      <c r="AR1062" s="140"/>
      <c r="AS1062" s="140"/>
    </row>
    <row r="1063" spans="1:45" s="121" customFormat="1" ht="15" x14ac:dyDescent="0.25">
      <c r="A1063" s="202"/>
      <c r="B1063" s="203"/>
      <c r="C1063" s="388" t="s">
        <v>82</v>
      </c>
      <c r="D1063" s="388"/>
      <c r="E1063" s="388"/>
      <c r="F1063" s="178"/>
      <c r="G1063" s="179"/>
      <c r="H1063" s="179"/>
      <c r="I1063" s="179"/>
      <c r="J1063" s="181"/>
      <c r="K1063" s="179"/>
      <c r="L1063" s="204">
        <v>9148.34</v>
      </c>
      <c r="M1063" s="197"/>
      <c r="N1063" s="205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6" t="s">
        <v>579</v>
      </c>
      <c r="B1064" s="177" t="s">
        <v>2642</v>
      </c>
      <c r="C1064" s="388" t="s">
        <v>2643</v>
      </c>
      <c r="D1064" s="388"/>
      <c r="E1064" s="388"/>
      <c r="F1064" s="178" t="s">
        <v>244</v>
      </c>
      <c r="G1064" s="179">
        <v>1.7250000000000001</v>
      </c>
      <c r="H1064" s="180">
        <v>1</v>
      </c>
      <c r="I1064" s="210">
        <v>1.7250000000000001</v>
      </c>
      <c r="J1064" s="207">
        <v>12.37</v>
      </c>
      <c r="K1064" s="179"/>
      <c r="L1064" s="207">
        <v>21.34</v>
      </c>
      <c r="M1064" s="206">
        <v>8.16</v>
      </c>
      <c r="N1064" s="213">
        <v>174.13</v>
      </c>
      <c r="AF1064" s="133"/>
      <c r="AG1064" s="140" t="s">
        <v>2643</v>
      </c>
      <c r="AM1064" s="140"/>
      <c r="AP1064" s="140"/>
      <c r="AR1064" s="140"/>
      <c r="AS1064" s="140"/>
    </row>
    <row r="1065" spans="1:45" s="121" customFormat="1" ht="15" x14ac:dyDescent="0.25">
      <c r="A1065" s="202"/>
      <c r="B1065" s="203"/>
      <c r="C1065" s="379" t="s">
        <v>403</v>
      </c>
      <c r="D1065" s="379"/>
      <c r="E1065" s="379"/>
      <c r="F1065" s="379"/>
      <c r="G1065" s="379"/>
      <c r="H1065" s="379"/>
      <c r="I1065" s="379"/>
      <c r="J1065" s="379"/>
      <c r="K1065" s="379"/>
      <c r="L1065" s="379"/>
      <c r="M1065" s="379"/>
      <c r="N1065" s="391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2"/>
      <c r="B1066" s="203"/>
      <c r="C1066" s="388" t="s">
        <v>82</v>
      </c>
      <c r="D1066" s="388"/>
      <c r="E1066" s="388"/>
      <c r="F1066" s="178"/>
      <c r="G1066" s="179"/>
      <c r="H1066" s="179"/>
      <c r="I1066" s="179"/>
      <c r="J1066" s="181"/>
      <c r="K1066" s="179"/>
      <c r="L1066" s="207">
        <v>21.34</v>
      </c>
      <c r="M1066" s="197"/>
      <c r="N1066" s="213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6" t="s">
        <v>583</v>
      </c>
      <c r="B1067" s="177" t="s">
        <v>2832</v>
      </c>
      <c r="C1067" s="388" t="s">
        <v>2833</v>
      </c>
      <c r="D1067" s="388"/>
      <c r="E1067" s="388"/>
      <c r="F1067" s="178" t="s">
        <v>2654</v>
      </c>
      <c r="G1067" s="179">
        <v>0.17599999999999999</v>
      </c>
      <c r="H1067" s="180">
        <v>1</v>
      </c>
      <c r="I1067" s="210">
        <v>0.17599999999999999</v>
      </c>
      <c r="J1067" s="181"/>
      <c r="K1067" s="179"/>
      <c r="L1067" s="181"/>
      <c r="M1067" s="179"/>
      <c r="N1067" s="182"/>
      <c r="AF1067" s="133"/>
      <c r="AG1067" s="140" t="s">
        <v>2833</v>
      </c>
      <c r="AM1067" s="140"/>
      <c r="AP1067" s="140"/>
      <c r="AR1067" s="140"/>
      <c r="AS1067" s="140"/>
    </row>
    <row r="1068" spans="1:45" s="121" customFormat="1" ht="15" x14ac:dyDescent="0.25">
      <c r="A1068" s="208"/>
      <c r="B1068" s="209"/>
      <c r="C1068" s="379" t="s">
        <v>2892</v>
      </c>
      <c r="D1068" s="379"/>
      <c r="E1068" s="379"/>
      <c r="F1068" s="379"/>
      <c r="G1068" s="379"/>
      <c r="H1068" s="379"/>
      <c r="I1068" s="379"/>
      <c r="J1068" s="379"/>
      <c r="K1068" s="379"/>
      <c r="L1068" s="379"/>
      <c r="M1068" s="379"/>
      <c r="N1068" s="391"/>
      <c r="AF1068" s="133"/>
      <c r="AG1068" s="140"/>
      <c r="AH1068" s="142" t="s">
        <v>2892</v>
      </c>
      <c r="AM1068" s="140"/>
      <c r="AP1068" s="140"/>
      <c r="AR1068" s="140"/>
      <c r="AS1068" s="140"/>
    </row>
    <row r="1069" spans="1:45" s="121" customFormat="1" ht="23.25" x14ac:dyDescent="0.25">
      <c r="A1069" s="183"/>
      <c r="B1069" s="184" t="s">
        <v>63</v>
      </c>
      <c r="C1069" s="389" t="s">
        <v>64</v>
      </c>
      <c r="D1069" s="389"/>
      <c r="E1069" s="389"/>
      <c r="F1069" s="389"/>
      <c r="G1069" s="389"/>
      <c r="H1069" s="389"/>
      <c r="I1069" s="389"/>
      <c r="J1069" s="389"/>
      <c r="K1069" s="389"/>
      <c r="L1069" s="389"/>
      <c r="M1069" s="389"/>
      <c r="N1069" s="390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3"/>
      <c r="B1070" s="184" t="s">
        <v>65</v>
      </c>
      <c r="C1070" s="389" t="s">
        <v>66</v>
      </c>
      <c r="D1070" s="389"/>
      <c r="E1070" s="389"/>
      <c r="F1070" s="389"/>
      <c r="G1070" s="389"/>
      <c r="H1070" s="389"/>
      <c r="I1070" s="389"/>
      <c r="J1070" s="389"/>
      <c r="K1070" s="389"/>
      <c r="L1070" s="389"/>
      <c r="M1070" s="389"/>
      <c r="N1070" s="390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5"/>
      <c r="B1071" s="184" t="s">
        <v>58</v>
      </c>
      <c r="C1071" s="379" t="s">
        <v>67</v>
      </c>
      <c r="D1071" s="379"/>
      <c r="E1071" s="379"/>
      <c r="F1071" s="186"/>
      <c r="G1071" s="187"/>
      <c r="H1071" s="187"/>
      <c r="I1071" s="187"/>
      <c r="J1071" s="188">
        <v>731.31</v>
      </c>
      <c r="K1071" s="211">
        <v>1.3225</v>
      </c>
      <c r="L1071" s="188">
        <v>170.22</v>
      </c>
      <c r="M1071" s="189">
        <v>44.77</v>
      </c>
      <c r="N1071" s="191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5"/>
      <c r="B1072" s="184" t="s">
        <v>68</v>
      </c>
      <c r="C1072" s="379" t="s">
        <v>69</v>
      </c>
      <c r="D1072" s="379"/>
      <c r="E1072" s="379"/>
      <c r="F1072" s="186"/>
      <c r="G1072" s="187"/>
      <c r="H1072" s="187"/>
      <c r="I1072" s="187"/>
      <c r="J1072" s="188">
        <v>78.42</v>
      </c>
      <c r="K1072" s="211">
        <v>1.4375</v>
      </c>
      <c r="L1072" s="188">
        <v>19.84</v>
      </c>
      <c r="M1072" s="189">
        <v>13.24</v>
      </c>
      <c r="N1072" s="218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5"/>
      <c r="B1073" s="184" t="s">
        <v>70</v>
      </c>
      <c r="C1073" s="379" t="s">
        <v>71</v>
      </c>
      <c r="D1073" s="379"/>
      <c r="E1073" s="379"/>
      <c r="F1073" s="186"/>
      <c r="G1073" s="187"/>
      <c r="H1073" s="187"/>
      <c r="I1073" s="187"/>
      <c r="J1073" s="188">
        <v>0.54</v>
      </c>
      <c r="K1073" s="211">
        <v>1.4375</v>
      </c>
      <c r="L1073" s="188">
        <v>0.14000000000000001</v>
      </c>
      <c r="M1073" s="189">
        <v>44.77</v>
      </c>
      <c r="N1073" s="218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5"/>
      <c r="B1074" s="184" t="s">
        <v>86</v>
      </c>
      <c r="C1074" s="379" t="s">
        <v>87</v>
      </c>
      <c r="D1074" s="379"/>
      <c r="E1074" s="379"/>
      <c r="F1074" s="186"/>
      <c r="G1074" s="187"/>
      <c r="H1074" s="187"/>
      <c r="I1074" s="187"/>
      <c r="J1074" s="188">
        <v>606.88</v>
      </c>
      <c r="K1074" s="187"/>
      <c r="L1074" s="188">
        <v>106.81</v>
      </c>
      <c r="M1074" s="189">
        <v>8.16</v>
      </c>
      <c r="N1074" s="218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2"/>
      <c r="B1075" s="184"/>
      <c r="C1075" s="379" t="s">
        <v>72</v>
      </c>
      <c r="D1075" s="379"/>
      <c r="E1075" s="379"/>
      <c r="F1075" s="186" t="s">
        <v>73</v>
      </c>
      <c r="G1075" s="189">
        <v>76.02</v>
      </c>
      <c r="H1075" s="211">
        <v>1.3225</v>
      </c>
      <c r="I1075" s="212">
        <v>17.694415200000002</v>
      </c>
      <c r="J1075" s="194"/>
      <c r="K1075" s="187"/>
      <c r="L1075" s="194"/>
      <c r="M1075" s="187"/>
      <c r="N1075" s="195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2"/>
      <c r="B1076" s="184"/>
      <c r="C1076" s="379" t="s">
        <v>74</v>
      </c>
      <c r="D1076" s="379"/>
      <c r="E1076" s="379"/>
      <c r="F1076" s="186" t="s">
        <v>73</v>
      </c>
      <c r="G1076" s="189">
        <v>0.04</v>
      </c>
      <c r="H1076" s="211">
        <v>1.4375</v>
      </c>
      <c r="I1076" s="217">
        <v>1.0120000000000001E-2</v>
      </c>
      <c r="J1076" s="194"/>
      <c r="K1076" s="187"/>
      <c r="L1076" s="194"/>
      <c r="M1076" s="187"/>
      <c r="N1076" s="195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5"/>
      <c r="B1077" s="184"/>
      <c r="C1077" s="380" t="s">
        <v>75</v>
      </c>
      <c r="D1077" s="380"/>
      <c r="E1077" s="380"/>
      <c r="F1077" s="196"/>
      <c r="G1077" s="197"/>
      <c r="H1077" s="197"/>
      <c r="I1077" s="197"/>
      <c r="J1077" s="199">
        <v>1416.61</v>
      </c>
      <c r="K1077" s="197"/>
      <c r="L1077" s="198">
        <v>296.87</v>
      </c>
      <c r="M1077" s="197"/>
      <c r="N1077" s="200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2"/>
      <c r="B1078" s="184"/>
      <c r="C1078" s="379" t="s">
        <v>76</v>
      </c>
      <c r="D1078" s="379"/>
      <c r="E1078" s="379"/>
      <c r="F1078" s="186"/>
      <c r="G1078" s="187"/>
      <c r="H1078" s="187"/>
      <c r="I1078" s="187"/>
      <c r="J1078" s="194"/>
      <c r="K1078" s="187"/>
      <c r="L1078" s="188">
        <v>170.36</v>
      </c>
      <c r="M1078" s="187"/>
      <c r="N1078" s="191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2"/>
      <c r="B1079" s="184" t="s">
        <v>192</v>
      </c>
      <c r="C1079" s="379" t="s">
        <v>193</v>
      </c>
      <c r="D1079" s="379"/>
      <c r="E1079" s="379"/>
      <c r="F1079" s="186" t="s">
        <v>79</v>
      </c>
      <c r="G1079" s="201">
        <v>117</v>
      </c>
      <c r="H1079" s="187"/>
      <c r="I1079" s="201">
        <v>117</v>
      </c>
      <c r="J1079" s="194"/>
      <c r="K1079" s="187"/>
      <c r="L1079" s="188">
        <v>199.32</v>
      </c>
      <c r="M1079" s="187"/>
      <c r="N1079" s="191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2"/>
      <c r="B1080" s="184" t="s">
        <v>194</v>
      </c>
      <c r="C1080" s="379" t="s">
        <v>195</v>
      </c>
      <c r="D1080" s="379"/>
      <c r="E1080" s="379"/>
      <c r="F1080" s="186" t="s">
        <v>79</v>
      </c>
      <c r="G1080" s="201">
        <v>74</v>
      </c>
      <c r="H1080" s="189">
        <v>0.85</v>
      </c>
      <c r="I1080" s="216">
        <v>62.9</v>
      </c>
      <c r="J1080" s="194"/>
      <c r="K1080" s="187"/>
      <c r="L1080" s="188">
        <v>107.16</v>
      </c>
      <c r="M1080" s="187"/>
      <c r="N1080" s="191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2"/>
      <c r="B1081" s="203"/>
      <c r="C1081" s="388" t="s">
        <v>82</v>
      </c>
      <c r="D1081" s="388"/>
      <c r="E1081" s="388"/>
      <c r="F1081" s="178"/>
      <c r="G1081" s="179"/>
      <c r="H1081" s="179"/>
      <c r="I1081" s="179"/>
      <c r="J1081" s="181"/>
      <c r="K1081" s="179"/>
      <c r="L1081" s="207">
        <v>603.35</v>
      </c>
      <c r="M1081" s="197"/>
      <c r="N1081" s="205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6" t="s">
        <v>587</v>
      </c>
      <c r="B1082" s="177" t="s">
        <v>2834</v>
      </c>
      <c r="C1082" s="388" t="s">
        <v>2835</v>
      </c>
      <c r="D1082" s="388"/>
      <c r="E1082" s="388"/>
      <c r="F1082" s="178" t="s">
        <v>291</v>
      </c>
      <c r="G1082" s="179">
        <v>3</v>
      </c>
      <c r="H1082" s="180">
        <v>1</v>
      </c>
      <c r="I1082" s="180">
        <v>3</v>
      </c>
      <c r="J1082" s="207">
        <v>4.62</v>
      </c>
      <c r="K1082" s="179"/>
      <c r="L1082" s="207">
        <v>13.86</v>
      </c>
      <c r="M1082" s="206">
        <v>8.16</v>
      </c>
      <c r="N1082" s="213">
        <v>113.1</v>
      </c>
      <c r="AF1082" s="133"/>
      <c r="AG1082" s="140" t="s">
        <v>2835</v>
      </c>
      <c r="AM1082" s="140"/>
      <c r="AP1082" s="140"/>
      <c r="AR1082" s="140"/>
      <c r="AS1082" s="140"/>
    </row>
    <row r="1083" spans="1:45" s="121" customFormat="1" ht="15" x14ac:dyDescent="0.25">
      <c r="A1083" s="202"/>
      <c r="B1083" s="203"/>
      <c r="C1083" s="379" t="s">
        <v>99</v>
      </c>
      <c r="D1083" s="379"/>
      <c r="E1083" s="379"/>
      <c r="F1083" s="379"/>
      <c r="G1083" s="379"/>
      <c r="H1083" s="379"/>
      <c r="I1083" s="379"/>
      <c r="J1083" s="379"/>
      <c r="K1083" s="379"/>
      <c r="L1083" s="379"/>
      <c r="M1083" s="379"/>
      <c r="N1083" s="391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2"/>
      <c r="B1084" s="203"/>
      <c r="C1084" s="388" t="s">
        <v>82</v>
      </c>
      <c r="D1084" s="388"/>
      <c r="E1084" s="388"/>
      <c r="F1084" s="178"/>
      <c r="G1084" s="179"/>
      <c r="H1084" s="179"/>
      <c r="I1084" s="179"/>
      <c r="J1084" s="181"/>
      <c r="K1084" s="179"/>
      <c r="L1084" s="207">
        <v>13.86</v>
      </c>
      <c r="M1084" s="197"/>
      <c r="N1084" s="213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6" t="s">
        <v>591</v>
      </c>
      <c r="B1085" s="177" t="s">
        <v>2671</v>
      </c>
      <c r="C1085" s="388" t="s">
        <v>2672</v>
      </c>
      <c r="D1085" s="388"/>
      <c r="E1085" s="388"/>
      <c r="F1085" s="178" t="s">
        <v>691</v>
      </c>
      <c r="G1085" s="179">
        <v>0.2</v>
      </c>
      <c r="H1085" s="180">
        <v>1</v>
      </c>
      <c r="I1085" s="214">
        <v>0.2</v>
      </c>
      <c r="J1085" s="181"/>
      <c r="K1085" s="179"/>
      <c r="L1085" s="181"/>
      <c r="M1085" s="179"/>
      <c r="N1085" s="182"/>
      <c r="AF1085" s="133"/>
      <c r="AG1085" s="140" t="s">
        <v>2672</v>
      </c>
      <c r="AM1085" s="140"/>
      <c r="AP1085" s="140"/>
      <c r="AR1085" s="140"/>
      <c r="AS1085" s="140"/>
    </row>
    <row r="1086" spans="1:45" s="121" customFormat="1" ht="15" x14ac:dyDescent="0.25">
      <c r="A1086" s="208"/>
      <c r="B1086" s="209"/>
      <c r="C1086" s="379" t="s">
        <v>2766</v>
      </c>
      <c r="D1086" s="379"/>
      <c r="E1086" s="379"/>
      <c r="F1086" s="379"/>
      <c r="G1086" s="379"/>
      <c r="H1086" s="379"/>
      <c r="I1086" s="379"/>
      <c r="J1086" s="379"/>
      <c r="K1086" s="379"/>
      <c r="L1086" s="379"/>
      <c r="M1086" s="379"/>
      <c r="N1086" s="391"/>
      <c r="AF1086" s="133"/>
      <c r="AG1086" s="140"/>
      <c r="AH1086" s="142" t="s">
        <v>2766</v>
      </c>
      <c r="AM1086" s="140"/>
      <c r="AP1086" s="140"/>
      <c r="AR1086" s="140"/>
      <c r="AS1086" s="140"/>
    </row>
    <row r="1087" spans="1:45" s="121" customFormat="1" ht="23.25" x14ac:dyDescent="0.25">
      <c r="A1087" s="183"/>
      <c r="B1087" s="184" t="s">
        <v>63</v>
      </c>
      <c r="C1087" s="389" t="s">
        <v>64</v>
      </c>
      <c r="D1087" s="389"/>
      <c r="E1087" s="389"/>
      <c r="F1087" s="389"/>
      <c r="G1087" s="389"/>
      <c r="H1087" s="389"/>
      <c r="I1087" s="389"/>
      <c r="J1087" s="389"/>
      <c r="K1087" s="389"/>
      <c r="L1087" s="389"/>
      <c r="M1087" s="389"/>
      <c r="N1087" s="390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3"/>
      <c r="B1088" s="184" t="s">
        <v>65</v>
      </c>
      <c r="C1088" s="389" t="s">
        <v>66</v>
      </c>
      <c r="D1088" s="389"/>
      <c r="E1088" s="389"/>
      <c r="F1088" s="389"/>
      <c r="G1088" s="389"/>
      <c r="H1088" s="389"/>
      <c r="I1088" s="389"/>
      <c r="J1088" s="389"/>
      <c r="K1088" s="389"/>
      <c r="L1088" s="389"/>
      <c r="M1088" s="389"/>
      <c r="N1088" s="390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5"/>
      <c r="B1089" s="184" t="s">
        <v>58</v>
      </c>
      <c r="C1089" s="379" t="s">
        <v>67</v>
      </c>
      <c r="D1089" s="379"/>
      <c r="E1089" s="379"/>
      <c r="F1089" s="186"/>
      <c r="G1089" s="187"/>
      <c r="H1089" s="187"/>
      <c r="I1089" s="187"/>
      <c r="J1089" s="188">
        <v>37.549999999999997</v>
      </c>
      <c r="K1089" s="211">
        <v>1.3225</v>
      </c>
      <c r="L1089" s="188">
        <v>9.93</v>
      </c>
      <c r="M1089" s="189">
        <v>44.77</v>
      </c>
      <c r="N1089" s="218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5"/>
      <c r="B1090" s="184" t="s">
        <v>68</v>
      </c>
      <c r="C1090" s="379" t="s">
        <v>69</v>
      </c>
      <c r="D1090" s="379"/>
      <c r="E1090" s="379"/>
      <c r="F1090" s="186"/>
      <c r="G1090" s="187"/>
      <c r="H1090" s="187"/>
      <c r="I1090" s="187"/>
      <c r="J1090" s="188">
        <v>226.03</v>
      </c>
      <c r="K1090" s="211">
        <v>1.4375</v>
      </c>
      <c r="L1090" s="188">
        <v>64.98</v>
      </c>
      <c r="M1090" s="189">
        <v>13.24</v>
      </c>
      <c r="N1090" s="218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5"/>
      <c r="B1091" s="184" t="s">
        <v>70</v>
      </c>
      <c r="C1091" s="379" t="s">
        <v>71</v>
      </c>
      <c r="D1091" s="379"/>
      <c r="E1091" s="379"/>
      <c r="F1091" s="186"/>
      <c r="G1091" s="187"/>
      <c r="H1091" s="187"/>
      <c r="I1091" s="187"/>
      <c r="J1091" s="188">
        <v>30.5</v>
      </c>
      <c r="K1091" s="211">
        <v>1.4375</v>
      </c>
      <c r="L1091" s="188">
        <v>8.77</v>
      </c>
      <c r="M1091" s="189">
        <v>44.77</v>
      </c>
      <c r="N1091" s="218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2"/>
      <c r="B1092" s="184"/>
      <c r="C1092" s="379" t="s">
        <v>72</v>
      </c>
      <c r="D1092" s="379"/>
      <c r="E1092" s="379"/>
      <c r="F1092" s="186" t="s">
        <v>73</v>
      </c>
      <c r="G1092" s="189">
        <v>4.1399999999999997</v>
      </c>
      <c r="H1092" s="211">
        <v>1.3225</v>
      </c>
      <c r="I1092" s="217">
        <v>1.0950299999999999</v>
      </c>
      <c r="J1092" s="194"/>
      <c r="K1092" s="187"/>
      <c r="L1092" s="194"/>
      <c r="M1092" s="187"/>
      <c r="N1092" s="195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2"/>
      <c r="B1093" s="184"/>
      <c r="C1093" s="379" t="s">
        <v>74</v>
      </c>
      <c r="D1093" s="379"/>
      <c r="E1093" s="379"/>
      <c r="F1093" s="186" t="s">
        <v>73</v>
      </c>
      <c r="G1093" s="189">
        <v>2.2599999999999998</v>
      </c>
      <c r="H1093" s="211">
        <v>1.4375</v>
      </c>
      <c r="I1093" s="217">
        <v>0.64975000000000005</v>
      </c>
      <c r="J1093" s="194"/>
      <c r="K1093" s="187"/>
      <c r="L1093" s="194"/>
      <c r="M1093" s="187"/>
      <c r="N1093" s="195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5"/>
      <c r="B1094" s="184"/>
      <c r="C1094" s="380" t="s">
        <v>75</v>
      </c>
      <c r="D1094" s="380"/>
      <c r="E1094" s="380"/>
      <c r="F1094" s="196"/>
      <c r="G1094" s="197"/>
      <c r="H1094" s="197"/>
      <c r="I1094" s="197"/>
      <c r="J1094" s="198">
        <v>263.58</v>
      </c>
      <c r="K1094" s="197"/>
      <c r="L1094" s="198">
        <v>74.91</v>
      </c>
      <c r="M1094" s="197"/>
      <c r="N1094" s="200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2"/>
      <c r="B1095" s="184"/>
      <c r="C1095" s="379" t="s">
        <v>76</v>
      </c>
      <c r="D1095" s="379"/>
      <c r="E1095" s="379"/>
      <c r="F1095" s="186"/>
      <c r="G1095" s="187"/>
      <c r="H1095" s="187"/>
      <c r="I1095" s="187"/>
      <c r="J1095" s="194"/>
      <c r="K1095" s="187"/>
      <c r="L1095" s="188">
        <v>18.7</v>
      </c>
      <c r="M1095" s="187"/>
      <c r="N1095" s="218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2"/>
      <c r="B1096" s="184" t="s">
        <v>192</v>
      </c>
      <c r="C1096" s="379" t="s">
        <v>193</v>
      </c>
      <c r="D1096" s="379"/>
      <c r="E1096" s="379"/>
      <c r="F1096" s="186" t="s">
        <v>79</v>
      </c>
      <c r="G1096" s="201">
        <v>117</v>
      </c>
      <c r="H1096" s="187"/>
      <c r="I1096" s="201">
        <v>117</v>
      </c>
      <c r="J1096" s="194"/>
      <c r="K1096" s="187"/>
      <c r="L1096" s="188">
        <v>21.88</v>
      </c>
      <c r="M1096" s="187"/>
      <c r="N1096" s="218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2"/>
      <c r="B1097" s="184" t="s">
        <v>194</v>
      </c>
      <c r="C1097" s="379" t="s">
        <v>195</v>
      </c>
      <c r="D1097" s="379"/>
      <c r="E1097" s="379"/>
      <c r="F1097" s="186" t="s">
        <v>79</v>
      </c>
      <c r="G1097" s="201">
        <v>74</v>
      </c>
      <c r="H1097" s="189">
        <v>0.85</v>
      </c>
      <c r="I1097" s="216">
        <v>62.9</v>
      </c>
      <c r="J1097" s="194"/>
      <c r="K1097" s="187"/>
      <c r="L1097" s="188">
        <v>11.76</v>
      </c>
      <c r="M1097" s="187"/>
      <c r="N1097" s="218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2"/>
      <c r="B1098" s="203"/>
      <c r="C1098" s="388" t="s">
        <v>82</v>
      </c>
      <c r="D1098" s="388"/>
      <c r="E1098" s="388"/>
      <c r="F1098" s="178"/>
      <c r="G1098" s="179"/>
      <c r="H1098" s="179"/>
      <c r="I1098" s="179"/>
      <c r="J1098" s="181"/>
      <c r="K1098" s="179"/>
      <c r="L1098" s="207">
        <v>108.55</v>
      </c>
      <c r="M1098" s="197"/>
      <c r="N1098" s="205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6" t="s">
        <v>595</v>
      </c>
      <c r="B1099" s="177" t="s">
        <v>2855</v>
      </c>
      <c r="C1099" s="388" t="s">
        <v>2856</v>
      </c>
      <c r="D1099" s="388"/>
      <c r="E1099" s="388"/>
      <c r="F1099" s="178" t="s">
        <v>291</v>
      </c>
      <c r="G1099" s="179">
        <v>2</v>
      </c>
      <c r="H1099" s="180">
        <v>1</v>
      </c>
      <c r="I1099" s="180">
        <v>2</v>
      </c>
      <c r="J1099" s="207">
        <v>166.75</v>
      </c>
      <c r="K1099" s="179"/>
      <c r="L1099" s="207">
        <v>333.5</v>
      </c>
      <c r="M1099" s="206">
        <v>8.16</v>
      </c>
      <c r="N1099" s="205">
        <v>2721.36</v>
      </c>
      <c r="AF1099" s="133"/>
      <c r="AG1099" s="140" t="s">
        <v>2856</v>
      </c>
      <c r="AM1099" s="140"/>
      <c r="AP1099" s="140"/>
      <c r="AR1099" s="140"/>
      <c r="AS1099" s="140"/>
    </row>
    <row r="1100" spans="1:45" s="121" customFormat="1" ht="15" x14ac:dyDescent="0.25">
      <c r="A1100" s="202"/>
      <c r="B1100" s="203"/>
      <c r="C1100" s="379" t="s">
        <v>99</v>
      </c>
      <c r="D1100" s="379"/>
      <c r="E1100" s="379"/>
      <c r="F1100" s="379"/>
      <c r="G1100" s="379"/>
      <c r="H1100" s="379"/>
      <c r="I1100" s="379"/>
      <c r="J1100" s="379"/>
      <c r="K1100" s="379"/>
      <c r="L1100" s="379"/>
      <c r="M1100" s="379"/>
      <c r="N1100" s="391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2"/>
      <c r="B1101" s="203"/>
      <c r="C1101" s="388" t="s">
        <v>82</v>
      </c>
      <c r="D1101" s="388"/>
      <c r="E1101" s="388"/>
      <c r="F1101" s="178"/>
      <c r="G1101" s="179"/>
      <c r="H1101" s="179"/>
      <c r="I1101" s="179"/>
      <c r="J1101" s="181"/>
      <c r="K1101" s="179"/>
      <c r="L1101" s="207">
        <v>333.5</v>
      </c>
      <c r="M1101" s="197"/>
      <c r="N1101" s="205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6" t="s">
        <v>599</v>
      </c>
      <c r="B1102" s="177" t="s">
        <v>2857</v>
      </c>
      <c r="C1102" s="388" t="s">
        <v>2858</v>
      </c>
      <c r="D1102" s="388"/>
      <c r="E1102" s="388"/>
      <c r="F1102" s="178" t="s">
        <v>381</v>
      </c>
      <c r="G1102" s="179">
        <v>2</v>
      </c>
      <c r="H1102" s="180">
        <v>1</v>
      </c>
      <c r="I1102" s="180">
        <v>2</v>
      </c>
      <c r="J1102" s="207">
        <v>178.53</v>
      </c>
      <c r="K1102" s="179"/>
      <c r="L1102" s="207">
        <v>357.06</v>
      </c>
      <c r="M1102" s="206">
        <v>8.16</v>
      </c>
      <c r="N1102" s="205">
        <v>2913.61</v>
      </c>
      <c r="AF1102" s="133"/>
      <c r="AG1102" s="140" t="s">
        <v>2858</v>
      </c>
      <c r="AM1102" s="140"/>
      <c r="AP1102" s="140"/>
      <c r="AR1102" s="140"/>
      <c r="AS1102" s="140"/>
    </row>
    <row r="1103" spans="1:45" s="121" customFormat="1" ht="15" x14ac:dyDescent="0.25">
      <c r="A1103" s="202"/>
      <c r="B1103" s="203"/>
      <c r="C1103" s="379" t="s">
        <v>99</v>
      </c>
      <c r="D1103" s="379"/>
      <c r="E1103" s="379"/>
      <c r="F1103" s="379"/>
      <c r="G1103" s="379"/>
      <c r="H1103" s="379"/>
      <c r="I1103" s="379"/>
      <c r="J1103" s="379"/>
      <c r="K1103" s="379"/>
      <c r="L1103" s="379"/>
      <c r="M1103" s="379"/>
      <c r="N1103" s="391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2"/>
      <c r="B1104" s="203"/>
      <c r="C1104" s="388" t="s">
        <v>82</v>
      </c>
      <c r="D1104" s="388"/>
      <c r="E1104" s="388"/>
      <c r="F1104" s="178"/>
      <c r="G1104" s="179"/>
      <c r="H1104" s="179"/>
      <c r="I1104" s="179"/>
      <c r="J1104" s="181"/>
      <c r="K1104" s="179"/>
      <c r="L1104" s="207">
        <v>357.06</v>
      </c>
      <c r="M1104" s="197"/>
      <c r="N1104" s="205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6" t="s">
        <v>603</v>
      </c>
      <c r="B1105" s="177" t="s">
        <v>2859</v>
      </c>
      <c r="C1105" s="388" t="s">
        <v>2860</v>
      </c>
      <c r="D1105" s="388"/>
      <c r="E1105" s="388"/>
      <c r="F1105" s="178" t="s">
        <v>291</v>
      </c>
      <c r="G1105" s="179">
        <v>-2</v>
      </c>
      <c r="H1105" s="180">
        <v>1</v>
      </c>
      <c r="I1105" s="180">
        <v>-2</v>
      </c>
      <c r="J1105" s="207">
        <v>75</v>
      </c>
      <c r="K1105" s="179"/>
      <c r="L1105" s="207">
        <v>-150</v>
      </c>
      <c r="M1105" s="206">
        <v>8.16</v>
      </c>
      <c r="N1105" s="205">
        <v>-1224</v>
      </c>
      <c r="AF1105" s="133"/>
      <c r="AG1105" s="140" t="s">
        <v>2860</v>
      </c>
      <c r="AM1105" s="140"/>
      <c r="AP1105" s="140"/>
      <c r="AR1105" s="140"/>
      <c r="AS1105" s="140"/>
    </row>
    <row r="1106" spans="1:45" s="121" customFormat="1" ht="15" x14ac:dyDescent="0.25">
      <c r="A1106" s="202"/>
      <c r="B1106" s="203"/>
      <c r="C1106" s="379" t="s">
        <v>99</v>
      </c>
      <c r="D1106" s="379"/>
      <c r="E1106" s="379"/>
      <c r="F1106" s="379"/>
      <c r="G1106" s="379"/>
      <c r="H1106" s="379"/>
      <c r="I1106" s="379"/>
      <c r="J1106" s="379"/>
      <c r="K1106" s="379"/>
      <c r="L1106" s="379"/>
      <c r="M1106" s="379"/>
      <c r="N1106" s="391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2"/>
      <c r="B1107" s="203"/>
      <c r="C1107" s="388" t="s">
        <v>82</v>
      </c>
      <c r="D1107" s="388"/>
      <c r="E1107" s="388"/>
      <c r="F1107" s="178"/>
      <c r="G1107" s="179"/>
      <c r="H1107" s="179"/>
      <c r="I1107" s="179"/>
      <c r="J1107" s="181"/>
      <c r="K1107" s="179"/>
      <c r="L1107" s="207">
        <v>-150</v>
      </c>
      <c r="M1107" s="197"/>
      <c r="N1107" s="205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6" t="s">
        <v>607</v>
      </c>
      <c r="B1108" s="177" t="s">
        <v>2697</v>
      </c>
      <c r="C1108" s="388" t="s">
        <v>2698</v>
      </c>
      <c r="D1108" s="388"/>
      <c r="E1108" s="388"/>
      <c r="F1108" s="178" t="s">
        <v>691</v>
      </c>
      <c r="G1108" s="179">
        <v>0.2</v>
      </c>
      <c r="H1108" s="180">
        <v>1</v>
      </c>
      <c r="I1108" s="214">
        <v>0.2</v>
      </c>
      <c r="J1108" s="181"/>
      <c r="K1108" s="179"/>
      <c r="L1108" s="181"/>
      <c r="M1108" s="179"/>
      <c r="N1108" s="182"/>
      <c r="AF1108" s="133"/>
      <c r="AG1108" s="140" t="s">
        <v>2698</v>
      </c>
      <c r="AM1108" s="140"/>
      <c r="AP1108" s="140"/>
      <c r="AR1108" s="140"/>
      <c r="AS1108" s="140"/>
    </row>
    <row r="1109" spans="1:45" s="121" customFormat="1" ht="15" x14ac:dyDescent="0.25">
      <c r="A1109" s="208"/>
      <c r="B1109" s="209"/>
      <c r="C1109" s="379" t="s">
        <v>2766</v>
      </c>
      <c r="D1109" s="379"/>
      <c r="E1109" s="379"/>
      <c r="F1109" s="379"/>
      <c r="G1109" s="379"/>
      <c r="H1109" s="379"/>
      <c r="I1109" s="379"/>
      <c r="J1109" s="379"/>
      <c r="K1109" s="379"/>
      <c r="L1109" s="379"/>
      <c r="M1109" s="379"/>
      <c r="N1109" s="391"/>
      <c r="AF1109" s="133"/>
      <c r="AG1109" s="140"/>
      <c r="AH1109" s="142" t="s">
        <v>2766</v>
      </c>
      <c r="AM1109" s="140"/>
      <c r="AP1109" s="140"/>
      <c r="AR1109" s="140"/>
      <c r="AS1109" s="140"/>
    </row>
    <row r="1110" spans="1:45" s="121" customFormat="1" ht="15" x14ac:dyDescent="0.25">
      <c r="A1110" s="185"/>
      <c r="B1110" s="184" t="s">
        <v>58</v>
      </c>
      <c r="C1110" s="379" t="s">
        <v>67</v>
      </c>
      <c r="D1110" s="379"/>
      <c r="E1110" s="379"/>
      <c r="F1110" s="186"/>
      <c r="G1110" s="187"/>
      <c r="H1110" s="187"/>
      <c r="I1110" s="187"/>
      <c r="J1110" s="188">
        <v>79.540000000000006</v>
      </c>
      <c r="K1110" s="187"/>
      <c r="L1110" s="188">
        <v>15.91</v>
      </c>
      <c r="M1110" s="189">
        <v>44.77</v>
      </c>
      <c r="N1110" s="218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5"/>
      <c r="B1111" s="184" t="s">
        <v>68</v>
      </c>
      <c r="C1111" s="379" t="s">
        <v>69</v>
      </c>
      <c r="D1111" s="379"/>
      <c r="E1111" s="379"/>
      <c r="F1111" s="186"/>
      <c r="G1111" s="187"/>
      <c r="H1111" s="187"/>
      <c r="I1111" s="187"/>
      <c r="J1111" s="188">
        <v>0.37</v>
      </c>
      <c r="K1111" s="187"/>
      <c r="L1111" s="188">
        <v>7.0000000000000007E-2</v>
      </c>
      <c r="M1111" s="189">
        <v>13.24</v>
      </c>
      <c r="N1111" s="218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5"/>
      <c r="B1112" s="184" t="s">
        <v>86</v>
      </c>
      <c r="C1112" s="379" t="s">
        <v>87</v>
      </c>
      <c r="D1112" s="379"/>
      <c r="E1112" s="379"/>
      <c r="F1112" s="186"/>
      <c r="G1112" s="187"/>
      <c r="H1112" s="187"/>
      <c r="I1112" s="187"/>
      <c r="J1112" s="188">
        <v>0.66</v>
      </c>
      <c r="K1112" s="187"/>
      <c r="L1112" s="188">
        <v>0.13</v>
      </c>
      <c r="M1112" s="189">
        <v>8.16</v>
      </c>
      <c r="N1112" s="218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2"/>
      <c r="B1113" s="184"/>
      <c r="C1113" s="379" t="s">
        <v>72</v>
      </c>
      <c r="D1113" s="379"/>
      <c r="E1113" s="379"/>
      <c r="F1113" s="186" t="s">
        <v>73</v>
      </c>
      <c r="G1113" s="189">
        <v>8.77</v>
      </c>
      <c r="H1113" s="187"/>
      <c r="I1113" s="193">
        <v>1.754</v>
      </c>
      <c r="J1113" s="194"/>
      <c r="K1113" s="187"/>
      <c r="L1113" s="194"/>
      <c r="M1113" s="187"/>
      <c r="N1113" s="195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5"/>
      <c r="B1114" s="184"/>
      <c r="C1114" s="380" t="s">
        <v>75</v>
      </c>
      <c r="D1114" s="380"/>
      <c r="E1114" s="380"/>
      <c r="F1114" s="196"/>
      <c r="G1114" s="197"/>
      <c r="H1114" s="197"/>
      <c r="I1114" s="197"/>
      <c r="J1114" s="198">
        <v>80.569999999999993</v>
      </c>
      <c r="K1114" s="197"/>
      <c r="L1114" s="198">
        <v>16.11</v>
      </c>
      <c r="M1114" s="197"/>
      <c r="N1114" s="219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2"/>
      <c r="B1115" s="184"/>
      <c r="C1115" s="379" t="s">
        <v>76</v>
      </c>
      <c r="D1115" s="379"/>
      <c r="E1115" s="379"/>
      <c r="F1115" s="186"/>
      <c r="G1115" s="187"/>
      <c r="H1115" s="187"/>
      <c r="I1115" s="187"/>
      <c r="J1115" s="194"/>
      <c r="K1115" s="187"/>
      <c r="L1115" s="188">
        <v>15.91</v>
      </c>
      <c r="M1115" s="187"/>
      <c r="N1115" s="218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2"/>
      <c r="B1116" s="184" t="s">
        <v>693</v>
      </c>
      <c r="C1116" s="379" t="s">
        <v>694</v>
      </c>
      <c r="D1116" s="379"/>
      <c r="E1116" s="379"/>
      <c r="F1116" s="186" t="s">
        <v>79</v>
      </c>
      <c r="G1116" s="201">
        <v>146</v>
      </c>
      <c r="H1116" s="187"/>
      <c r="I1116" s="201">
        <v>146</v>
      </c>
      <c r="J1116" s="194"/>
      <c r="K1116" s="187"/>
      <c r="L1116" s="188">
        <v>23.23</v>
      </c>
      <c r="M1116" s="187"/>
      <c r="N1116" s="191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2"/>
      <c r="B1117" s="184" t="s">
        <v>695</v>
      </c>
      <c r="C1117" s="379" t="s">
        <v>696</v>
      </c>
      <c r="D1117" s="379"/>
      <c r="E1117" s="379"/>
      <c r="F1117" s="186" t="s">
        <v>79</v>
      </c>
      <c r="G1117" s="201">
        <v>75</v>
      </c>
      <c r="H1117" s="189">
        <v>0.85</v>
      </c>
      <c r="I1117" s="189">
        <v>63.75</v>
      </c>
      <c r="J1117" s="194"/>
      <c r="K1117" s="187"/>
      <c r="L1117" s="188">
        <v>10.14</v>
      </c>
      <c r="M1117" s="187"/>
      <c r="N1117" s="218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2"/>
      <c r="B1118" s="203"/>
      <c r="C1118" s="388" t="s">
        <v>82</v>
      </c>
      <c r="D1118" s="388"/>
      <c r="E1118" s="388"/>
      <c r="F1118" s="178"/>
      <c r="G1118" s="179"/>
      <c r="H1118" s="179"/>
      <c r="I1118" s="179"/>
      <c r="J1118" s="181"/>
      <c r="K1118" s="179"/>
      <c r="L1118" s="207">
        <v>49.48</v>
      </c>
      <c r="M1118" s="197"/>
      <c r="N1118" s="205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6" t="s">
        <v>611</v>
      </c>
      <c r="B1119" s="177" t="s">
        <v>2896</v>
      </c>
      <c r="C1119" s="388" t="s">
        <v>2897</v>
      </c>
      <c r="D1119" s="388"/>
      <c r="E1119" s="388"/>
      <c r="F1119" s="178" t="s">
        <v>291</v>
      </c>
      <c r="G1119" s="179">
        <v>2</v>
      </c>
      <c r="H1119" s="180">
        <v>1</v>
      </c>
      <c r="I1119" s="180">
        <v>2</v>
      </c>
      <c r="J1119" s="207">
        <v>134.22999999999999</v>
      </c>
      <c r="K1119" s="179"/>
      <c r="L1119" s="207">
        <v>268.45999999999998</v>
      </c>
      <c r="M1119" s="206">
        <v>8.16</v>
      </c>
      <c r="N1119" s="205">
        <v>2190.63</v>
      </c>
      <c r="AF1119" s="133"/>
      <c r="AG1119" s="140" t="s">
        <v>2897</v>
      </c>
      <c r="AM1119" s="140"/>
      <c r="AP1119" s="140"/>
      <c r="AR1119" s="140"/>
      <c r="AS1119" s="140"/>
    </row>
    <row r="1120" spans="1:45" s="121" customFormat="1" ht="15" x14ac:dyDescent="0.25">
      <c r="A1120" s="202"/>
      <c r="B1120" s="203"/>
      <c r="C1120" s="379" t="s">
        <v>99</v>
      </c>
      <c r="D1120" s="379"/>
      <c r="E1120" s="379"/>
      <c r="F1120" s="379"/>
      <c r="G1120" s="379"/>
      <c r="H1120" s="379"/>
      <c r="I1120" s="379"/>
      <c r="J1120" s="379"/>
      <c r="K1120" s="379"/>
      <c r="L1120" s="379"/>
      <c r="M1120" s="379"/>
      <c r="N1120" s="391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2"/>
      <c r="B1121" s="203"/>
      <c r="C1121" s="388" t="s">
        <v>82</v>
      </c>
      <c r="D1121" s="388"/>
      <c r="E1121" s="388"/>
      <c r="F1121" s="178"/>
      <c r="G1121" s="179"/>
      <c r="H1121" s="179"/>
      <c r="I1121" s="179"/>
      <c r="J1121" s="181"/>
      <c r="K1121" s="179"/>
      <c r="L1121" s="207">
        <v>268.45999999999998</v>
      </c>
      <c r="M1121" s="197"/>
      <c r="N1121" s="205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6" t="s">
        <v>615</v>
      </c>
      <c r="B1122" s="177" t="s">
        <v>2655</v>
      </c>
      <c r="C1122" s="388" t="s">
        <v>2656</v>
      </c>
      <c r="D1122" s="388"/>
      <c r="E1122" s="388"/>
      <c r="F1122" s="178" t="s">
        <v>98</v>
      </c>
      <c r="G1122" s="179">
        <v>1.62</v>
      </c>
      <c r="H1122" s="180">
        <v>1</v>
      </c>
      <c r="I1122" s="206">
        <v>1.62</v>
      </c>
      <c r="J1122" s="181"/>
      <c r="K1122" s="179"/>
      <c r="L1122" s="181"/>
      <c r="M1122" s="179"/>
      <c r="N1122" s="182"/>
      <c r="AF1122" s="133"/>
      <c r="AG1122" s="140" t="s">
        <v>2656</v>
      </c>
      <c r="AM1122" s="140"/>
      <c r="AP1122" s="140"/>
      <c r="AR1122" s="140"/>
      <c r="AS1122" s="140"/>
    </row>
    <row r="1123" spans="1:45" s="121" customFormat="1" ht="68.25" x14ac:dyDescent="0.25">
      <c r="A1123" s="183"/>
      <c r="B1123" s="184" t="s">
        <v>65</v>
      </c>
      <c r="C1123" s="389" t="s">
        <v>66</v>
      </c>
      <c r="D1123" s="389"/>
      <c r="E1123" s="389"/>
      <c r="F1123" s="389"/>
      <c r="G1123" s="389"/>
      <c r="H1123" s="389"/>
      <c r="I1123" s="389"/>
      <c r="J1123" s="389"/>
      <c r="K1123" s="389"/>
      <c r="L1123" s="389"/>
      <c r="M1123" s="389"/>
      <c r="N1123" s="390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5"/>
      <c r="B1124" s="184" t="s">
        <v>58</v>
      </c>
      <c r="C1124" s="379" t="s">
        <v>67</v>
      </c>
      <c r="D1124" s="379"/>
      <c r="E1124" s="379"/>
      <c r="F1124" s="186"/>
      <c r="G1124" s="187"/>
      <c r="H1124" s="187"/>
      <c r="I1124" s="187"/>
      <c r="J1124" s="188">
        <v>20.64</v>
      </c>
      <c r="K1124" s="189">
        <v>1.1499999999999999</v>
      </c>
      <c r="L1124" s="188">
        <v>38.450000000000003</v>
      </c>
      <c r="M1124" s="189">
        <v>44.77</v>
      </c>
      <c r="N1124" s="191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5"/>
      <c r="B1125" s="184" t="s">
        <v>68</v>
      </c>
      <c r="C1125" s="379" t="s">
        <v>69</v>
      </c>
      <c r="D1125" s="379"/>
      <c r="E1125" s="379"/>
      <c r="F1125" s="186"/>
      <c r="G1125" s="187"/>
      <c r="H1125" s="187"/>
      <c r="I1125" s="187"/>
      <c r="J1125" s="188">
        <v>75.010000000000005</v>
      </c>
      <c r="K1125" s="189">
        <v>1.1499999999999999</v>
      </c>
      <c r="L1125" s="188">
        <v>139.74</v>
      </c>
      <c r="M1125" s="189">
        <v>13.24</v>
      </c>
      <c r="N1125" s="191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5"/>
      <c r="B1126" s="184" t="s">
        <v>70</v>
      </c>
      <c r="C1126" s="379" t="s">
        <v>71</v>
      </c>
      <c r="D1126" s="379"/>
      <c r="E1126" s="379"/>
      <c r="F1126" s="186"/>
      <c r="G1126" s="187"/>
      <c r="H1126" s="187"/>
      <c r="I1126" s="187"/>
      <c r="J1126" s="188">
        <v>10.86</v>
      </c>
      <c r="K1126" s="189">
        <v>1.1499999999999999</v>
      </c>
      <c r="L1126" s="188">
        <v>20.23</v>
      </c>
      <c r="M1126" s="189">
        <v>44.77</v>
      </c>
      <c r="N1126" s="218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5"/>
      <c r="B1127" s="184" t="s">
        <v>86</v>
      </c>
      <c r="C1127" s="379" t="s">
        <v>87</v>
      </c>
      <c r="D1127" s="379"/>
      <c r="E1127" s="379"/>
      <c r="F1127" s="186"/>
      <c r="G1127" s="187"/>
      <c r="H1127" s="187"/>
      <c r="I1127" s="187"/>
      <c r="J1127" s="188">
        <v>507.7</v>
      </c>
      <c r="K1127" s="187"/>
      <c r="L1127" s="188">
        <v>822.47</v>
      </c>
      <c r="M1127" s="189">
        <v>8.16</v>
      </c>
      <c r="N1127" s="191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2"/>
      <c r="B1128" s="184"/>
      <c r="C1128" s="379" t="s">
        <v>72</v>
      </c>
      <c r="D1128" s="379"/>
      <c r="E1128" s="379"/>
      <c r="F1128" s="186" t="s">
        <v>73</v>
      </c>
      <c r="G1128" s="189">
        <v>2.33</v>
      </c>
      <c r="H1128" s="189">
        <v>1.1499999999999999</v>
      </c>
      <c r="I1128" s="217">
        <v>4.3407900000000001</v>
      </c>
      <c r="J1128" s="194"/>
      <c r="K1128" s="187"/>
      <c r="L1128" s="194"/>
      <c r="M1128" s="187"/>
      <c r="N1128" s="195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2"/>
      <c r="B1129" s="184"/>
      <c r="C1129" s="379" t="s">
        <v>74</v>
      </c>
      <c r="D1129" s="379"/>
      <c r="E1129" s="379"/>
      <c r="F1129" s="186" t="s">
        <v>73</v>
      </c>
      <c r="G1129" s="189">
        <v>0.69</v>
      </c>
      <c r="H1129" s="189">
        <v>1.1499999999999999</v>
      </c>
      <c r="I1129" s="217">
        <v>1.2854699999999999</v>
      </c>
      <c r="J1129" s="194"/>
      <c r="K1129" s="187"/>
      <c r="L1129" s="194"/>
      <c r="M1129" s="187"/>
      <c r="N1129" s="195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5"/>
      <c r="B1130" s="184"/>
      <c r="C1130" s="380" t="s">
        <v>75</v>
      </c>
      <c r="D1130" s="380"/>
      <c r="E1130" s="380"/>
      <c r="F1130" s="196"/>
      <c r="G1130" s="197"/>
      <c r="H1130" s="197"/>
      <c r="I1130" s="197"/>
      <c r="J1130" s="198">
        <v>603.35</v>
      </c>
      <c r="K1130" s="197"/>
      <c r="L1130" s="199">
        <v>1000.66</v>
      </c>
      <c r="M1130" s="197"/>
      <c r="N1130" s="200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2"/>
      <c r="B1131" s="184"/>
      <c r="C1131" s="379" t="s">
        <v>76</v>
      </c>
      <c r="D1131" s="379"/>
      <c r="E1131" s="379"/>
      <c r="F1131" s="186"/>
      <c r="G1131" s="187"/>
      <c r="H1131" s="187"/>
      <c r="I1131" s="187"/>
      <c r="J1131" s="194"/>
      <c r="K1131" s="187"/>
      <c r="L1131" s="188">
        <v>58.68</v>
      </c>
      <c r="M1131" s="187"/>
      <c r="N1131" s="191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2"/>
      <c r="B1132" s="184" t="s">
        <v>704</v>
      </c>
      <c r="C1132" s="379" t="s">
        <v>705</v>
      </c>
      <c r="D1132" s="379"/>
      <c r="E1132" s="379"/>
      <c r="F1132" s="186" t="s">
        <v>79</v>
      </c>
      <c r="G1132" s="201">
        <v>104</v>
      </c>
      <c r="H1132" s="187"/>
      <c r="I1132" s="201">
        <v>104</v>
      </c>
      <c r="J1132" s="194"/>
      <c r="K1132" s="187"/>
      <c r="L1132" s="188">
        <v>61.03</v>
      </c>
      <c r="M1132" s="187"/>
      <c r="N1132" s="191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2"/>
      <c r="B1133" s="184" t="s">
        <v>706</v>
      </c>
      <c r="C1133" s="379" t="s">
        <v>707</v>
      </c>
      <c r="D1133" s="379"/>
      <c r="E1133" s="379"/>
      <c r="F1133" s="186" t="s">
        <v>79</v>
      </c>
      <c r="G1133" s="201">
        <v>60</v>
      </c>
      <c r="H1133" s="187"/>
      <c r="I1133" s="201">
        <v>60</v>
      </c>
      <c r="J1133" s="194"/>
      <c r="K1133" s="187"/>
      <c r="L1133" s="188">
        <v>35.21</v>
      </c>
      <c r="M1133" s="187"/>
      <c r="N1133" s="191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2"/>
      <c r="B1134" s="203"/>
      <c r="C1134" s="388" t="s">
        <v>82</v>
      </c>
      <c r="D1134" s="388"/>
      <c r="E1134" s="388"/>
      <c r="F1134" s="178"/>
      <c r="G1134" s="179"/>
      <c r="H1134" s="179"/>
      <c r="I1134" s="179"/>
      <c r="J1134" s="181"/>
      <c r="K1134" s="179"/>
      <c r="L1134" s="204">
        <v>1096.9000000000001</v>
      </c>
      <c r="M1134" s="197"/>
      <c r="N1134" s="205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6" t="s">
        <v>616</v>
      </c>
      <c r="B1135" s="177" t="s">
        <v>2657</v>
      </c>
      <c r="C1135" s="388" t="s">
        <v>2658</v>
      </c>
      <c r="D1135" s="388"/>
      <c r="E1135" s="388"/>
      <c r="F1135" s="178" t="s">
        <v>98</v>
      </c>
      <c r="G1135" s="179">
        <v>-1.6439999999999999</v>
      </c>
      <c r="H1135" s="180">
        <v>1</v>
      </c>
      <c r="I1135" s="210">
        <v>-1.6439999999999999</v>
      </c>
      <c r="J1135" s="207">
        <v>463.3</v>
      </c>
      <c r="K1135" s="179"/>
      <c r="L1135" s="207">
        <v>-761.67</v>
      </c>
      <c r="M1135" s="206">
        <v>8.16</v>
      </c>
      <c r="N1135" s="205">
        <v>-6215.23</v>
      </c>
      <c r="AF1135" s="133"/>
      <c r="AG1135" s="140" t="s">
        <v>2658</v>
      </c>
      <c r="AM1135" s="140"/>
      <c r="AP1135" s="140"/>
      <c r="AR1135" s="140"/>
      <c r="AS1135" s="140"/>
    </row>
    <row r="1136" spans="1:45" s="121" customFormat="1" ht="15" x14ac:dyDescent="0.25">
      <c r="A1136" s="202"/>
      <c r="B1136" s="203"/>
      <c r="C1136" s="379" t="s">
        <v>711</v>
      </c>
      <c r="D1136" s="379"/>
      <c r="E1136" s="379"/>
      <c r="F1136" s="379"/>
      <c r="G1136" s="379"/>
      <c r="H1136" s="379"/>
      <c r="I1136" s="379"/>
      <c r="J1136" s="379"/>
      <c r="K1136" s="379"/>
      <c r="L1136" s="379"/>
      <c r="M1136" s="379"/>
      <c r="N1136" s="391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2"/>
      <c r="B1137" s="203"/>
      <c r="C1137" s="388" t="s">
        <v>82</v>
      </c>
      <c r="D1137" s="388"/>
      <c r="E1137" s="388"/>
      <c r="F1137" s="178"/>
      <c r="G1137" s="179"/>
      <c r="H1137" s="179"/>
      <c r="I1137" s="179"/>
      <c r="J1137" s="181"/>
      <c r="K1137" s="179"/>
      <c r="L1137" s="207">
        <v>-761.67</v>
      </c>
      <c r="M1137" s="197"/>
      <c r="N1137" s="205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6" t="s">
        <v>617</v>
      </c>
      <c r="B1138" s="177" t="s">
        <v>301</v>
      </c>
      <c r="C1138" s="388" t="s">
        <v>302</v>
      </c>
      <c r="D1138" s="388"/>
      <c r="E1138" s="388"/>
      <c r="F1138" s="178" t="s">
        <v>98</v>
      </c>
      <c r="G1138" s="179">
        <v>1.6439999999999999</v>
      </c>
      <c r="H1138" s="180">
        <v>1</v>
      </c>
      <c r="I1138" s="210">
        <v>1.6439999999999999</v>
      </c>
      <c r="J1138" s="207">
        <v>519.79999999999995</v>
      </c>
      <c r="K1138" s="179"/>
      <c r="L1138" s="207">
        <v>854.55</v>
      </c>
      <c r="M1138" s="206">
        <v>8.16</v>
      </c>
      <c r="N1138" s="205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2"/>
      <c r="B1139" s="203"/>
      <c r="C1139" s="379" t="s">
        <v>99</v>
      </c>
      <c r="D1139" s="379"/>
      <c r="E1139" s="379"/>
      <c r="F1139" s="379"/>
      <c r="G1139" s="379"/>
      <c r="H1139" s="379"/>
      <c r="I1139" s="379"/>
      <c r="J1139" s="379"/>
      <c r="K1139" s="379"/>
      <c r="L1139" s="379"/>
      <c r="M1139" s="379"/>
      <c r="N1139" s="391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2"/>
      <c r="B1140" s="203"/>
      <c r="C1140" s="388" t="s">
        <v>82</v>
      </c>
      <c r="D1140" s="388"/>
      <c r="E1140" s="388"/>
      <c r="F1140" s="178"/>
      <c r="G1140" s="179"/>
      <c r="H1140" s="179"/>
      <c r="I1140" s="179"/>
      <c r="J1140" s="181"/>
      <c r="K1140" s="179"/>
      <c r="L1140" s="207">
        <v>854.55</v>
      </c>
      <c r="M1140" s="197"/>
      <c r="N1140" s="205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0"/>
      <c r="B1141" s="221"/>
      <c r="C1141" s="221"/>
      <c r="D1141" s="221"/>
      <c r="E1141" s="221"/>
      <c r="F1141" s="222"/>
      <c r="G1141" s="222"/>
      <c r="H1141" s="222"/>
      <c r="I1141" s="222"/>
      <c r="J1141" s="223"/>
      <c r="K1141" s="222"/>
      <c r="L1141" s="223"/>
      <c r="M1141" s="187"/>
      <c r="N1141" s="223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7"/>
      <c r="B1142" s="228"/>
      <c r="C1142" s="388" t="s">
        <v>2898</v>
      </c>
      <c r="D1142" s="388"/>
      <c r="E1142" s="388"/>
      <c r="F1142" s="388"/>
      <c r="G1142" s="388"/>
      <c r="H1142" s="388"/>
      <c r="I1142" s="388"/>
      <c r="J1142" s="388"/>
      <c r="K1142" s="388"/>
      <c r="L1142" s="229"/>
      <c r="M1142" s="230"/>
      <c r="N1142" s="231"/>
      <c r="AF1142" s="133"/>
      <c r="AG1142" s="140"/>
      <c r="AM1142" s="140"/>
      <c r="AP1142" s="140" t="s">
        <v>2898</v>
      </c>
      <c r="AR1142" s="140"/>
      <c r="AS1142" s="140"/>
    </row>
    <row r="1143" spans="1:45" s="121" customFormat="1" ht="15" x14ac:dyDescent="0.25">
      <c r="A1143" s="232"/>
      <c r="B1143" s="184"/>
      <c r="C1143" s="379" t="s">
        <v>146</v>
      </c>
      <c r="D1143" s="379"/>
      <c r="E1143" s="379"/>
      <c r="F1143" s="379"/>
      <c r="G1143" s="379"/>
      <c r="H1143" s="379"/>
      <c r="I1143" s="379"/>
      <c r="J1143" s="379"/>
      <c r="K1143" s="379"/>
      <c r="L1143" s="233">
        <v>29024.35</v>
      </c>
      <c r="M1143" s="234"/>
      <c r="N1143" s="237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2"/>
      <c r="B1144" s="184"/>
      <c r="C1144" s="379" t="s">
        <v>147</v>
      </c>
      <c r="D1144" s="379"/>
      <c r="E1144" s="379"/>
      <c r="F1144" s="379"/>
      <c r="G1144" s="379"/>
      <c r="H1144" s="379"/>
      <c r="I1144" s="379"/>
      <c r="J1144" s="379"/>
      <c r="K1144" s="379"/>
      <c r="L1144" s="236"/>
      <c r="M1144" s="234"/>
      <c r="N1144" s="237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2"/>
      <c r="B1145" s="184"/>
      <c r="C1145" s="379" t="s">
        <v>148</v>
      </c>
      <c r="D1145" s="379"/>
      <c r="E1145" s="379"/>
      <c r="F1145" s="379"/>
      <c r="G1145" s="379"/>
      <c r="H1145" s="379"/>
      <c r="I1145" s="379"/>
      <c r="J1145" s="379"/>
      <c r="K1145" s="379"/>
      <c r="L1145" s="249">
        <v>535.74</v>
      </c>
      <c r="M1145" s="234"/>
      <c r="N1145" s="237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2"/>
      <c r="B1146" s="184"/>
      <c r="C1146" s="379" t="s">
        <v>149</v>
      </c>
      <c r="D1146" s="379"/>
      <c r="E1146" s="379"/>
      <c r="F1146" s="379"/>
      <c r="G1146" s="379"/>
      <c r="H1146" s="379"/>
      <c r="I1146" s="379"/>
      <c r="J1146" s="379"/>
      <c r="K1146" s="379"/>
      <c r="L1146" s="233">
        <v>1430.15</v>
      </c>
      <c r="M1146" s="234"/>
      <c r="N1146" s="237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2"/>
      <c r="B1147" s="184"/>
      <c r="C1147" s="379" t="s">
        <v>150</v>
      </c>
      <c r="D1147" s="379"/>
      <c r="E1147" s="379"/>
      <c r="F1147" s="379"/>
      <c r="G1147" s="379"/>
      <c r="H1147" s="379"/>
      <c r="I1147" s="379"/>
      <c r="J1147" s="379"/>
      <c r="K1147" s="379"/>
      <c r="L1147" s="249">
        <v>138.34</v>
      </c>
      <c r="M1147" s="234"/>
      <c r="N1147" s="237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2"/>
      <c r="B1148" s="184"/>
      <c r="C1148" s="379" t="s">
        <v>151</v>
      </c>
      <c r="D1148" s="379"/>
      <c r="E1148" s="379"/>
      <c r="F1148" s="379"/>
      <c r="G1148" s="379"/>
      <c r="H1148" s="379"/>
      <c r="I1148" s="379"/>
      <c r="J1148" s="379"/>
      <c r="K1148" s="379"/>
      <c r="L1148" s="233">
        <v>27058.46</v>
      </c>
      <c r="M1148" s="234"/>
      <c r="N1148" s="237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2"/>
      <c r="B1149" s="184"/>
      <c r="C1149" s="379" t="s">
        <v>153</v>
      </c>
      <c r="D1149" s="379"/>
      <c r="E1149" s="379"/>
      <c r="F1149" s="379"/>
      <c r="G1149" s="379"/>
      <c r="H1149" s="379"/>
      <c r="I1149" s="379"/>
      <c r="J1149" s="379"/>
      <c r="K1149" s="379"/>
      <c r="L1149" s="233">
        <v>30232.44</v>
      </c>
      <c r="M1149" s="234"/>
      <c r="N1149" s="237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2"/>
      <c r="B1150" s="184"/>
      <c r="C1150" s="379" t="s">
        <v>147</v>
      </c>
      <c r="D1150" s="379"/>
      <c r="E1150" s="379"/>
      <c r="F1150" s="379"/>
      <c r="G1150" s="379"/>
      <c r="H1150" s="379"/>
      <c r="I1150" s="379"/>
      <c r="J1150" s="379"/>
      <c r="K1150" s="379"/>
      <c r="L1150" s="236"/>
      <c r="M1150" s="234"/>
      <c r="N1150" s="237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2"/>
      <c r="B1151" s="184"/>
      <c r="C1151" s="379" t="s">
        <v>322</v>
      </c>
      <c r="D1151" s="379"/>
      <c r="E1151" s="379"/>
      <c r="F1151" s="379"/>
      <c r="G1151" s="379"/>
      <c r="H1151" s="379"/>
      <c r="I1151" s="379"/>
      <c r="J1151" s="379"/>
      <c r="K1151" s="379"/>
      <c r="L1151" s="249">
        <v>535.74</v>
      </c>
      <c r="M1151" s="234"/>
      <c r="N1151" s="237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2"/>
      <c r="B1152" s="184"/>
      <c r="C1152" s="379" t="s">
        <v>323</v>
      </c>
      <c r="D1152" s="379"/>
      <c r="E1152" s="379"/>
      <c r="F1152" s="379"/>
      <c r="G1152" s="379"/>
      <c r="H1152" s="379"/>
      <c r="I1152" s="379"/>
      <c r="J1152" s="379"/>
      <c r="K1152" s="379"/>
      <c r="L1152" s="233">
        <v>1430.15</v>
      </c>
      <c r="M1152" s="234"/>
      <c r="N1152" s="237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2"/>
      <c r="B1153" s="184"/>
      <c r="C1153" s="379" t="s">
        <v>324</v>
      </c>
      <c r="D1153" s="379"/>
      <c r="E1153" s="379"/>
      <c r="F1153" s="379"/>
      <c r="G1153" s="379"/>
      <c r="H1153" s="379"/>
      <c r="I1153" s="379"/>
      <c r="J1153" s="379"/>
      <c r="K1153" s="379"/>
      <c r="L1153" s="249">
        <v>138.34</v>
      </c>
      <c r="M1153" s="234"/>
      <c r="N1153" s="237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2"/>
      <c r="B1154" s="184"/>
      <c r="C1154" s="379" t="s">
        <v>325</v>
      </c>
      <c r="D1154" s="379"/>
      <c r="E1154" s="379"/>
      <c r="F1154" s="379"/>
      <c r="G1154" s="379"/>
      <c r="H1154" s="379"/>
      <c r="I1154" s="379"/>
      <c r="J1154" s="379"/>
      <c r="K1154" s="379"/>
      <c r="L1154" s="233">
        <v>27058.46</v>
      </c>
      <c r="M1154" s="234"/>
      <c r="N1154" s="237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2"/>
      <c r="B1155" s="184"/>
      <c r="C1155" s="379" t="s">
        <v>326</v>
      </c>
      <c r="D1155" s="379"/>
      <c r="E1155" s="379"/>
      <c r="F1155" s="379"/>
      <c r="G1155" s="379"/>
      <c r="H1155" s="379"/>
      <c r="I1155" s="379"/>
      <c r="J1155" s="379"/>
      <c r="K1155" s="379"/>
      <c r="L1155" s="249">
        <v>785.66</v>
      </c>
      <c r="M1155" s="234"/>
      <c r="N1155" s="237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2"/>
      <c r="B1156" s="184"/>
      <c r="C1156" s="379" t="s">
        <v>327</v>
      </c>
      <c r="D1156" s="379"/>
      <c r="E1156" s="379"/>
      <c r="F1156" s="379"/>
      <c r="G1156" s="379"/>
      <c r="H1156" s="379"/>
      <c r="I1156" s="379"/>
      <c r="J1156" s="379"/>
      <c r="K1156" s="379"/>
      <c r="L1156" s="249">
        <v>422.43</v>
      </c>
      <c r="M1156" s="234"/>
      <c r="N1156" s="237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2"/>
      <c r="B1157" s="184"/>
      <c r="C1157" s="379" t="s">
        <v>163</v>
      </c>
      <c r="D1157" s="379"/>
      <c r="E1157" s="379"/>
      <c r="F1157" s="379"/>
      <c r="G1157" s="379"/>
      <c r="H1157" s="379"/>
      <c r="I1157" s="379"/>
      <c r="J1157" s="379"/>
      <c r="K1157" s="379"/>
      <c r="L1157" s="249">
        <v>674.08</v>
      </c>
      <c r="M1157" s="234"/>
      <c r="N1157" s="237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2"/>
      <c r="B1158" s="184"/>
      <c r="C1158" s="379" t="s">
        <v>164</v>
      </c>
      <c r="D1158" s="379"/>
      <c r="E1158" s="379"/>
      <c r="F1158" s="379"/>
      <c r="G1158" s="379"/>
      <c r="H1158" s="379"/>
      <c r="I1158" s="379"/>
      <c r="J1158" s="379"/>
      <c r="K1158" s="379"/>
      <c r="L1158" s="249">
        <v>785.66</v>
      </c>
      <c r="M1158" s="234"/>
      <c r="N1158" s="237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2"/>
      <c r="B1159" s="184"/>
      <c r="C1159" s="379" t="s">
        <v>165</v>
      </c>
      <c r="D1159" s="379"/>
      <c r="E1159" s="379"/>
      <c r="F1159" s="379"/>
      <c r="G1159" s="379"/>
      <c r="H1159" s="379"/>
      <c r="I1159" s="379"/>
      <c r="J1159" s="379"/>
      <c r="K1159" s="379"/>
      <c r="L1159" s="249">
        <v>422.43</v>
      </c>
      <c r="M1159" s="234"/>
      <c r="N1159" s="237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2"/>
      <c r="B1160" s="238"/>
      <c r="C1160" s="396" t="s">
        <v>2899</v>
      </c>
      <c r="D1160" s="396"/>
      <c r="E1160" s="396"/>
      <c r="F1160" s="396"/>
      <c r="G1160" s="396"/>
      <c r="H1160" s="396"/>
      <c r="I1160" s="396"/>
      <c r="J1160" s="396"/>
      <c r="K1160" s="396"/>
      <c r="L1160" s="239">
        <v>30232.44</v>
      </c>
      <c r="M1160" s="240"/>
      <c r="N1160" s="251"/>
      <c r="AF1160" s="133"/>
      <c r="AG1160" s="140"/>
      <c r="AM1160" s="140"/>
      <c r="AP1160" s="140"/>
      <c r="AR1160" s="140" t="s">
        <v>2899</v>
      </c>
      <c r="AS1160" s="140"/>
    </row>
    <row r="1161" spans="1:45" s="121" customFormat="1" ht="15" x14ac:dyDescent="0.25">
      <c r="A1161" s="382" t="s">
        <v>2900</v>
      </c>
      <c r="B1161" s="383"/>
      <c r="C1161" s="383"/>
      <c r="D1161" s="383"/>
      <c r="E1161" s="383"/>
      <c r="F1161" s="383"/>
      <c r="G1161" s="383"/>
      <c r="H1161" s="383"/>
      <c r="I1161" s="383"/>
      <c r="J1161" s="383"/>
      <c r="K1161" s="383"/>
      <c r="L1161" s="383"/>
      <c r="M1161" s="383"/>
      <c r="N1161" s="384"/>
      <c r="AF1161" s="133" t="s">
        <v>2900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6" t="s">
        <v>620</v>
      </c>
      <c r="B1162" s="177" t="s">
        <v>2627</v>
      </c>
      <c r="C1162" s="388" t="s">
        <v>2628</v>
      </c>
      <c r="D1162" s="388"/>
      <c r="E1162" s="388"/>
      <c r="F1162" s="178" t="s">
        <v>189</v>
      </c>
      <c r="G1162" s="179">
        <v>0.05</v>
      </c>
      <c r="H1162" s="180">
        <v>1</v>
      </c>
      <c r="I1162" s="206">
        <v>0.05</v>
      </c>
      <c r="J1162" s="181"/>
      <c r="K1162" s="179"/>
      <c r="L1162" s="181"/>
      <c r="M1162" s="179"/>
      <c r="N1162" s="182"/>
      <c r="AF1162" s="133"/>
      <c r="AG1162" s="140" t="s">
        <v>2628</v>
      </c>
      <c r="AM1162" s="140"/>
      <c r="AP1162" s="140"/>
      <c r="AR1162" s="140"/>
      <c r="AS1162" s="140"/>
    </row>
    <row r="1163" spans="1:45" s="121" customFormat="1" ht="15" x14ac:dyDescent="0.25">
      <c r="A1163" s="208"/>
      <c r="B1163" s="209"/>
      <c r="C1163" s="379" t="s">
        <v>2901</v>
      </c>
      <c r="D1163" s="379"/>
      <c r="E1163" s="379"/>
      <c r="F1163" s="379"/>
      <c r="G1163" s="379"/>
      <c r="H1163" s="379"/>
      <c r="I1163" s="379"/>
      <c r="J1163" s="379"/>
      <c r="K1163" s="379"/>
      <c r="L1163" s="379"/>
      <c r="M1163" s="379"/>
      <c r="N1163" s="391"/>
      <c r="AF1163" s="133"/>
      <c r="AG1163" s="140"/>
      <c r="AH1163" s="142" t="s">
        <v>2901</v>
      </c>
      <c r="AM1163" s="140"/>
      <c r="AP1163" s="140"/>
      <c r="AR1163" s="140"/>
      <c r="AS1163" s="140"/>
    </row>
    <row r="1164" spans="1:45" s="121" customFormat="1" ht="23.25" x14ac:dyDescent="0.25">
      <c r="A1164" s="183"/>
      <c r="B1164" s="184" t="s">
        <v>63</v>
      </c>
      <c r="C1164" s="389" t="s">
        <v>64</v>
      </c>
      <c r="D1164" s="389"/>
      <c r="E1164" s="389"/>
      <c r="F1164" s="389"/>
      <c r="G1164" s="389"/>
      <c r="H1164" s="389"/>
      <c r="I1164" s="389"/>
      <c r="J1164" s="389"/>
      <c r="K1164" s="389"/>
      <c r="L1164" s="389"/>
      <c r="M1164" s="389"/>
      <c r="N1164" s="390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3"/>
      <c r="B1165" s="184" t="s">
        <v>65</v>
      </c>
      <c r="C1165" s="389" t="s">
        <v>66</v>
      </c>
      <c r="D1165" s="389"/>
      <c r="E1165" s="389"/>
      <c r="F1165" s="389"/>
      <c r="G1165" s="389"/>
      <c r="H1165" s="389"/>
      <c r="I1165" s="389"/>
      <c r="J1165" s="389"/>
      <c r="K1165" s="389"/>
      <c r="L1165" s="389"/>
      <c r="M1165" s="389"/>
      <c r="N1165" s="390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5"/>
      <c r="B1166" s="184" t="s">
        <v>58</v>
      </c>
      <c r="C1166" s="379" t="s">
        <v>67</v>
      </c>
      <c r="D1166" s="379"/>
      <c r="E1166" s="379"/>
      <c r="F1166" s="186"/>
      <c r="G1166" s="187"/>
      <c r="H1166" s="187"/>
      <c r="I1166" s="187"/>
      <c r="J1166" s="190">
        <v>2090.62</v>
      </c>
      <c r="K1166" s="211">
        <v>1.3225</v>
      </c>
      <c r="L1166" s="188">
        <v>138.24</v>
      </c>
      <c r="M1166" s="189">
        <v>44.77</v>
      </c>
      <c r="N1166" s="191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5"/>
      <c r="B1167" s="184" t="s">
        <v>68</v>
      </c>
      <c r="C1167" s="379" t="s">
        <v>69</v>
      </c>
      <c r="D1167" s="379"/>
      <c r="E1167" s="379"/>
      <c r="F1167" s="186"/>
      <c r="G1167" s="187"/>
      <c r="H1167" s="187"/>
      <c r="I1167" s="187"/>
      <c r="J1167" s="190">
        <v>3282.3</v>
      </c>
      <c r="K1167" s="211">
        <v>1.4375</v>
      </c>
      <c r="L1167" s="188">
        <v>235.92</v>
      </c>
      <c r="M1167" s="189">
        <v>13.24</v>
      </c>
      <c r="N1167" s="191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5"/>
      <c r="B1168" s="184" t="s">
        <v>70</v>
      </c>
      <c r="C1168" s="379" t="s">
        <v>71</v>
      </c>
      <c r="D1168" s="379"/>
      <c r="E1168" s="379"/>
      <c r="F1168" s="186"/>
      <c r="G1168" s="187"/>
      <c r="H1168" s="187"/>
      <c r="I1168" s="187"/>
      <c r="J1168" s="188">
        <v>411.71</v>
      </c>
      <c r="K1168" s="211">
        <v>1.4375</v>
      </c>
      <c r="L1168" s="188">
        <v>29.59</v>
      </c>
      <c r="M1168" s="189">
        <v>44.77</v>
      </c>
      <c r="N1168" s="191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5"/>
      <c r="B1169" s="184" t="s">
        <v>86</v>
      </c>
      <c r="C1169" s="379" t="s">
        <v>87</v>
      </c>
      <c r="D1169" s="379"/>
      <c r="E1169" s="379"/>
      <c r="F1169" s="186"/>
      <c r="G1169" s="187"/>
      <c r="H1169" s="187"/>
      <c r="I1169" s="187"/>
      <c r="J1169" s="188">
        <v>26.46</v>
      </c>
      <c r="K1169" s="187"/>
      <c r="L1169" s="188">
        <v>1.32</v>
      </c>
      <c r="M1169" s="189">
        <v>8.16</v>
      </c>
      <c r="N1169" s="218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2"/>
      <c r="B1170" s="184"/>
      <c r="C1170" s="379" t="s">
        <v>72</v>
      </c>
      <c r="D1170" s="379"/>
      <c r="E1170" s="379"/>
      <c r="F1170" s="186" t="s">
        <v>73</v>
      </c>
      <c r="G1170" s="189">
        <v>225.04</v>
      </c>
      <c r="H1170" s="211">
        <v>1.3225</v>
      </c>
      <c r="I1170" s="217">
        <v>14.88077</v>
      </c>
      <c r="J1170" s="194"/>
      <c r="K1170" s="187"/>
      <c r="L1170" s="194"/>
      <c r="M1170" s="187"/>
      <c r="N1170" s="195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2"/>
      <c r="B1171" s="184"/>
      <c r="C1171" s="379" t="s">
        <v>74</v>
      </c>
      <c r="D1171" s="379"/>
      <c r="E1171" s="379"/>
      <c r="F1171" s="186" t="s">
        <v>73</v>
      </c>
      <c r="G1171" s="189">
        <v>30.76</v>
      </c>
      <c r="H1171" s="211">
        <v>1.4375</v>
      </c>
      <c r="I1171" s="215">
        <v>2.2108750000000001</v>
      </c>
      <c r="J1171" s="194"/>
      <c r="K1171" s="187"/>
      <c r="L1171" s="194"/>
      <c r="M1171" s="187"/>
      <c r="N1171" s="195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5"/>
      <c r="B1172" s="184"/>
      <c r="C1172" s="380" t="s">
        <v>75</v>
      </c>
      <c r="D1172" s="380"/>
      <c r="E1172" s="380"/>
      <c r="F1172" s="196"/>
      <c r="G1172" s="197"/>
      <c r="H1172" s="197"/>
      <c r="I1172" s="197"/>
      <c r="J1172" s="199">
        <v>5399.38</v>
      </c>
      <c r="K1172" s="197"/>
      <c r="L1172" s="198">
        <v>375.48</v>
      </c>
      <c r="M1172" s="197"/>
      <c r="N1172" s="200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2"/>
      <c r="B1173" s="184"/>
      <c r="C1173" s="379" t="s">
        <v>76</v>
      </c>
      <c r="D1173" s="379"/>
      <c r="E1173" s="379"/>
      <c r="F1173" s="186"/>
      <c r="G1173" s="187"/>
      <c r="H1173" s="187"/>
      <c r="I1173" s="187"/>
      <c r="J1173" s="194"/>
      <c r="K1173" s="187"/>
      <c r="L1173" s="188">
        <v>167.83</v>
      </c>
      <c r="M1173" s="187"/>
      <c r="N1173" s="191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2"/>
      <c r="B1174" s="184" t="s">
        <v>192</v>
      </c>
      <c r="C1174" s="379" t="s">
        <v>193</v>
      </c>
      <c r="D1174" s="379"/>
      <c r="E1174" s="379"/>
      <c r="F1174" s="186" t="s">
        <v>79</v>
      </c>
      <c r="G1174" s="201">
        <v>117</v>
      </c>
      <c r="H1174" s="187"/>
      <c r="I1174" s="201">
        <v>117</v>
      </c>
      <c r="J1174" s="194"/>
      <c r="K1174" s="187"/>
      <c r="L1174" s="188">
        <v>196.36</v>
      </c>
      <c r="M1174" s="187"/>
      <c r="N1174" s="191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2"/>
      <c r="B1175" s="184" t="s">
        <v>194</v>
      </c>
      <c r="C1175" s="379" t="s">
        <v>195</v>
      </c>
      <c r="D1175" s="379"/>
      <c r="E1175" s="379"/>
      <c r="F1175" s="186" t="s">
        <v>79</v>
      </c>
      <c r="G1175" s="201">
        <v>74</v>
      </c>
      <c r="H1175" s="189">
        <v>0.85</v>
      </c>
      <c r="I1175" s="216">
        <v>62.9</v>
      </c>
      <c r="J1175" s="194"/>
      <c r="K1175" s="187"/>
      <c r="L1175" s="188">
        <v>105.57</v>
      </c>
      <c r="M1175" s="187"/>
      <c r="N1175" s="191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2"/>
      <c r="B1176" s="203"/>
      <c r="C1176" s="388" t="s">
        <v>82</v>
      </c>
      <c r="D1176" s="388"/>
      <c r="E1176" s="388"/>
      <c r="F1176" s="178"/>
      <c r="G1176" s="179"/>
      <c r="H1176" s="179"/>
      <c r="I1176" s="179"/>
      <c r="J1176" s="181"/>
      <c r="K1176" s="179"/>
      <c r="L1176" s="207">
        <v>677.41</v>
      </c>
      <c r="M1176" s="197"/>
      <c r="N1176" s="205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6" t="s">
        <v>623</v>
      </c>
      <c r="B1177" s="177" t="s">
        <v>2630</v>
      </c>
      <c r="C1177" s="388" t="s">
        <v>2631</v>
      </c>
      <c r="D1177" s="388"/>
      <c r="E1177" s="388"/>
      <c r="F1177" s="178" t="s">
        <v>337</v>
      </c>
      <c r="G1177" s="179">
        <v>50.4</v>
      </c>
      <c r="H1177" s="180">
        <v>1</v>
      </c>
      <c r="I1177" s="214">
        <v>50.4</v>
      </c>
      <c r="J1177" s="207">
        <v>124.92</v>
      </c>
      <c r="K1177" s="179"/>
      <c r="L1177" s="204">
        <v>6295.97</v>
      </c>
      <c r="M1177" s="206">
        <v>8.16</v>
      </c>
      <c r="N1177" s="205">
        <v>51375.12</v>
      </c>
      <c r="AF1177" s="133"/>
      <c r="AG1177" s="140" t="s">
        <v>2631</v>
      </c>
      <c r="AM1177" s="140"/>
      <c r="AP1177" s="140"/>
      <c r="AR1177" s="140"/>
      <c r="AS1177" s="140"/>
    </row>
    <row r="1178" spans="1:45" s="121" customFormat="1" ht="15" x14ac:dyDescent="0.25">
      <c r="A1178" s="202"/>
      <c r="B1178" s="203"/>
      <c r="C1178" s="379" t="s">
        <v>99</v>
      </c>
      <c r="D1178" s="379"/>
      <c r="E1178" s="379"/>
      <c r="F1178" s="379"/>
      <c r="G1178" s="379"/>
      <c r="H1178" s="379"/>
      <c r="I1178" s="379"/>
      <c r="J1178" s="379"/>
      <c r="K1178" s="379"/>
      <c r="L1178" s="379"/>
      <c r="M1178" s="379"/>
      <c r="N1178" s="391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2"/>
      <c r="B1179" s="203"/>
      <c r="C1179" s="388" t="s">
        <v>82</v>
      </c>
      <c r="D1179" s="388"/>
      <c r="E1179" s="388"/>
      <c r="F1179" s="178"/>
      <c r="G1179" s="179"/>
      <c r="H1179" s="179"/>
      <c r="I1179" s="179"/>
      <c r="J1179" s="181"/>
      <c r="K1179" s="179"/>
      <c r="L1179" s="204">
        <v>6295.97</v>
      </c>
      <c r="M1179" s="197"/>
      <c r="N1179" s="205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6" t="s">
        <v>625</v>
      </c>
      <c r="B1180" s="177" t="s">
        <v>2632</v>
      </c>
      <c r="C1180" s="388" t="s">
        <v>2633</v>
      </c>
      <c r="D1180" s="388"/>
      <c r="E1180" s="388"/>
      <c r="F1180" s="178" t="s">
        <v>370</v>
      </c>
      <c r="G1180" s="179">
        <v>0.27200000000000002</v>
      </c>
      <c r="H1180" s="180">
        <v>1</v>
      </c>
      <c r="I1180" s="210">
        <v>0.27200000000000002</v>
      </c>
      <c r="J1180" s="181"/>
      <c r="K1180" s="179"/>
      <c r="L1180" s="181"/>
      <c r="M1180" s="179"/>
      <c r="N1180" s="182"/>
      <c r="AF1180" s="133"/>
      <c r="AG1180" s="140" t="s">
        <v>2633</v>
      </c>
      <c r="AM1180" s="140"/>
      <c r="AP1180" s="140"/>
      <c r="AR1180" s="140"/>
      <c r="AS1180" s="140"/>
    </row>
    <row r="1181" spans="1:45" s="121" customFormat="1" ht="15" x14ac:dyDescent="0.25">
      <c r="A1181" s="208"/>
      <c r="B1181" s="209"/>
      <c r="C1181" s="379" t="s">
        <v>2902</v>
      </c>
      <c r="D1181" s="379"/>
      <c r="E1181" s="379"/>
      <c r="F1181" s="379"/>
      <c r="G1181" s="379"/>
      <c r="H1181" s="379"/>
      <c r="I1181" s="379"/>
      <c r="J1181" s="379"/>
      <c r="K1181" s="379"/>
      <c r="L1181" s="379"/>
      <c r="M1181" s="379"/>
      <c r="N1181" s="391"/>
      <c r="AF1181" s="133"/>
      <c r="AG1181" s="140"/>
      <c r="AH1181" s="142" t="s">
        <v>2902</v>
      </c>
      <c r="AM1181" s="140"/>
      <c r="AP1181" s="140"/>
      <c r="AR1181" s="140"/>
      <c r="AS1181" s="140"/>
    </row>
    <row r="1182" spans="1:45" s="121" customFormat="1" ht="23.25" x14ac:dyDescent="0.25">
      <c r="A1182" s="183"/>
      <c r="B1182" s="184" t="s">
        <v>63</v>
      </c>
      <c r="C1182" s="389" t="s">
        <v>64</v>
      </c>
      <c r="D1182" s="389"/>
      <c r="E1182" s="389"/>
      <c r="F1182" s="389"/>
      <c r="G1182" s="389"/>
      <c r="H1182" s="389"/>
      <c r="I1182" s="389"/>
      <c r="J1182" s="389"/>
      <c r="K1182" s="389"/>
      <c r="L1182" s="389"/>
      <c r="M1182" s="389"/>
      <c r="N1182" s="390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3"/>
      <c r="B1183" s="184" t="s">
        <v>65</v>
      </c>
      <c r="C1183" s="389" t="s">
        <v>66</v>
      </c>
      <c r="D1183" s="389"/>
      <c r="E1183" s="389"/>
      <c r="F1183" s="389"/>
      <c r="G1183" s="389"/>
      <c r="H1183" s="389"/>
      <c r="I1183" s="389"/>
      <c r="J1183" s="389"/>
      <c r="K1183" s="389"/>
      <c r="L1183" s="389"/>
      <c r="M1183" s="389"/>
      <c r="N1183" s="390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5"/>
      <c r="B1184" s="184" t="s">
        <v>58</v>
      </c>
      <c r="C1184" s="379" t="s">
        <v>67</v>
      </c>
      <c r="D1184" s="379"/>
      <c r="E1184" s="379"/>
      <c r="F1184" s="186"/>
      <c r="G1184" s="187"/>
      <c r="H1184" s="187"/>
      <c r="I1184" s="187"/>
      <c r="J1184" s="188">
        <v>348.82</v>
      </c>
      <c r="K1184" s="211">
        <v>1.3225</v>
      </c>
      <c r="L1184" s="188">
        <v>125.48</v>
      </c>
      <c r="M1184" s="189">
        <v>44.77</v>
      </c>
      <c r="N1184" s="191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5"/>
      <c r="B1185" s="184" t="s">
        <v>68</v>
      </c>
      <c r="C1185" s="379" t="s">
        <v>69</v>
      </c>
      <c r="D1185" s="379"/>
      <c r="E1185" s="379"/>
      <c r="F1185" s="186"/>
      <c r="G1185" s="187"/>
      <c r="H1185" s="187"/>
      <c r="I1185" s="187"/>
      <c r="J1185" s="190">
        <v>1203.83</v>
      </c>
      <c r="K1185" s="211">
        <v>1.4375</v>
      </c>
      <c r="L1185" s="188">
        <v>470.7</v>
      </c>
      <c r="M1185" s="189">
        <v>13.24</v>
      </c>
      <c r="N1185" s="191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5"/>
      <c r="B1186" s="184" t="s">
        <v>70</v>
      </c>
      <c r="C1186" s="379" t="s">
        <v>71</v>
      </c>
      <c r="D1186" s="379"/>
      <c r="E1186" s="379"/>
      <c r="F1186" s="186"/>
      <c r="G1186" s="187"/>
      <c r="H1186" s="187"/>
      <c r="I1186" s="187"/>
      <c r="J1186" s="188">
        <v>100.78</v>
      </c>
      <c r="K1186" s="211">
        <v>1.4375</v>
      </c>
      <c r="L1186" s="188">
        <v>39.4</v>
      </c>
      <c r="M1186" s="189">
        <v>44.77</v>
      </c>
      <c r="N1186" s="191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5"/>
      <c r="B1187" s="184" t="s">
        <v>86</v>
      </c>
      <c r="C1187" s="379" t="s">
        <v>87</v>
      </c>
      <c r="D1187" s="379"/>
      <c r="E1187" s="379"/>
      <c r="F1187" s="186"/>
      <c r="G1187" s="187"/>
      <c r="H1187" s="187"/>
      <c r="I1187" s="187"/>
      <c r="J1187" s="188">
        <v>89.33</v>
      </c>
      <c r="K1187" s="187"/>
      <c r="L1187" s="188">
        <v>24.3</v>
      </c>
      <c r="M1187" s="189">
        <v>8.16</v>
      </c>
      <c r="N1187" s="218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2"/>
      <c r="B1188" s="184"/>
      <c r="C1188" s="379" t="s">
        <v>72</v>
      </c>
      <c r="D1188" s="379"/>
      <c r="E1188" s="379"/>
      <c r="F1188" s="186" t="s">
        <v>73</v>
      </c>
      <c r="G1188" s="189">
        <v>36.26</v>
      </c>
      <c r="H1188" s="211">
        <v>1.3225</v>
      </c>
      <c r="I1188" s="212">
        <v>13.043447199999999</v>
      </c>
      <c r="J1188" s="194"/>
      <c r="K1188" s="187"/>
      <c r="L1188" s="194"/>
      <c r="M1188" s="187"/>
      <c r="N1188" s="195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2"/>
      <c r="B1189" s="184"/>
      <c r="C1189" s="379" t="s">
        <v>74</v>
      </c>
      <c r="D1189" s="379"/>
      <c r="E1189" s="379"/>
      <c r="F1189" s="186" t="s">
        <v>73</v>
      </c>
      <c r="G1189" s="201">
        <v>7</v>
      </c>
      <c r="H1189" s="211">
        <v>1.4375</v>
      </c>
      <c r="I1189" s="193">
        <v>2.7370000000000001</v>
      </c>
      <c r="J1189" s="194"/>
      <c r="K1189" s="187"/>
      <c r="L1189" s="194"/>
      <c r="M1189" s="187"/>
      <c r="N1189" s="195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5"/>
      <c r="B1190" s="184"/>
      <c r="C1190" s="380" t="s">
        <v>75</v>
      </c>
      <c r="D1190" s="380"/>
      <c r="E1190" s="380"/>
      <c r="F1190" s="196"/>
      <c r="G1190" s="197"/>
      <c r="H1190" s="197"/>
      <c r="I1190" s="197"/>
      <c r="J1190" s="199">
        <v>1641.98</v>
      </c>
      <c r="K1190" s="197"/>
      <c r="L1190" s="198">
        <v>620.48</v>
      </c>
      <c r="M1190" s="197"/>
      <c r="N1190" s="200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2"/>
      <c r="B1191" s="184"/>
      <c r="C1191" s="379" t="s">
        <v>76</v>
      </c>
      <c r="D1191" s="379"/>
      <c r="E1191" s="379"/>
      <c r="F1191" s="186"/>
      <c r="G1191" s="187"/>
      <c r="H1191" s="187"/>
      <c r="I1191" s="187"/>
      <c r="J1191" s="194"/>
      <c r="K1191" s="187"/>
      <c r="L1191" s="188">
        <v>164.88</v>
      </c>
      <c r="M1191" s="187"/>
      <c r="N1191" s="191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2"/>
      <c r="B1192" s="184" t="s">
        <v>192</v>
      </c>
      <c r="C1192" s="379" t="s">
        <v>193</v>
      </c>
      <c r="D1192" s="379"/>
      <c r="E1192" s="379"/>
      <c r="F1192" s="186" t="s">
        <v>79</v>
      </c>
      <c r="G1192" s="201">
        <v>117</v>
      </c>
      <c r="H1192" s="187"/>
      <c r="I1192" s="201">
        <v>117</v>
      </c>
      <c r="J1192" s="194"/>
      <c r="K1192" s="187"/>
      <c r="L1192" s="188">
        <v>192.91</v>
      </c>
      <c r="M1192" s="187"/>
      <c r="N1192" s="191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2"/>
      <c r="B1193" s="184" t="s">
        <v>194</v>
      </c>
      <c r="C1193" s="379" t="s">
        <v>195</v>
      </c>
      <c r="D1193" s="379"/>
      <c r="E1193" s="379"/>
      <c r="F1193" s="186" t="s">
        <v>79</v>
      </c>
      <c r="G1193" s="201">
        <v>74</v>
      </c>
      <c r="H1193" s="189">
        <v>0.85</v>
      </c>
      <c r="I1193" s="216">
        <v>62.9</v>
      </c>
      <c r="J1193" s="194"/>
      <c r="K1193" s="187"/>
      <c r="L1193" s="188">
        <v>103.71</v>
      </c>
      <c r="M1193" s="187"/>
      <c r="N1193" s="191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2"/>
      <c r="B1194" s="203"/>
      <c r="C1194" s="388" t="s">
        <v>82</v>
      </c>
      <c r="D1194" s="388"/>
      <c r="E1194" s="388"/>
      <c r="F1194" s="178"/>
      <c r="G1194" s="179"/>
      <c r="H1194" s="179"/>
      <c r="I1194" s="179"/>
      <c r="J1194" s="181"/>
      <c r="K1194" s="179"/>
      <c r="L1194" s="207">
        <v>917.1</v>
      </c>
      <c r="M1194" s="197"/>
      <c r="N1194" s="205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6" t="s">
        <v>626</v>
      </c>
      <c r="B1195" s="177" t="s">
        <v>2635</v>
      </c>
      <c r="C1195" s="388" t="s">
        <v>2636</v>
      </c>
      <c r="D1195" s="388"/>
      <c r="E1195" s="388"/>
      <c r="F1195" s="178" t="s">
        <v>337</v>
      </c>
      <c r="G1195" s="179">
        <v>27.472000000000001</v>
      </c>
      <c r="H1195" s="180">
        <v>1</v>
      </c>
      <c r="I1195" s="210">
        <v>27.472000000000001</v>
      </c>
      <c r="J1195" s="207">
        <v>372.56</v>
      </c>
      <c r="K1195" s="179"/>
      <c r="L1195" s="204">
        <v>10234.969999999999</v>
      </c>
      <c r="M1195" s="206">
        <v>8.16</v>
      </c>
      <c r="N1195" s="205">
        <v>83517.36</v>
      </c>
      <c r="AF1195" s="133"/>
      <c r="AG1195" s="140" t="s">
        <v>2636</v>
      </c>
      <c r="AM1195" s="140"/>
      <c r="AP1195" s="140"/>
      <c r="AR1195" s="140"/>
      <c r="AS1195" s="140"/>
    </row>
    <row r="1196" spans="1:45" s="121" customFormat="1" ht="15" x14ac:dyDescent="0.25">
      <c r="A1196" s="202"/>
      <c r="B1196" s="203"/>
      <c r="C1196" s="379" t="s">
        <v>99</v>
      </c>
      <c r="D1196" s="379"/>
      <c r="E1196" s="379"/>
      <c r="F1196" s="379"/>
      <c r="G1196" s="379"/>
      <c r="H1196" s="379"/>
      <c r="I1196" s="379"/>
      <c r="J1196" s="379"/>
      <c r="K1196" s="379"/>
      <c r="L1196" s="379"/>
      <c r="M1196" s="379"/>
      <c r="N1196" s="391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2"/>
      <c r="B1197" s="203"/>
      <c r="C1197" s="388" t="s">
        <v>82</v>
      </c>
      <c r="D1197" s="388"/>
      <c r="E1197" s="388"/>
      <c r="F1197" s="178"/>
      <c r="G1197" s="179"/>
      <c r="H1197" s="179"/>
      <c r="I1197" s="179"/>
      <c r="J1197" s="181"/>
      <c r="K1197" s="179"/>
      <c r="L1197" s="204">
        <v>10234.969999999999</v>
      </c>
      <c r="M1197" s="197"/>
      <c r="N1197" s="205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6" t="s">
        <v>627</v>
      </c>
      <c r="B1198" s="177" t="s">
        <v>2637</v>
      </c>
      <c r="C1198" s="388" t="s">
        <v>2638</v>
      </c>
      <c r="D1198" s="388"/>
      <c r="E1198" s="388"/>
      <c r="F1198" s="178" t="s">
        <v>189</v>
      </c>
      <c r="G1198" s="179">
        <v>2.7199999999999998E-2</v>
      </c>
      <c r="H1198" s="180">
        <v>1</v>
      </c>
      <c r="I1198" s="253">
        <v>2.7199999999999998E-2</v>
      </c>
      <c r="J1198" s="181"/>
      <c r="K1198" s="179"/>
      <c r="L1198" s="181"/>
      <c r="M1198" s="179"/>
      <c r="N1198" s="182"/>
      <c r="AF1198" s="133"/>
      <c r="AG1198" s="140" t="s">
        <v>2638</v>
      </c>
      <c r="AM1198" s="140"/>
      <c r="AP1198" s="140"/>
      <c r="AR1198" s="140"/>
      <c r="AS1198" s="140"/>
    </row>
    <row r="1199" spans="1:45" s="121" customFormat="1" ht="15" x14ac:dyDescent="0.25">
      <c r="A1199" s="208"/>
      <c r="B1199" s="209"/>
      <c r="C1199" s="379" t="s">
        <v>2903</v>
      </c>
      <c r="D1199" s="379"/>
      <c r="E1199" s="379"/>
      <c r="F1199" s="379"/>
      <c r="G1199" s="379"/>
      <c r="H1199" s="379"/>
      <c r="I1199" s="379"/>
      <c r="J1199" s="379"/>
      <c r="K1199" s="379"/>
      <c r="L1199" s="379"/>
      <c r="M1199" s="379"/>
      <c r="N1199" s="391"/>
      <c r="AF1199" s="133"/>
      <c r="AG1199" s="140"/>
      <c r="AH1199" s="142" t="s">
        <v>2903</v>
      </c>
      <c r="AM1199" s="140"/>
      <c r="AP1199" s="140"/>
      <c r="AR1199" s="140"/>
      <c r="AS1199" s="140"/>
    </row>
    <row r="1200" spans="1:45" s="121" customFormat="1" ht="23.25" x14ac:dyDescent="0.25">
      <c r="A1200" s="183"/>
      <c r="B1200" s="184" t="s">
        <v>63</v>
      </c>
      <c r="C1200" s="389" t="s">
        <v>64</v>
      </c>
      <c r="D1200" s="389"/>
      <c r="E1200" s="389"/>
      <c r="F1200" s="389"/>
      <c r="G1200" s="389"/>
      <c r="H1200" s="389"/>
      <c r="I1200" s="389"/>
      <c r="J1200" s="389"/>
      <c r="K1200" s="389"/>
      <c r="L1200" s="389"/>
      <c r="M1200" s="389"/>
      <c r="N1200" s="390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3"/>
      <c r="B1201" s="184" t="s">
        <v>65</v>
      </c>
      <c r="C1201" s="389" t="s">
        <v>66</v>
      </c>
      <c r="D1201" s="389"/>
      <c r="E1201" s="389"/>
      <c r="F1201" s="389"/>
      <c r="G1201" s="389"/>
      <c r="H1201" s="389"/>
      <c r="I1201" s="389"/>
      <c r="J1201" s="389"/>
      <c r="K1201" s="389"/>
      <c r="L1201" s="389"/>
      <c r="M1201" s="389"/>
      <c r="N1201" s="390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5"/>
      <c r="B1202" s="184" t="s">
        <v>58</v>
      </c>
      <c r="C1202" s="379" t="s">
        <v>67</v>
      </c>
      <c r="D1202" s="379"/>
      <c r="E1202" s="379"/>
      <c r="F1202" s="186"/>
      <c r="G1202" s="187"/>
      <c r="H1202" s="187"/>
      <c r="I1202" s="187"/>
      <c r="J1202" s="190">
        <v>3355.8</v>
      </c>
      <c r="K1202" s="211">
        <v>1.3225</v>
      </c>
      <c r="L1202" s="188">
        <v>120.71</v>
      </c>
      <c r="M1202" s="189">
        <v>44.77</v>
      </c>
      <c r="N1202" s="191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5"/>
      <c r="B1203" s="184" t="s">
        <v>68</v>
      </c>
      <c r="C1203" s="379" t="s">
        <v>69</v>
      </c>
      <c r="D1203" s="379"/>
      <c r="E1203" s="379"/>
      <c r="F1203" s="186"/>
      <c r="G1203" s="187"/>
      <c r="H1203" s="187"/>
      <c r="I1203" s="187"/>
      <c r="J1203" s="190">
        <v>8902.9</v>
      </c>
      <c r="K1203" s="211">
        <v>1.4375</v>
      </c>
      <c r="L1203" s="188">
        <v>348.1</v>
      </c>
      <c r="M1203" s="189">
        <v>13.24</v>
      </c>
      <c r="N1203" s="191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5"/>
      <c r="B1204" s="184" t="s">
        <v>70</v>
      </c>
      <c r="C1204" s="379" t="s">
        <v>71</v>
      </c>
      <c r="D1204" s="379"/>
      <c r="E1204" s="379"/>
      <c r="F1204" s="186"/>
      <c r="G1204" s="187"/>
      <c r="H1204" s="187"/>
      <c r="I1204" s="187"/>
      <c r="J1204" s="188">
        <v>405.48</v>
      </c>
      <c r="K1204" s="211">
        <v>1.4375</v>
      </c>
      <c r="L1204" s="188">
        <v>15.85</v>
      </c>
      <c r="M1204" s="189">
        <v>44.77</v>
      </c>
      <c r="N1204" s="218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5"/>
      <c r="B1205" s="184" t="s">
        <v>86</v>
      </c>
      <c r="C1205" s="379" t="s">
        <v>87</v>
      </c>
      <c r="D1205" s="379"/>
      <c r="E1205" s="379"/>
      <c r="F1205" s="186"/>
      <c r="G1205" s="187"/>
      <c r="H1205" s="187"/>
      <c r="I1205" s="187"/>
      <c r="J1205" s="190">
        <v>10723.51</v>
      </c>
      <c r="K1205" s="187"/>
      <c r="L1205" s="188">
        <v>291.68</v>
      </c>
      <c r="M1205" s="189">
        <v>8.16</v>
      </c>
      <c r="N1205" s="191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2"/>
      <c r="B1206" s="184"/>
      <c r="C1206" s="379" t="s">
        <v>72</v>
      </c>
      <c r="D1206" s="379"/>
      <c r="E1206" s="379"/>
      <c r="F1206" s="186" t="s">
        <v>73</v>
      </c>
      <c r="G1206" s="201">
        <v>357</v>
      </c>
      <c r="H1206" s="211">
        <v>1.3225</v>
      </c>
      <c r="I1206" s="215">
        <v>12.842003999999999</v>
      </c>
      <c r="J1206" s="194"/>
      <c r="K1206" s="187"/>
      <c r="L1206" s="194"/>
      <c r="M1206" s="187"/>
      <c r="N1206" s="195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2"/>
      <c r="B1207" s="184"/>
      <c r="C1207" s="379" t="s">
        <v>74</v>
      </c>
      <c r="D1207" s="379"/>
      <c r="E1207" s="379"/>
      <c r="F1207" s="186" t="s">
        <v>73</v>
      </c>
      <c r="G1207" s="216">
        <v>28.3</v>
      </c>
      <c r="H1207" s="211">
        <v>1.4375</v>
      </c>
      <c r="I1207" s="217">
        <v>1.10653</v>
      </c>
      <c r="J1207" s="194"/>
      <c r="K1207" s="187"/>
      <c r="L1207" s="194"/>
      <c r="M1207" s="187"/>
      <c r="N1207" s="195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5"/>
      <c r="B1208" s="184"/>
      <c r="C1208" s="380" t="s">
        <v>75</v>
      </c>
      <c r="D1208" s="380"/>
      <c r="E1208" s="380"/>
      <c r="F1208" s="196"/>
      <c r="G1208" s="197"/>
      <c r="H1208" s="197"/>
      <c r="I1208" s="197"/>
      <c r="J1208" s="199">
        <v>22982.21</v>
      </c>
      <c r="K1208" s="197"/>
      <c r="L1208" s="198">
        <v>760.49</v>
      </c>
      <c r="M1208" s="197"/>
      <c r="N1208" s="200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2"/>
      <c r="B1209" s="184"/>
      <c r="C1209" s="379" t="s">
        <v>76</v>
      </c>
      <c r="D1209" s="379"/>
      <c r="E1209" s="379"/>
      <c r="F1209" s="186"/>
      <c r="G1209" s="187"/>
      <c r="H1209" s="187"/>
      <c r="I1209" s="187"/>
      <c r="J1209" s="194"/>
      <c r="K1209" s="187"/>
      <c r="L1209" s="188">
        <v>136.56</v>
      </c>
      <c r="M1209" s="187"/>
      <c r="N1209" s="191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2"/>
      <c r="B1210" s="184" t="s">
        <v>192</v>
      </c>
      <c r="C1210" s="379" t="s">
        <v>193</v>
      </c>
      <c r="D1210" s="379"/>
      <c r="E1210" s="379"/>
      <c r="F1210" s="186" t="s">
        <v>79</v>
      </c>
      <c r="G1210" s="201">
        <v>117</v>
      </c>
      <c r="H1210" s="187"/>
      <c r="I1210" s="201">
        <v>117</v>
      </c>
      <c r="J1210" s="194"/>
      <c r="K1210" s="187"/>
      <c r="L1210" s="188">
        <v>159.78</v>
      </c>
      <c r="M1210" s="187"/>
      <c r="N1210" s="191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2"/>
      <c r="B1211" s="184" t="s">
        <v>194</v>
      </c>
      <c r="C1211" s="379" t="s">
        <v>195</v>
      </c>
      <c r="D1211" s="379"/>
      <c r="E1211" s="379"/>
      <c r="F1211" s="186" t="s">
        <v>79</v>
      </c>
      <c r="G1211" s="201">
        <v>74</v>
      </c>
      <c r="H1211" s="189">
        <v>0.85</v>
      </c>
      <c r="I1211" s="216">
        <v>62.9</v>
      </c>
      <c r="J1211" s="194"/>
      <c r="K1211" s="187"/>
      <c r="L1211" s="188">
        <v>85.9</v>
      </c>
      <c r="M1211" s="187"/>
      <c r="N1211" s="191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2"/>
      <c r="B1212" s="203"/>
      <c r="C1212" s="388" t="s">
        <v>82</v>
      </c>
      <c r="D1212" s="388"/>
      <c r="E1212" s="388"/>
      <c r="F1212" s="178"/>
      <c r="G1212" s="179"/>
      <c r="H1212" s="179"/>
      <c r="I1212" s="179"/>
      <c r="J1212" s="181"/>
      <c r="K1212" s="179"/>
      <c r="L1212" s="204">
        <v>1006.17</v>
      </c>
      <c r="M1212" s="197"/>
      <c r="N1212" s="205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6" t="s">
        <v>629</v>
      </c>
      <c r="B1213" s="177" t="s">
        <v>2640</v>
      </c>
      <c r="C1213" s="388" t="s">
        <v>2641</v>
      </c>
      <c r="D1213" s="388"/>
      <c r="E1213" s="388"/>
      <c r="F1213" s="178" t="s">
        <v>189</v>
      </c>
      <c r="G1213" s="179">
        <v>2.7199999999999998E-2</v>
      </c>
      <c r="H1213" s="180">
        <v>1</v>
      </c>
      <c r="I1213" s="253">
        <v>2.7199999999999998E-2</v>
      </c>
      <c r="J1213" s="181"/>
      <c r="K1213" s="179"/>
      <c r="L1213" s="181"/>
      <c r="M1213" s="179"/>
      <c r="N1213" s="182"/>
      <c r="AF1213" s="133"/>
      <c r="AG1213" s="140" t="s">
        <v>2641</v>
      </c>
      <c r="AM1213" s="140"/>
      <c r="AP1213" s="140"/>
      <c r="AR1213" s="140"/>
      <c r="AS1213" s="140"/>
    </row>
    <row r="1214" spans="1:45" s="121" customFormat="1" ht="15" x14ac:dyDescent="0.25">
      <c r="A1214" s="208"/>
      <c r="B1214" s="209"/>
      <c r="C1214" s="379" t="s">
        <v>2903</v>
      </c>
      <c r="D1214" s="379"/>
      <c r="E1214" s="379"/>
      <c r="F1214" s="379"/>
      <c r="G1214" s="379"/>
      <c r="H1214" s="379"/>
      <c r="I1214" s="379"/>
      <c r="J1214" s="379"/>
      <c r="K1214" s="379"/>
      <c r="L1214" s="379"/>
      <c r="M1214" s="379"/>
      <c r="N1214" s="391"/>
      <c r="AF1214" s="133"/>
      <c r="AG1214" s="140"/>
      <c r="AH1214" s="142" t="s">
        <v>2903</v>
      </c>
      <c r="AM1214" s="140"/>
      <c r="AP1214" s="140"/>
      <c r="AR1214" s="140"/>
      <c r="AS1214" s="140"/>
    </row>
    <row r="1215" spans="1:45" s="121" customFormat="1" ht="23.25" x14ac:dyDescent="0.25">
      <c r="A1215" s="183"/>
      <c r="B1215" s="184" t="s">
        <v>63</v>
      </c>
      <c r="C1215" s="389" t="s">
        <v>64</v>
      </c>
      <c r="D1215" s="389"/>
      <c r="E1215" s="389"/>
      <c r="F1215" s="389"/>
      <c r="G1215" s="389"/>
      <c r="H1215" s="389"/>
      <c r="I1215" s="389"/>
      <c r="J1215" s="389"/>
      <c r="K1215" s="389"/>
      <c r="L1215" s="389"/>
      <c r="M1215" s="389"/>
      <c r="N1215" s="390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3"/>
      <c r="B1216" s="184" t="s">
        <v>65</v>
      </c>
      <c r="C1216" s="389" t="s">
        <v>66</v>
      </c>
      <c r="D1216" s="389"/>
      <c r="E1216" s="389"/>
      <c r="F1216" s="389"/>
      <c r="G1216" s="389"/>
      <c r="H1216" s="389"/>
      <c r="I1216" s="389"/>
      <c r="J1216" s="389"/>
      <c r="K1216" s="389"/>
      <c r="L1216" s="389"/>
      <c r="M1216" s="389"/>
      <c r="N1216" s="390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5"/>
      <c r="B1217" s="184" t="s">
        <v>58</v>
      </c>
      <c r="C1217" s="379" t="s">
        <v>67</v>
      </c>
      <c r="D1217" s="379"/>
      <c r="E1217" s="379"/>
      <c r="F1217" s="186"/>
      <c r="G1217" s="187"/>
      <c r="H1217" s="187"/>
      <c r="I1217" s="187"/>
      <c r="J1217" s="188">
        <v>568.41999999999996</v>
      </c>
      <c r="K1217" s="211">
        <v>1.3225</v>
      </c>
      <c r="L1217" s="188">
        <v>20.45</v>
      </c>
      <c r="M1217" s="189">
        <v>44.77</v>
      </c>
      <c r="N1217" s="218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5"/>
      <c r="B1218" s="184" t="s">
        <v>68</v>
      </c>
      <c r="C1218" s="379" t="s">
        <v>69</v>
      </c>
      <c r="D1218" s="379"/>
      <c r="E1218" s="379"/>
      <c r="F1218" s="186"/>
      <c r="G1218" s="187"/>
      <c r="H1218" s="187"/>
      <c r="I1218" s="187"/>
      <c r="J1218" s="188">
        <v>962.76</v>
      </c>
      <c r="K1218" s="211">
        <v>1.4375</v>
      </c>
      <c r="L1218" s="188">
        <v>37.64</v>
      </c>
      <c r="M1218" s="189">
        <v>13.24</v>
      </c>
      <c r="N1218" s="218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5"/>
      <c r="B1219" s="184" t="s">
        <v>70</v>
      </c>
      <c r="C1219" s="379" t="s">
        <v>71</v>
      </c>
      <c r="D1219" s="379"/>
      <c r="E1219" s="379"/>
      <c r="F1219" s="186"/>
      <c r="G1219" s="187"/>
      <c r="H1219" s="187"/>
      <c r="I1219" s="187"/>
      <c r="J1219" s="188">
        <v>133.02000000000001</v>
      </c>
      <c r="K1219" s="211">
        <v>1.4375</v>
      </c>
      <c r="L1219" s="188">
        <v>5.2</v>
      </c>
      <c r="M1219" s="189">
        <v>44.77</v>
      </c>
      <c r="N1219" s="218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5"/>
      <c r="B1220" s="184" t="s">
        <v>86</v>
      </c>
      <c r="C1220" s="379" t="s">
        <v>87</v>
      </c>
      <c r="D1220" s="379"/>
      <c r="E1220" s="379"/>
      <c r="F1220" s="186"/>
      <c r="G1220" s="187"/>
      <c r="H1220" s="187"/>
      <c r="I1220" s="187"/>
      <c r="J1220" s="188">
        <v>796.1</v>
      </c>
      <c r="K1220" s="187"/>
      <c r="L1220" s="188">
        <v>21.65</v>
      </c>
      <c r="M1220" s="189">
        <v>8.16</v>
      </c>
      <c r="N1220" s="218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2"/>
      <c r="B1221" s="184"/>
      <c r="C1221" s="379" t="s">
        <v>72</v>
      </c>
      <c r="D1221" s="379"/>
      <c r="E1221" s="379"/>
      <c r="F1221" s="186" t="s">
        <v>73</v>
      </c>
      <c r="G1221" s="216">
        <v>57.3</v>
      </c>
      <c r="H1221" s="211">
        <v>1.3225</v>
      </c>
      <c r="I1221" s="212">
        <v>2.0611956</v>
      </c>
      <c r="J1221" s="194"/>
      <c r="K1221" s="187"/>
      <c r="L1221" s="194"/>
      <c r="M1221" s="187"/>
      <c r="N1221" s="195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2"/>
      <c r="B1222" s="184"/>
      <c r="C1222" s="379" t="s">
        <v>74</v>
      </c>
      <c r="D1222" s="379"/>
      <c r="E1222" s="379"/>
      <c r="F1222" s="186" t="s">
        <v>73</v>
      </c>
      <c r="G1222" s="189">
        <v>10.54</v>
      </c>
      <c r="H1222" s="211">
        <v>1.4375</v>
      </c>
      <c r="I1222" s="215">
        <v>0.41211399999999998</v>
      </c>
      <c r="J1222" s="194"/>
      <c r="K1222" s="187"/>
      <c r="L1222" s="194"/>
      <c r="M1222" s="187"/>
      <c r="N1222" s="195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5"/>
      <c r="B1223" s="184"/>
      <c r="C1223" s="380" t="s">
        <v>75</v>
      </c>
      <c r="D1223" s="380"/>
      <c r="E1223" s="380"/>
      <c r="F1223" s="196"/>
      <c r="G1223" s="197"/>
      <c r="H1223" s="197"/>
      <c r="I1223" s="197"/>
      <c r="J1223" s="199">
        <v>2327.2800000000002</v>
      </c>
      <c r="K1223" s="197"/>
      <c r="L1223" s="198">
        <v>79.739999999999995</v>
      </c>
      <c r="M1223" s="197"/>
      <c r="N1223" s="200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2"/>
      <c r="B1224" s="184"/>
      <c r="C1224" s="379" t="s">
        <v>76</v>
      </c>
      <c r="D1224" s="379"/>
      <c r="E1224" s="379"/>
      <c r="F1224" s="186"/>
      <c r="G1224" s="187"/>
      <c r="H1224" s="187"/>
      <c r="I1224" s="187"/>
      <c r="J1224" s="194"/>
      <c r="K1224" s="187"/>
      <c r="L1224" s="188">
        <v>25.65</v>
      </c>
      <c r="M1224" s="187"/>
      <c r="N1224" s="191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2"/>
      <c r="B1225" s="184" t="s">
        <v>192</v>
      </c>
      <c r="C1225" s="379" t="s">
        <v>193</v>
      </c>
      <c r="D1225" s="379"/>
      <c r="E1225" s="379"/>
      <c r="F1225" s="186" t="s">
        <v>79</v>
      </c>
      <c r="G1225" s="201">
        <v>117</v>
      </c>
      <c r="H1225" s="187"/>
      <c r="I1225" s="201">
        <v>117</v>
      </c>
      <c r="J1225" s="194"/>
      <c r="K1225" s="187"/>
      <c r="L1225" s="188">
        <v>30.01</v>
      </c>
      <c r="M1225" s="187"/>
      <c r="N1225" s="191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2"/>
      <c r="B1226" s="184" t="s">
        <v>194</v>
      </c>
      <c r="C1226" s="379" t="s">
        <v>195</v>
      </c>
      <c r="D1226" s="379"/>
      <c r="E1226" s="379"/>
      <c r="F1226" s="186" t="s">
        <v>79</v>
      </c>
      <c r="G1226" s="201">
        <v>74</v>
      </c>
      <c r="H1226" s="189">
        <v>0.85</v>
      </c>
      <c r="I1226" s="216">
        <v>62.9</v>
      </c>
      <c r="J1226" s="194"/>
      <c r="K1226" s="187"/>
      <c r="L1226" s="188">
        <v>16.13</v>
      </c>
      <c r="M1226" s="187"/>
      <c r="N1226" s="218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2"/>
      <c r="B1227" s="203"/>
      <c r="C1227" s="388" t="s">
        <v>82</v>
      </c>
      <c r="D1227" s="388"/>
      <c r="E1227" s="388"/>
      <c r="F1227" s="178"/>
      <c r="G1227" s="179"/>
      <c r="H1227" s="179"/>
      <c r="I1227" s="179"/>
      <c r="J1227" s="181"/>
      <c r="K1227" s="179"/>
      <c r="L1227" s="207">
        <v>125.88</v>
      </c>
      <c r="M1227" s="197"/>
      <c r="N1227" s="205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6" t="s">
        <v>633</v>
      </c>
      <c r="B1228" s="177" t="s">
        <v>2256</v>
      </c>
      <c r="C1228" s="388" t="s">
        <v>2257</v>
      </c>
      <c r="D1228" s="388"/>
      <c r="E1228" s="388"/>
      <c r="F1228" s="178" t="s">
        <v>178</v>
      </c>
      <c r="G1228" s="179">
        <v>0.27700000000000002</v>
      </c>
      <c r="H1228" s="180">
        <v>1</v>
      </c>
      <c r="I1228" s="210">
        <v>0.27700000000000002</v>
      </c>
      <c r="J1228" s="204">
        <v>43982.400000000001</v>
      </c>
      <c r="K1228" s="179"/>
      <c r="L1228" s="204">
        <v>12183.12</v>
      </c>
      <c r="M1228" s="206">
        <v>8.16</v>
      </c>
      <c r="N1228" s="205">
        <v>99414.26</v>
      </c>
      <c r="AF1228" s="133"/>
      <c r="AG1228" s="140" t="s">
        <v>2257</v>
      </c>
      <c r="AM1228" s="140"/>
      <c r="AP1228" s="140"/>
      <c r="AR1228" s="140"/>
      <c r="AS1228" s="140"/>
    </row>
    <row r="1229" spans="1:45" s="121" customFormat="1" ht="15" x14ac:dyDescent="0.25">
      <c r="A1229" s="202"/>
      <c r="B1229" s="203"/>
      <c r="C1229" s="379" t="s">
        <v>403</v>
      </c>
      <c r="D1229" s="379"/>
      <c r="E1229" s="379"/>
      <c r="F1229" s="379"/>
      <c r="G1229" s="379"/>
      <c r="H1229" s="379"/>
      <c r="I1229" s="379"/>
      <c r="J1229" s="379"/>
      <c r="K1229" s="379"/>
      <c r="L1229" s="379"/>
      <c r="M1229" s="379"/>
      <c r="N1229" s="391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8"/>
      <c r="B1230" s="209"/>
      <c r="C1230" s="379" t="s">
        <v>2904</v>
      </c>
      <c r="D1230" s="379"/>
      <c r="E1230" s="379"/>
      <c r="F1230" s="379"/>
      <c r="G1230" s="379"/>
      <c r="H1230" s="379"/>
      <c r="I1230" s="379"/>
      <c r="J1230" s="379"/>
      <c r="K1230" s="379"/>
      <c r="L1230" s="379"/>
      <c r="M1230" s="379"/>
      <c r="N1230" s="391"/>
      <c r="AF1230" s="133"/>
      <c r="AG1230" s="140"/>
      <c r="AH1230" s="142" t="s">
        <v>2904</v>
      </c>
      <c r="AM1230" s="140"/>
      <c r="AP1230" s="140"/>
      <c r="AR1230" s="140"/>
      <c r="AS1230" s="140"/>
    </row>
    <row r="1231" spans="1:45" s="121" customFormat="1" ht="15" x14ac:dyDescent="0.25">
      <c r="A1231" s="202"/>
      <c r="B1231" s="203"/>
      <c r="C1231" s="388" t="s">
        <v>82</v>
      </c>
      <c r="D1231" s="388"/>
      <c r="E1231" s="388"/>
      <c r="F1231" s="178"/>
      <c r="G1231" s="179"/>
      <c r="H1231" s="179"/>
      <c r="I1231" s="179"/>
      <c r="J1231" s="181"/>
      <c r="K1231" s="179"/>
      <c r="L1231" s="204">
        <v>12183.12</v>
      </c>
      <c r="M1231" s="197"/>
      <c r="N1231" s="205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6" t="s">
        <v>635</v>
      </c>
      <c r="B1232" s="177" t="s">
        <v>2642</v>
      </c>
      <c r="C1232" s="388" t="s">
        <v>2643</v>
      </c>
      <c r="D1232" s="388"/>
      <c r="E1232" s="388"/>
      <c r="F1232" s="178" t="s">
        <v>244</v>
      </c>
      <c r="G1232" s="179">
        <v>2.3119999999999998</v>
      </c>
      <c r="H1232" s="180">
        <v>1</v>
      </c>
      <c r="I1232" s="210">
        <v>2.3119999999999998</v>
      </c>
      <c r="J1232" s="207">
        <v>12.37</v>
      </c>
      <c r="K1232" s="179"/>
      <c r="L1232" s="207">
        <v>28.6</v>
      </c>
      <c r="M1232" s="206">
        <v>8.16</v>
      </c>
      <c r="N1232" s="213">
        <v>233.38</v>
      </c>
      <c r="AF1232" s="133"/>
      <c r="AG1232" s="140" t="s">
        <v>2643</v>
      </c>
      <c r="AM1232" s="140"/>
      <c r="AP1232" s="140"/>
      <c r="AR1232" s="140"/>
      <c r="AS1232" s="140"/>
    </row>
    <row r="1233" spans="1:45" s="121" customFormat="1" ht="15" x14ac:dyDescent="0.25">
      <c r="A1233" s="202"/>
      <c r="B1233" s="203"/>
      <c r="C1233" s="379" t="s">
        <v>403</v>
      </c>
      <c r="D1233" s="379"/>
      <c r="E1233" s="379"/>
      <c r="F1233" s="379"/>
      <c r="G1233" s="379"/>
      <c r="H1233" s="379"/>
      <c r="I1233" s="379"/>
      <c r="J1233" s="379"/>
      <c r="K1233" s="379"/>
      <c r="L1233" s="379"/>
      <c r="M1233" s="379"/>
      <c r="N1233" s="391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2"/>
      <c r="B1234" s="203"/>
      <c r="C1234" s="388" t="s">
        <v>82</v>
      </c>
      <c r="D1234" s="388"/>
      <c r="E1234" s="388"/>
      <c r="F1234" s="178"/>
      <c r="G1234" s="179"/>
      <c r="H1234" s="179"/>
      <c r="I1234" s="179"/>
      <c r="J1234" s="181"/>
      <c r="K1234" s="179"/>
      <c r="L1234" s="207">
        <v>28.6</v>
      </c>
      <c r="M1234" s="197"/>
      <c r="N1234" s="213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6" t="s">
        <v>639</v>
      </c>
      <c r="B1235" s="177" t="s">
        <v>2652</v>
      </c>
      <c r="C1235" s="388" t="s">
        <v>2653</v>
      </c>
      <c r="D1235" s="388"/>
      <c r="E1235" s="388"/>
      <c r="F1235" s="178" t="s">
        <v>2654</v>
      </c>
      <c r="G1235" s="179">
        <v>0.27200000000000002</v>
      </c>
      <c r="H1235" s="180">
        <v>1</v>
      </c>
      <c r="I1235" s="210">
        <v>0.27200000000000002</v>
      </c>
      <c r="J1235" s="181"/>
      <c r="K1235" s="179"/>
      <c r="L1235" s="181"/>
      <c r="M1235" s="179"/>
      <c r="N1235" s="182"/>
      <c r="AF1235" s="133"/>
      <c r="AG1235" s="140" t="s">
        <v>2653</v>
      </c>
      <c r="AM1235" s="140"/>
      <c r="AP1235" s="140"/>
      <c r="AR1235" s="140"/>
      <c r="AS1235" s="140"/>
    </row>
    <row r="1236" spans="1:45" s="121" customFormat="1" ht="15" x14ac:dyDescent="0.25">
      <c r="A1236" s="208"/>
      <c r="B1236" s="209"/>
      <c r="C1236" s="379" t="s">
        <v>2902</v>
      </c>
      <c r="D1236" s="379"/>
      <c r="E1236" s="379"/>
      <c r="F1236" s="379"/>
      <c r="G1236" s="379"/>
      <c r="H1236" s="379"/>
      <c r="I1236" s="379"/>
      <c r="J1236" s="379"/>
      <c r="K1236" s="379"/>
      <c r="L1236" s="379"/>
      <c r="M1236" s="379"/>
      <c r="N1236" s="391"/>
      <c r="AF1236" s="133"/>
      <c r="AG1236" s="140"/>
      <c r="AH1236" s="142" t="s">
        <v>2902</v>
      </c>
      <c r="AM1236" s="140"/>
      <c r="AP1236" s="140"/>
      <c r="AR1236" s="140"/>
      <c r="AS1236" s="140"/>
    </row>
    <row r="1237" spans="1:45" s="121" customFormat="1" ht="23.25" x14ac:dyDescent="0.25">
      <c r="A1237" s="183"/>
      <c r="B1237" s="184" t="s">
        <v>63</v>
      </c>
      <c r="C1237" s="389" t="s">
        <v>64</v>
      </c>
      <c r="D1237" s="389"/>
      <c r="E1237" s="389"/>
      <c r="F1237" s="389"/>
      <c r="G1237" s="389"/>
      <c r="H1237" s="389"/>
      <c r="I1237" s="389"/>
      <c r="J1237" s="389"/>
      <c r="K1237" s="389"/>
      <c r="L1237" s="389"/>
      <c r="M1237" s="389"/>
      <c r="N1237" s="390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3"/>
      <c r="B1238" s="184" t="s">
        <v>65</v>
      </c>
      <c r="C1238" s="389" t="s">
        <v>66</v>
      </c>
      <c r="D1238" s="389"/>
      <c r="E1238" s="389"/>
      <c r="F1238" s="389"/>
      <c r="G1238" s="389"/>
      <c r="H1238" s="389"/>
      <c r="I1238" s="389"/>
      <c r="J1238" s="389"/>
      <c r="K1238" s="389"/>
      <c r="L1238" s="389"/>
      <c r="M1238" s="389"/>
      <c r="N1238" s="390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5"/>
      <c r="B1239" s="184" t="s">
        <v>58</v>
      </c>
      <c r="C1239" s="379" t="s">
        <v>67</v>
      </c>
      <c r="D1239" s="379"/>
      <c r="E1239" s="379"/>
      <c r="F1239" s="186"/>
      <c r="G1239" s="187"/>
      <c r="H1239" s="187"/>
      <c r="I1239" s="187"/>
      <c r="J1239" s="188">
        <v>689.47</v>
      </c>
      <c r="K1239" s="211">
        <v>1.3225</v>
      </c>
      <c r="L1239" s="188">
        <v>248.02</v>
      </c>
      <c r="M1239" s="189">
        <v>44.77</v>
      </c>
      <c r="N1239" s="191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5"/>
      <c r="B1240" s="184" t="s">
        <v>68</v>
      </c>
      <c r="C1240" s="379" t="s">
        <v>69</v>
      </c>
      <c r="D1240" s="379"/>
      <c r="E1240" s="379"/>
      <c r="F1240" s="186"/>
      <c r="G1240" s="187"/>
      <c r="H1240" s="187"/>
      <c r="I1240" s="187"/>
      <c r="J1240" s="188">
        <v>72.67</v>
      </c>
      <c r="K1240" s="211">
        <v>1.4375</v>
      </c>
      <c r="L1240" s="188">
        <v>28.41</v>
      </c>
      <c r="M1240" s="189">
        <v>13.24</v>
      </c>
      <c r="N1240" s="218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5"/>
      <c r="B1241" s="184" t="s">
        <v>70</v>
      </c>
      <c r="C1241" s="379" t="s">
        <v>71</v>
      </c>
      <c r="D1241" s="379"/>
      <c r="E1241" s="379"/>
      <c r="F1241" s="186"/>
      <c r="G1241" s="187"/>
      <c r="H1241" s="187"/>
      <c r="I1241" s="187"/>
      <c r="J1241" s="188">
        <v>0.41</v>
      </c>
      <c r="K1241" s="211">
        <v>1.4375</v>
      </c>
      <c r="L1241" s="188">
        <v>0.16</v>
      </c>
      <c r="M1241" s="189">
        <v>44.77</v>
      </c>
      <c r="N1241" s="218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5"/>
      <c r="B1242" s="184" t="s">
        <v>86</v>
      </c>
      <c r="C1242" s="379" t="s">
        <v>87</v>
      </c>
      <c r="D1242" s="379"/>
      <c r="E1242" s="379"/>
      <c r="F1242" s="186"/>
      <c r="G1242" s="187"/>
      <c r="H1242" s="187"/>
      <c r="I1242" s="187"/>
      <c r="J1242" s="188">
        <v>484.59</v>
      </c>
      <c r="K1242" s="187"/>
      <c r="L1242" s="188">
        <v>131.81</v>
      </c>
      <c r="M1242" s="189">
        <v>8.16</v>
      </c>
      <c r="N1242" s="191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2"/>
      <c r="B1243" s="184"/>
      <c r="C1243" s="379" t="s">
        <v>72</v>
      </c>
      <c r="D1243" s="379"/>
      <c r="E1243" s="379"/>
      <c r="F1243" s="186" t="s">
        <v>73</v>
      </c>
      <c r="G1243" s="189">
        <v>71.67</v>
      </c>
      <c r="H1243" s="211">
        <v>1.3225</v>
      </c>
      <c r="I1243" s="212">
        <v>25.781132400000001</v>
      </c>
      <c r="J1243" s="194"/>
      <c r="K1243" s="187"/>
      <c r="L1243" s="194"/>
      <c r="M1243" s="187"/>
      <c r="N1243" s="195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2"/>
      <c r="B1244" s="184"/>
      <c r="C1244" s="379" t="s">
        <v>74</v>
      </c>
      <c r="D1244" s="379"/>
      <c r="E1244" s="379"/>
      <c r="F1244" s="186" t="s">
        <v>73</v>
      </c>
      <c r="G1244" s="189">
        <v>0.03</v>
      </c>
      <c r="H1244" s="211">
        <v>1.4375</v>
      </c>
      <c r="I1244" s="217">
        <v>1.1730000000000001E-2</v>
      </c>
      <c r="J1244" s="194"/>
      <c r="K1244" s="187"/>
      <c r="L1244" s="194"/>
      <c r="M1244" s="187"/>
      <c r="N1244" s="195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5"/>
      <c r="B1245" s="184"/>
      <c r="C1245" s="380" t="s">
        <v>75</v>
      </c>
      <c r="D1245" s="380"/>
      <c r="E1245" s="380"/>
      <c r="F1245" s="196"/>
      <c r="G1245" s="197"/>
      <c r="H1245" s="197"/>
      <c r="I1245" s="197"/>
      <c r="J1245" s="199">
        <v>1246.73</v>
      </c>
      <c r="K1245" s="197"/>
      <c r="L1245" s="198">
        <v>408.24</v>
      </c>
      <c r="M1245" s="197"/>
      <c r="N1245" s="200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2"/>
      <c r="B1246" s="184"/>
      <c r="C1246" s="379" t="s">
        <v>76</v>
      </c>
      <c r="D1246" s="379"/>
      <c r="E1246" s="379"/>
      <c r="F1246" s="186"/>
      <c r="G1246" s="187"/>
      <c r="H1246" s="187"/>
      <c r="I1246" s="187"/>
      <c r="J1246" s="194"/>
      <c r="K1246" s="187"/>
      <c r="L1246" s="188">
        <v>248.18</v>
      </c>
      <c r="M1246" s="187"/>
      <c r="N1246" s="191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2"/>
      <c r="B1247" s="184" t="s">
        <v>192</v>
      </c>
      <c r="C1247" s="379" t="s">
        <v>193</v>
      </c>
      <c r="D1247" s="379"/>
      <c r="E1247" s="379"/>
      <c r="F1247" s="186" t="s">
        <v>79</v>
      </c>
      <c r="G1247" s="201">
        <v>117</v>
      </c>
      <c r="H1247" s="187"/>
      <c r="I1247" s="201">
        <v>117</v>
      </c>
      <c r="J1247" s="194"/>
      <c r="K1247" s="187"/>
      <c r="L1247" s="188">
        <v>290.37</v>
      </c>
      <c r="M1247" s="187"/>
      <c r="N1247" s="191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2"/>
      <c r="B1248" s="184" t="s">
        <v>194</v>
      </c>
      <c r="C1248" s="379" t="s">
        <v>195</v>
      </c>
      <c r="D1248" s="379"/>
      <c r="E1248" s="379"/>
      <c r="F1248" s="186" t="s">
        <v>79</v>
      </c>
      <c r="G1248" s="201">
        <v>74</v>
      </c>
      <c r="H1248" s="189">
        <v>0.85</v>
      </c>
      <c r="I1248" s="216">
        <v>62.9</v>
      </c>
      <c r="J1248" s="194"/>
      <c r="K1248" s="187"/>
      <c r="L1248" s="188">
        <v>156.11000000000001</v>
      </c>
      <c r="M1248" s="187"/>
      <c r="N1248" s="191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2"/>
      <c r="B1249" s="203"/>
      <c r="C1249" s="388" t="s">
        <v>82</v>
      </c>
      <c r="D1249" s="388"/>
      <c r="E1249" s="388"/>
      <c r="F1249" s="178"/>
      <c r="G1249" s="179"/>
      <c r="H1249" s="179"/>
      <c r="I1249" s="179"/>
      <c r="J1249" s="181"/>
      <c r="K1249" s="179"/>
      <c r="L1249" s="207">
        <v>854.72</v>
      </c>
      <c r="M1249" s="197"/>
      <c r="N1249" s="205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6" t="s">
        <v>643</v>
      </c>
      <c r="B1250" s="177" t="s">
        <v>2764</v>
      </c>
      <c r="C1250" s="388" t="s">
        <v>2765</v>
      </c>
      <c r="D1250" s="388"/>
      <c r="E1250" s="388"/>
      <c r="F1250" s="178" t="s">
        <v>291</v>
      </c>
      <c r="G1250" s="179">
        <v>5</v>
      </c>
      <c r="H1250" s="180">
        <v>1</v>
      </c>
      <c r="I1250" s="180">
        <v>5</v>
      </c>
      <c r="J1250" s="207">
        <v>2.79</v>
      </c>
      <c r="K1250" s="179"/>
      <c r="L1250" s="207">
        <v>13.95</v>
      </c>
      <c r="M1250" s="206">
        <v>8.16</v>
      </c>
      <c r="N1250" s="213">
        <v>113.83</v>
      </c>
      <c r="AF1250" s="133"/>
      <c r="AG1250" s="140" t="s">
        <v>2765</v>
      </c>
      <c r="AM1250" s="140"/>
      <c r="AP1250" s="140"/>
      <c r="AR1250" s="140"/>
      <c r="AS1250" s="140"/>
    </row>
    <row r="1251" spans="1:45" s="121" customFormat="1" ht="15" x14ac:dyDescent="0.25">
      <c r="A1251" s="202"/>
      <c r="B1251" s="203"/>
      <c r="C1251" s="379" t="s">
        <v>99</v>
      </c>
      <c r="D1251" s="379"/>
      <c r="E1251" s="379"/>
      <c r="F1251" s="379"/>
      <c r="G1251" s="379"/>
      <c r="H1251" s="379"/>
      <c r="I1251" s="379"/>
      <c r="J1251" s="379"/>
      <c r="K1251" s="379"/>
      <c r="L1251" s="379"/>
      <c r="M1251" s="379"/>
      <c r="N1251" s="391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2"/>
      <c r="B1252" s="203"/>
      <c r="C1252" s="388" t="s">
        <v>82</v>
      </c>
      <c r="D1252" s="388"/>
      <c r="E1252" s="388"/>
      <c r="F1252" s="178"/>
      <c r="G1252" s="179"/>
      <c r="H1252" s="179"/>
      <c r="I1252" s="179"/>
      <c r="J1252" s="181"/>
      <c r="K1252" s="179"/>
      <c r="L1252" s="207">
        <v>13.95</v>
      </c>
      <c r="M1252" s="197"/>
      <c r="N1252" s="213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6" t="s">
        <v>645</v>
      </c>
      <c r="B1253" s="177" t="s">
        <v>2671</v>
      </c>
      <c r="C1253" s="388" t="s">
        <v>2672</v>
      </c>
      <c r="D1253" s="388"/>
      <c r="E1253" s="388"/>
      <c r="F1253" s="178" t="s">
        <v>691</v>
      </c>
      <c r="G1253" s="179">
        <v>0.2</v>
      </c>
      <c r="H1253" s="180">
        <v>1</v>
      </c>
      <c r="I1253" s="214">
        <v>0.2</v>
      </c>
      <c r="J1253" s="181"/>
      <c r="K1253" s="179"/>
      <c r="L1253" s="181"/>
      <c r="M1253" s="179"/>
      <c r="N1253" s="182"/>
      <c r="AF1253" s="133"/>
      <c r="AG1253" s="140" t="s">
        <v>2672</v>
      </c>
      <c r="AM1253" s="140"/>
      <c r="AP1253" s="140"/>
      <c r="AR1253" s="140"/>
      <c r="AS1253" s="140"/>
    </row>
    <row r="1254" spans="1:45" s="121" customFormat="1" ht="15" x14ac:dyDescent="0.25">
      <c r="A1254" s="208"/>
      <c r="B1254" s="209"/>
      <c r="C1254" s="379" t="s">
        <v>2766</v>
      </c>
      <c r="D1254" s="379"/>
      <c r="E1254" s="379"/>
      <c r="F1254" s="379"/>
      <c r="G1254" s="379"/>
      <c r="H1254" s="379"/>
      <c r="I1254" s="379"/>
      <c r="J1254" s="379"/>
      <c r="K1254" s="379"/>
      <c r="L1254" s="379"/>
      <c r="M1254" s="379"/>
      <c r="N1254" s="391"/>
      <c r="AF1254" s="133"/>
      <c r="AG1254" s="140"/>
      <c r="AH1254" s="142" t="s">
        <v>2766</v>
      </c>
      <c r="AM1254" s="140"/>
      <c r="AP1254" s="140"/>
      <c r="AR1254" s="140"/>
      <c r="AS1254" s="140"/>
    </row>
    <row r="1255" spans="1:45" s="121" customFormat="1" ht="23.25" x14ac:dyDescent="0.25">
      <c r="A1255" s="183"/>
      <c r="B1255" s="184" t="s">
        <v>63</v>
      </c>
      <c r="C1255" s="389" t="s">
        <v>64</v>
      </c>
      <c r="D1255" s="389"/>
      <c r="E1255" s="389"/>
      <c r="F1255" s="389"/>
      <c r="G1255" s="389"/>
      <c r="H1255" s="389"/>
      <c r="I1255" s="389"/>
      <c r="J1255" s="389"/>
      <c r="K1255" s="389"/>
      <c r="L1255" s="389"/>
      <c r="M1255" s="389"/>
      <c r="N1255" s="390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3"/>
      <c r="B1256" s="184" t="s">
        <v>65</v>
      </c>
      <c r="C1256" s="389" t="s">
        <v>66</v>
      </c>
      <c r="D1256" s="389"/>
      <c r="E1256" s="389"/>
      <c r="F1256" s="389"/>
      <c r="G1256" s="389"/>
      <c r="H1256" s="389"/>
      <c r="I1256" s="389"/>
      <c r="J1256" s="389"/>
      <c r="K1256" s="389"/>
      <c r="L1256" s="389"/>
      <c r="M1256" s="389"/>
      <c r="N1256" s="390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5"/>
      <c r="B1257" s="184" t="s">
        <v>58</v>
      </c>
      <c r="C1257" s="379" t="s">
        <v>67</v>
      </c>
      <c r="D1257" s="379"/>
      <c r="E1257" s="379"/>
      <c r="F1257" s="186"/>
      <c r="G1257" s="187"/>
      <c r="H1257" s="187"/>
      <c r="I1257" s="187"/>
      <c r="J1257" s="188">
        <v>37.549999999999997</v>
      </c>
      <c r="K1257" s="211">
        <v>1.3225</v>
      </c>
      <c r="L1257" s="188">
        <v>9.93</v>
      </c>
      <c r="M1257" s="189">
        <v>44.77</v>
      </c>
      <c r="N1257" s="218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5"/>
      <c r="B1258" s="184" t="s">
        <v>68</v>
      </c>
      <c r="C1258" s="379" t="s">
        <v>69</v>
      </c>
      <c r="D1258" s="379"/>
      <c r="E1258" s="379"/>
      <c r="F1258" s="186"/>
      <c r="G1258" s="187"/>
      <c r="H1258" s="187"/>
      <c r="I1258" s="187"/>
      <c r="J1258" s="188">
        <v>226.03</v>
      </c>
      <c r="K1258" s="211">
        <v>1.4375</v>
      </c>
      <c r="L1258" s="188">
        <v>64.98</v>
      </c>
      <c r="M1258" s="189">
        <v>13.24</v>
      </c>
      <c r="N1258" s="218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5"/>
      <c r="B1259" s="184" t="s">
        <v>70</v>
      </c>
      <c r="C1259" s="379" t="s">
        <v>71</v>
      </c>
      <c r="D1259" s="379"/>
      <c r="E1259" s="379"/>
      <c r="F1259" s="186"/>
      <c r="G1259" s="187"/>
      <c r="H1259" s="187"/>
      <c r="I1259" s="187"/>
      <c r="J1259" s="188">
        <v>30.5</v>
      </c>
      <c r="K1259" s="211">
        <v>1.4375</v>
      </c>
      <c r="L1259" s="188">
        <v>8.77</v>
      </c>
      <c r="M1259" s="189">
        <v>44.77</v>
      </c>
      <c r="N1259" s="218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2"/>
      <c r="B1260" s="184"/>
      <c r="C1260" s="379" t="s">
        <v>72</v>
      </c>
      <c r="D1260" s="379"/>
      <c r="E1260" s="379"/>
      <c r="F1260" s="186" t="s">
        <v>73</v>
      </c>
      <c r="G1260" s="189">
        <v>4.1399999999999997</v>
      </c>
      <c r="H1260" s="211">
        <v>1.3225</v>
      </c>
      <c r="I1260" s="217">
        <v>1.0950299999999999</v>
      </c>
      <c r="J1260" s="194"/>
      <c r="K1260" s="187"/>
      <c r="L1260" s="194"/>
      <c r="M1260" s="187"/>
      <c r="N1260" s="195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2"/>
      <c r="B1261" s="184"/>
      <c r="C1261" s="379" t="s">
        <v>74</v>
      </c>
      <c r="D1261" s="379"/>
      <c r="E1261" s="379"/>
      <c r="F1261" s="186" t="s">
        <v>73</v>
      </c>
      <c r="G1261" s="189">
        <v>2.2599999999999998</v>
      </c>
      <c r="H1261" s="211">
        <v>1.4375</v>
      </c>
      <c r="I1261" s="217">
        <v>0.64975000000000005</v>
      </c>
      <c r="J1261" s="194"/>
      <c r="K1261" s="187"/>
      <c r="L1261" s="194"/>
      <c r="M1261" s="187"/>
      <c r="N1261" s="195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5"/>
      <c r="B1262" s="184"/>
      <c r="C1262" s="380" t="s">
        <v>75</v>
      </c>
      <c r="D1262" s="380"/>
      <c r="E1262" s="380"/>
      <c r="F1262" s="196"/>
      <c r="G1262" s="197"/>
      <c r="H1262" s="197"/>
      <c r="I1262" s="197"/>
      <c r="J1262" s="198">
        <v>263.58</v>
      </c>
      <c r="K1262" s="197"/>
      <c r="L1262" s="198">
        <v>74.91</v>
      </c>
      <c r="M1262" s="197"/>
      <c r="N1262" s="200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2"/>
      <c r="B1263" s="184"/>
      <c r="C1263" s="379" t="s">
        <v>76</v>
      </c>
      <c r="D1263" s="379"/>
      <c r="E1263" s="379"/>
      <c r="F1263" s="186"/>
      <c r="G1263" s="187"/>
      <c r="H1263" s="187"/>
      <c r="I1263" s="187"/>
      <c r="J1263" s="194"/>
      <c r="K1263" s="187"/>
      <c r="L1263" s="188">
        <v>18.7</v>
      </c>
      <c r="M1263" s="187"/>
      <c r="N1263" s="218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2"/>
      <c r="B1264" s="184" t="s">
        <v>192</v>
      </c>
      <c r="C1264" s="379" t="s">
        <v>193</v>
      </c>
      <c r="D1264" s="379"/>
      <c r="E1264" s="379"/>
      <c r="F1264" s="186" t="s">
        <v>79</v>
      </c>
      <c r="G1264" s="201">
        <v>117</v>
      </c>
      <c r="H1264" s="187"/>
      <c r="I1264" s="201">
        <v>117</v>
      </c>
      <c r="J1264" s="194"/>
      <c r="K1264" s="187"/>
      <c r="L1264" s="188">
        <v>21.88</v>
      </c>
      <c r="M1264" s="187"/>
      <c r="N1264" s="218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2"/>
      <c r="B1265" s="184" t="s">
        <v>194</v>
      </c>
      <c r="C1265" s="379" t="s">
        <v>195</v>
      </c>
      <c r="D1265" s="379"/>
      <c r="E1265" s="379"/>
      <c r="F1265" s="186" t="s">
        <v>79</v>
      </c>
      <c r="G1265" s="201">
        <v>74</v>
      </c>
      <c r="H1265" s="189">
        <v>0.85</v>
      </c>
      <c r="I1265" s="216">
        <v>62.9</v>
      </c>
      <c r="J1265" s="194"/>
      <c r="K1265" s="187"/>
      <c r="L1265" s="188">
        <v>11.76</v>
      </c>
      <c r="M1265" s="187"/>
      <c r="N1265" s="218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2"/>
      <c r="B1266" s="203"/>
      <c r="C1266" s="388" t="s">
        <v>82</v>
      </c>
      <c r="D1266" s="388"/>
      <c r="E1266" s="388"/>
      <c r="F1266" s="178"/>
      <c r="G1266" s="179"/>
      <c r="H1266" s="179"/>
      <c r="I1266" s="179"/>
      <c r="J1266" s="181"/>
      <c r="K1266" s="179"/>
      <c r="L1266" s="207">
        <v>108.55</v>
      </c>
      <c r="M1266" s="197"/>
      <c r="N1266" s="205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6" t="s">
        <v>649</v>
      </c>
      <c r="B1267" s="177" t="s">
        <v>2674</v>
      </c>
      <c r="C1267" s="388" t="s">
        <v>2675</v>
      </c>
      <c r="D1267" s="388"/>
      <c r="E1267" s="388"/>
      <c r="F1267" s="178" t="s">
        <v>291</v>
      </c>
      <c r="G1267" s="179">
        <v>2</v>
      </c>
      <c r="H1267" s="180">
        <v>1</v>
      </c>
      <c r="I1267" s="180">
        <v>2</v>
      </c>
      <c r="J1267" s="207">
        <v>107.99</v>
      </c>
      <c r="K1267" s="179"/>
      <c r="L1267" s="207">
        <v>215.98</v>
      </c>
      <c r="M1267" s="206">
        <v>8.16</v>
      </c>
      <c r="N1267" s="205">
        <v>1762.4</v>
      </c>
      <c r="AF1267" s="133"/>
      <c r="AG1267" s="140" t="s">
        <v>2675</v>
      </c>
      <c r="AM1267" s="140"/>
      <c r="AP1267" s="140"/>
      <c r="AR1267" s="140"/>
      <c r="AS1267" s="140"/>
    </row>
    <row r="1268" spans="1:45" s="121" customFormat="1" ht="15" x14ac:dyDescent="0.25">
      <c r="A1268" s="202"/>
      <c r="B1268" s="203"/>
      <c r="C1268" s="379" t="s">
        <v>99</v>
      </c>
      <c r="D1268" s="379"/>
      <c r="E1268" s="379"/>
      <c r="F1268" s="379"/>
      <c r="G1268" s="379"/>
      <c r="H1268" s="379"/>
      <c r="I1268" s="379"/>
      <c r="J1268" s="379"/>
      <c r="K1268" s="379"/>
      <c r="L1268" s="379"/>
      <c r="M1268" s="379"/>
      <c r="N1268" s="391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2"/>
      <c r="B1269" s="203"/>
      <c r="C1269" s="388" t="s">
        <v>82</v>
      </c>
      <c r="D1269" s="388"/>
      <c r="E1269" s="388"/>
      <c r="F1269" s="178"/>
      <c r="G1269" s="179"/>
      <c r="H1269" s="179"/>
      <c r="I1269" s="179"/>
      <c r="J1269" s="181"/>
      <c r="K1269" s="179"/>
      <c r="L1269" s="207">
        <v>215.98</v>
      </c>
      <c r="M1269" s="197"/>
      <c r="N1269" s="205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6" t="s">
        <v>650</v>
      </c>
      <c r="B1270" s="177" t="s">
        <v>2659</v>
      </c>
      <c r="C1270" s="388" t="s">
        <v>2660</v>
      </c>
      <c r="D1270" s="388"/>
      <c r="E1270" s="388"/>
      <c r="F1270" s="178" t="s">
        <v>381</v>
      </c>
      <c r="G1270" s="179">
        <v>2</v>
      </c>
      <c r="H1270" s="180">
        <v>1</v>
      </c>
      <c r="I1270" s="180">
        <v>2</v>
      </c>
      <c r="J1270" s="207">
        <v>99.91</v>
      </c>
      <c r="K1270" s="179"/>
      <c r="L1270" s="207">
        <v>199.82</v>
      </c>
      <c r="M1270" s="206">
        <v>8.16</v>
      </c>
      <c r="N1270" s="205">
        <v>1630.53</v>
      </c>
      <c r="AF1270" s="133"/>
      <c r="AG1270" s="140" t="s">
        <v>2660</v>
      </c>
      <c r="AM1270" s="140"/>
      <c r="AP1270" s="140"/>
      <c r="AR1270" s="140"/>
      <c r="AS1270" s="140"/>
    </row>
    <row r="1271" spans="1:45" s="121" customFormat="1" ht="15" x14ac:dyDescent="0.25">
      <c r="A1271" s="202"/>
      <c r="B1271" s="203"/>
      <c r="C1271" s="379" t="s">
        <v>99</v>
      </c>
      <c r="D1271" s="379"/>
      <c r="E1271" s="379"/>
      <c r="F1271" s="379"/>
      <c r="G1271" s="379"/>
      <c r="H1271" s="379"/>
      <c r="I1271" s="379"/>
      <c r="J1271" s="379"/>
      <c r="K1271" s="379"/>
      <c r="L1271" s="379"/>
      <c r="M1271" s="379"/>
      <c r="N1271" s="391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2"/>
      <c r="B1272" s="203"/>
      <c r="C1272" s="388" t="s">
        <v>82</v>
      </c>
      <c r="D1272" s="388"/>
      <c r="E1272" s="388"/>
      <c r="F1272" s="178"/>
      <c r="G1272" s="179"/>
      <c r="H1272" s="179"/>
      <c r="I1272" s="179"/>
      <c r="J1272" s="181"/>
      <c r="K1272" s="179"/>
      <c r="L1272" s="207">
        <v>199.82</v>
      </c>
      <c r="M1272" s="197"/>
      <c r="N1272" s="205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6" t="s">
        <v>651</v>
      </c>
      <c r="B1273" s="177" t="s">
        <v>2767</v>
      </c>
      <c r="C1273" s="388" t="s">
        <v>2768</v>
      </c>
      <c r="D1273" s="388"/>
      <c r="E1273" s="388"/>
      <c r="F1273" s="178" t="s">
        <v>291</v>
      </c>
      <c r="G1273" s="179">
        <v>-2</v>
      </c>
      <c r="H1273" s="180">
        <v>1</v>
      </c>
      <c r="I1273" s="180">
        <v>-2</v>
      </c>
      <c r="J1273" s="207">
        <v>45</v>
      </c>
      <c r="K1273" s="179"/>
      <c r="L1273" s="207">
        <v>-90</v>
      </c>
      <c r="M1273" s="206">
        <v>8.16</v>
      </c>
      <c r="N1273" s="213">
        <v>-734.4</v>
      </c>
      <c r="AF1273" s="133"/>
      <c r="AG1273" s="140" t="s">
        <v>2768</v>
      </c>
      <c r="AM1273" s="140"/>
      <c r="AP1273" s="140"/>
      <c r="AR1273" s="140"/>
      <c r="AS1273" s="140"/>
    </row>
    <row r="1274" spans="1:45" s="121" customFormat="1" ht="15" x14ac:dyDescent="0.25">
      <c r="A1274" s="202"/>
      <c r="B1274" s="203"/>
      <c r="C1274" s="379" t="s">
        <v>99</v>
      </c>
      <c r="D1274" s="379"/>
      <c r="E1274" s="379"/>
      <c r="F1274" s="379"/>
      <c r="G1274" s="379"/>
      <c r="H1274" s="379"/>
      <c r="I1274" s="379"/>
      <c r="J1274" s="379"/>
      <c r="K1274" s="379"/>
      <c r="L1274" s="379"/>
      <c r="M1274" s="379"/>
      <c r="N1274" s="391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2"/>
      <c r="B1275" s="203"/>
      <c r="C1275" s="388" t="s">
        <v>82</v>
      </c>
      <c r="D1275" s="388"/>
      <c r="E1275" s="388"/>
      <c r="F1275" s="178"/>
      <c r="G1275" s="179"/>
      <c r="H1275" s="179"/>
      <c r="I1275" s="179"/>
      <c r="J1275" s="181"/>
      <c r="K1275" s="179"/>
      <c r="L1275" s="207">
        <v>-90</v>
      </c>
      <c r="M1275" s="197"/>
      <c r="N1275" s="213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6" t="s">
        <v>655</v>
      </c>
      <c r="B1276" s="177" t="s">
        <v>2769</v>
      </c>
      <c r="C1276" s="388" t="s">
        <v>2905</v>
      </c>
      <c r="D1276" s="388"/>
      <c r="E1276" s="388"/>
      <c r="F1276" s="178" t="s">
        <v>691</v>
      </c>
      <c r="G1276" s="179">
        <v>0.2</v>
      </c>
      <c r="H1276" s="180">
        <v>1</v>
      </c>
      <c r="I1276" s="214">
        <v>0.2</v>
      </c>
      <c r="J1276" s="181"/>
      <c r="K1276" s="179"/>
      <c r="L1276" s="181"/>
      <c r="M1276" s="179"/>
      <c r="N1276" s="182"/>
      <c r="AF1276" s="133"/>
      <c r="AG1276" s="140" t="s">
        <v>2905</v>
      </c>
      <c r="AM1276" s="140"/>
      <c r="AP1276" s="140"/>
      <c r="AR1276" s="140"/>
      <c r="AS1276" s="140"/>
    </row>
    <row r="1277" spans="1:45" s="121" customFormat="1" ht="15" x14ac:dyDescent="0.25">
      <c r="A1277" s="208"/>
      <c r="B1277" s="209"/>
      <c r="C1277" s="379" t="s">
        <v>2766</v>
      </c>
      <c r="D1277" s="379"/>
      <c r="E1277" s="379"/>
      <c r="F1277" s="379"/>
      <c r="G1277" s="379"/>
      <c r="H1277" s="379"/>
      <c r="I1277" s="379"/>
      <c r="J1277" s="379"/>
      <c r="K1277" s="379"/>
      <c r="L1277" s="379"/>
      <c r="M1277" s="379"/>
      <c r="N1277" s="391"/>
      <c r="AF1277" s="133"/>
      <c r="AG1277" s="140"/>
      <c r="AH1277" s="142" t="s">
        <v>2766</v>
      </c>
      <c r="AM1277" s="140"/>
      <c r="AP1277" s="140"/>
      <c r="AR1277" s="140"/>
      <c r="AS1277" s="140"/>
    </row>
    <row r="1278" spans="1:45" s="121" customFormat="1" ht="15" x14ac:dyDescent="0.25">
      <c r="A1278" s="185"/>
      <c r="B1278" s="184" t="s">
        <v>58</v>
      </c>
      <c r="C1278" s="379" t="s">
        <v>67</v>
      </c>
      <c r="D1278" s="379"/>
      <c r="E1278" s="379"/>
      <c r="F1278" s="186"/>
      <c r="G1278" s="187"/>
      <c r="H1278" s="187"/>
      <c r="I1278" s="187"/>
      <c r="J1278" s="188">
        <v>74.010000000000005</v>
      </c>
      <c r="K1278" s="187"/>
      <c r="L1278" s="188">
        <v>14.8</v>
      </c>
      <c r="M1278" s="189">
        <v>44.77</v>
      </c>
      <c r="N1278" s="218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5"/>
      <c r="B1279" s="184" t="s">
        <v>68</v>
      </c>
      <c r="C1279" s="379" t="s">
        <v>69</v>
      </c>
      <c r="D1279" s="379"/>
      <c r="E1279" s="379"/>
      <c r="F1279" s="186"/>
      <c r="G1279" s="187"/>
      <c r="H1279" s="187"/>
      <c r="I1279" s="187"/>
      <c r="J1279" s="188">
        <v>0.28000000000000003</v>
      </c>
      <c r="K1279" s="187"/>
      <c r="L1279" s="188">
        <v>0.06</v>
      </c>
      <c r="M1279" s="189">
        <v>13.24</v>
      </c>
      <c r="N1279" s="218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5"/>
      <c r="B1280" s="184" t="s">
        <v>86</v>
      </c>
      <c r="C1280" s="379" t="s">
        <v>87</v>
      </c>
      <c r="D1280" s="379"/>
      <c r="E1280" s="379"/>
      <c r="F1280" s="186"/>
      <c r="G1280" s="187"/>
      <c r="H1280" s="187"/>
      <c r="I1280" s="187"/>
      <c r="J1280" s="188">
        <v>0.47</v>
      </c>
      <c r="K1280" s="187"/>
      <c r="L1280" s="188">
        <v>0.09</v>
      </c>
      <c r="M1280" s="189">
        <v>8.16</v>
      </c>
      <c r="N1280" s="218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2"/>
      <c r="B1281" s="184"/>
      <c r="C1281" s="379" t="s">
        <v>72</v>
      </c>
      <c r="D1281" s="379"/>
      <c r="E1281" s="379"/>
      <c r="F1281" s="186" t="s">
        <v>73</v>
      </c>
      <c r="G1281" s="189">
        <v>8.16</v>
      </c>
      <c r="H1281" s="187"/>
      <c r="I1281" s="193">
        <v>1.6319999999999999</v>
      </c>
      <c r="J1281" s="194"/>
      <c r="K1281" s="187"/>
      <c r="L1281" s="194"/>
      <c r="M1281" s="187"/>
      <c r="N1281" s="195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5"/>
      <c r="B1282" s="184"/>
      <c r="C1282" s="380" t="s">
        <v>75</v>
      </c>
      <c r="D1282" s="380"/>
      <c r="E1282" s="380"/>
      <c r="F1282" s="196"/>
      <c r="G1282" s="197"/>
      <c r="H1282" s="197"/>
      <c r="I1282" s="197"/>
      <c r="J1282" s="198">
        <v>74.760000000000005</v>
      </c>
      <c r="K1282" s="197"/>
      <c r="L1282" s="198">
        <v>14.95</v>
      </c>
      <c r="M1282" s="197"/>
      <c r="N1282" s="219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2"/>
      <c r="B1283" s="184"/>
      <c r="C1283" s="379" t="s">
        <v>76</v>
      </c>
      <c r="D1283" s="379"/>
      <c r="E1283" s="379"/>
      <c r="F1283" s="186"/>
      <c r="G1283" s="187"/>
      <c r="H1283" s="187"/>
      <c r="I1283" s="187"/>
      <c r="J1283" s="194"/>
      <c r="K1283" s="187"/>
      <c r="L1283" s="188">
        <v>14.8</v>
      </c>
      <c r="M1283" s="187"/>
      <c r="N1283" s="218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2"/>
      <c r="B1284" s="184" t="s">
        <v>693</v>
      </c>
      <c r="C1284" s="379" t="s">
        <v>694</v>
      </c>
      <c r="D1284" s="379"/>
      <c r="E1284" s="379"/>
      <c r="F1284" s="186" t="s">
        <v>79</v>
      </c>
      <c r="G1284" s="201">
        <v>146</v>
      </c>
      <c r="H1284" s="187"/>
      <c r="I1284" s="201">
        <v>146</v>
      </c>
      <c r="J1284" s="194"/>
      <c r="K1284" s="187"/>
      <c r="L1284" s="188">
        <v>21.61</v>
      </c>
      <c r="M1284" s="187"/>
      <c r="N1284" s="218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2"/>
      <c r="B1285" s="184" t="s">
        <v>695</v>
      </c>
      <c r="C1285" s="379" t="s">
        <v>696</v>
      </c>
      <c r="D1285" s="379"/>
      <c r="E1285" s="379"/>
      <c r="F1285" s="186" t="s">
        <v>79</v>
      </c>
      <c r="G1285" s="201">
        <v>75</v>
      </c>
      <c r="H1285" s="189">
        <v>0.85</v>
      </c>
      <c r="I1285" s="189">
        <v>63.75</v>
      </c>
      <c r="J1285" s="194"/>
      <c r="K1285" s="187"/>
      <c r="L1285" s="188">
        <v>9.44</v>
      </c>
      <c r="M1285" s="187"/>
      <c r="N1285" s="218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2"/>
      <c r="B1286" s="203"/>
      <c r="C1286" s="388" t="s">
        <v>82</v>
      </c>
      <c r="D1286" s="388"/>
      <c r="E1286" s="388"/>
      <c r="F1286" s="178"/>
      <c r="G1286" s="179"/>
      <c r="H1286" s="179"/>
      <c r="I1286" s="179"/>
      <c r="J1286" s="181"/>
      <c r="K1286" s="179"/>
      <c r="L1286" s="207">
        <v>46</v>
      </c>
      <c r="M1286" s="197"/>
      <c r="N1286" s="205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6" t="s">
        <v>659</v>
      </c>
      <c r="B1287" s="177" t="s">
        <v>2711</v>
      </c>
      <c r="C1287" s="388" t="s">
        <v>2712</v>
      </c>
      <c r="D1287" s="388"/>
      <c r="E1287" s="388"/>
      <c r="F1287" s="178" t="s">
        <v>291</v>
      </c>
      <c r="G1287" s="179">
        <v>2</v>
      </c>
      <c r="H1287" s="180">
        <v>1</v>
      </c>
      <c r="I1287" s="180">
        <v>2</v>
      </c>
      <c r="J1287" s="207">
        <v>94.45</v>
      </c>
      <c r="K1287" s="179"/>
      <c r="L1287" s="207">
        <v>188.9</v>
      </c>
      <c r="M1287" s="206">
        <v>8.16</v>
      </c>
      <c r="N1287" s="205">
        <v>1541.42</v>
      </c>
      <c r="AF1287" s="133"/>
      <c r="AG1287" s="140" t="s">
        <v>2712</v>
      </c>
      <c r="AM1287" s="140"/>
      <c r="AP1287" s="140"/>
      <c r="AR1287" s="140"/>
      <c r="AS1287" s="140"/>
    </row>
    <row r="1288" spans="1:45" s="121" customFormat="1" ht="15" x14ac:dyDescent="0.25">
      <c r="A1288" s="202"/>
      <c r="B1288" s="203"/>
      <c r="C1288" s="379" t="s">
        <v>99</v>
      </c>
      <c r="D1288" s="379"/>
      <c r="E1288" s="379"/>
      <c r="F1288" s="379"/>
      <c r="G1288" s="379"/>
      <c r="H1288" s="379"/>
      <c r="I1288" s="379"/>
      <c r="J1288" s="379"/>
      <c r="K1288" s="379"/>
      <c r="L1288" s="379"/>
      <c r="M1288" s="379"/>
      <c r="N1288" s="391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2"/>
      <c r="B1289" s="203"/>
      <c r="C1289" s="388" t="s">
        <v>82</v>
      </c>
      <c r="D1289" s="388"/>
      <c r="E1289" s="388"/>
      <c r="F1289" s="178"/>
      <c r="G1289" s="179"/>
      <c r="H1289" s="179"/>
      <c r="I1289" s="179"/>
      <c r="J1289" s="181"/>
      <c r="K1289" s="179"/>
      <c r="L1289" s="207">
        <v>188.9</v>
      </c>
      <c r="M1289" s="197"/>
      <c r="N1289" s="205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6" t="s">
        <v>663</v>
      </c>
      <c r="B1290" s="177" t="s">
        <v>2655</v>
      </c>
      <c r="C1290" s="388" t="s">
        <v>2656</v>
      </c>
      <c r="D1290" s="388"/>
      <c r="E1290" s="388"/>
      <c r="F1290" s="178" t="s">
        <v>98</v>
      </c>
      <c r="G1290" s="179">
        <v>2</v>
      </c>
      <c r="H1290" s="180">
        <v>1</v>
      </c>
      <c r="I1290" s="180">
        <v>2</v>
      </c>
      <c r="J1290" s="181"/>
      <c r="K1290" s="179"/>
      <c r="L1290" s="181"/>
      <c r="M1290" s="179"/>
      <c r="N1290" s="182"/>
      <c r="AF1290" s="133"/>
      <c r="AG1290" s="140" t="s">
        <v>2656</v>
      </c>
      <c r="AM1290" s="140"/>
      <c r="AP1290" s="140"/>
      <c r="AR1290" s="140"/>
      <c r="AS1290" s="140"/>
    </row>
    <row r="1291" spans="1:45" s="121" customFormat="1" ht="68.25" x14ac:dyDescent="0.25">
      <c r="A1291" s="183"/>
      <c r="B1291" s="184" t="s">
        <v>65</v>
      </c>
      <c r="C1291" s="389" t="s">
        <v>66</v>
      </c>
      <c r="D1291" s="389"/>
      <c r="E1291" s="389"/>
      <c r="F1291" s="389"/>
      <c r="G1291" s="389"/>
      <c r="H1291" s="389"/>
      <c r="I1291" s="389"/>
      <c r="J1291" s="389"/>
      <c r="K1291" s="389"/>
      <c r="L1291" s="389"/>
      <c r="M1291" s="389"/>
      <c r="N1291" s="390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5"/>
      <c r="B1292" s="184" t="s">
        <v>58</v>
      </c>
      <c r="C1292" s="379" t="s">
        <v>67</v>
      </c>
      <c r="D1292" s="379"/>
      <c r="E1292" s="379"/>
      <c r="F1292" s="186"/>
      <c r="G1292" s="187"/>
      <c r="H1292" s="187"/>
      <c r="I1292" s="187"/>
      <c r="J1292" s="188">
        <v>20.64</v>
      </c>
      <c r="K1292" s="189">
        <v>1.1499999999999999</v>
      </c>
      <c r="L1292" s="188">
        <v>47.47</v>
      </c>
      <c r="M1292" s="189">
        <v>44.77</v>
      </c>
      <c r="N1292" s="191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5"/>
      <c r="B1293" s="184" t="s">
        <v>68</v>
      </c>
      <c r="C1293" s="379" t="s">
        <v>69</v>
      </c>
      <c r="D1293" s="379"/>
      <c r="E1293" s="379"/>
      <c r="F1293" s="186"/>
      <c r="G1293" s="187"/>
      <c r="H1293" s="187"/>
      <c r="I1293" s="187"/>
      <c r="J1293" s="188">
        <v>75.010000000000005</v>
      </c>
      <c r="K1293" s="189">
        <v>1.1499999999999999</v>
      </c>
      <c r="L1293" s="188">
        <v>172.52</v>
      </c>
      <c r="M1293" s="189">
        <v>13.24</v>
      </c>
      <c r="N1293" s="191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5"/>
      <c r="B1294" s="184" t="s">
        <v>70</v>
      </c>
      <c r="C1294" s="379" t="s">
        <v>71</v>
      </c>
      <c r="D1294" s="379"/>
      <c r="E1294" s="379"/>
      <c r="F1294" s="186"/>
      <c r="G1294" s="187"/>
      <c r="H1294" s="187"/>
      <c r="I1294" s="187"/>
      <c r="J1294" s="188">
        <v>10.86</v>
      </c>
      <c r="K1294" s="189">
        <v>1.1499999999999999</v>
      </c>
      <c r="L1294" s="188">
        <v>24.98</v>
      </c>
      <c r="M1294" s="189">
        <v>44.77</v>
      </c>
      <c r="N1294" s="191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5"/>
      <c r="B1295" s="184" t="s">
        <v>86</v>
      </c>
      <c r="C1295" s="379" t="s">
        <v>87</v>
      </c>
      <c r="D1295" s="379"/>
      <c r="E1295" s="379"/>
      <c r="F1295" s="186"/>
      <c r="G1295" s="187"/>
      <c r="H1295" s="187"/>
      <c r="I1295" s="187"/>
      <c r="J1295" s="188">
        <v>507.7</v>
      </c>
      <c r="K1295" s="187"/>
      <c r="L1295" s="190">
        <v>1015.4</v>
      </c>
      <c r="M1295" s="189">
        <v>8.16</v>
      </c>
      <c r="N1295" s="191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2"/>
      <c r="B1296" s="184"/>
      <c r="C1296" s="379" t="s">
        <v>72</v>
      </c>
      <c r="D1296" s="379"/>
      <c r="E1296" s="379"/>
      <c r="F1296" s="186" t="s">
        <v>73</v>
      </c>
      <c r="G1296" s="189">
        <v>2.33</v>
      </c>
      <c r="H1296" s="189">
        <v>1.1499999999999999</v>
      </c>
      <c r="I1296" s="193">
        <v>5.359</v>
      </c>
      <c r="J1296" s="194"/>
      <c r="K1296" s="187"/>
      <c r="L1296" s="194"/>
      <c r="M1296" s="187"/>
      <c r="N1296" s="195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2"/>
      <c r="B1297" s="184"/>
      <c r="C1297" s="379" t="s">
        <v>74</v>
      </c>
      <c r="D1297" s="379"/>
      <c r="E1297" s="379"/>
      <c r="F1297" s="186" t="s">
        <v>73</v>
      </c>
      <c r="G1297" s="189">
        <v>0.69</v>
      </c>
      <c r="H1297" s="189">
        <v>1.1499999999999999</v>
      </c>
      <c r="I1297" s="193">
        <v>1.587</v>
      </c>
      <c r="J1297" s="194"/>
      <c r="K1297" s="187"/>
      <c r="L1297" s="194"/>
      <c r="M1297" s="187"/>
      <c r="N1297" s="195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5"/>
      <c r="B1298" s="184"/>
      <c r="C1298" s="380" t="s">
        <v>75</v>
      </c>
      <c r="D1298" s="380"/>
      <c r="E1298" s="380"/>
      <c r="F1298" s="196"/>
      <c r="G1298" s="197"/>
      <c r="H1298" s="197"/>
      <c r="I1298" s="197"/>
      <c r="J1298" s="198">
        <v>603.35</v>
      </c>
      <c r="K1298" s="197"/>
      <c r="L1298" s="199">
        <v>1235.3900000000001</v>
      </c>
      <c r="M1298" s="197"/>
      <c r="N1298" s="200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2"/>
      <c r="B1299" s="184"/>
      <c r="C1299" s="379" t="s">
        <v>76</v>
      </c>
      <c r="D1299" s="379"/>
      <c r="E1299" s="379"/>
      <c r="F1299" s="186"/>
      <c r="G1299" s="187"/>
      <c r="H1299" s="187"/>
      <c r="I1299" s="187"/>
      <c r="J1299" s="194"/>
      <c r="K1299" s="187"/>
      <c r="L1299" s="188">
        <v>72.45</v>
      </c>
      <c r="M1299" s="187"/>
      <c r="N1299" s="191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2"/>
      <c r="B1300" s="184" t="s">
        <v>704</v>
      </c>
      <c r="C1300" s="379" t="s">
        <v>705</v>
      </c>
      <c r="D1300" s="379"/>
      <c r="E1300" s="379"/>
      <c r="F1300" s="186" t="s">
        <v>79</v>
      </c>
      <c r="G1300" s="201">
        <v>104</v>
      </c>
      <c r="H1300" s="187"/>
      <c r="I1300" s="201">
        <v>104</v>
      </c>
      <c r="J1300" s="194"/>
      <c r="K1300" s="187"/>
      <c r="L1300" s="188">
        <v>75.349999999999994</v>
      </c>
      <c r="M1300" s="187"/>
      <c r="N1300" s="191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2"/>
      <c r="B1301" s="184" t="s">
        <v>706</v>
      </c>
      <c r="C1301" s="379" t="s">
        <v>707</v>
      </c>
      <c r="D1301" s="379"/>
      <c r="E1301" s="379"/>
      <c r="F1301" s="186" t="s">
        <v>79</v>
      </c>
      <c r="G1301" s="201">
        <v>60</v>
      </c>
      <c r="H1301" s="187"/>
      <c r="I1301" s="201">
        <v>60</v>
      </c>
      <c r="J1301" s="194"/>
      <c r="K1301" s="187"/>
      <c r="L1301" s="188">
        <v>43.47</v>
      </c>
      <c r="M1301" s="187"/>
      <c r="N1301" s="191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2"/>
      <c r="B1302" s="203"/>
      <c r="C1302" s="388" t="s">
        <v>82</v>
      </c>
      <c r="D1302" s="388"/>
      <c r="E1302" s="388"/>
      <c r="F1302" s="178"/>
      <c r="G1302" s="179"/>
      <c r="H1302" s="179"/>
      <c r="I1302" s="179"/>
      <c r="J1302" s="181"/>
      <c r="K1302" s="179"/>
      <c r="L1302" s="204">
        <v>1354.21</v>
      </c>
      <c r="M1302" s="197"/>
      <c r="N1302" s="205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6" t="s">
        <v>665</v>
      </c>
      <c r="B1303" s="177" t="s">
        <v>2657</v>
      </c>
      <c r="C1303" s="388" t="s">
        <v>2658</v>
      </c>
      <c r="D1303" s="388"/>
      <c r="E1303" s="388"/>
      <c r="F1303" s="178" t="s">
        <v>98</v>
      </c>
      <c r="G1303" s="179">
        <v>-2.0299999999999998</v>
      </c>
      <c r="H1303" s="180">
        <v>1</v>
      </c>
      <c r="I1303" s="206">
        <v>-2.0299999999999998</v>
      </c>
      <c r="J1303" s="207">
        <v>463.3</v>
      </c>
      <c r="K1303" s="179"/>
      <c r="L1303" s="207">
        <v>-940.5</v>
      </c>
      <c r="M1303" s="206">
        <v>8.16</v>
      </c>
      <c r="N1303" s="205">
        <v>-7674.48</v>
      </c>
      <c r="AF1303" s="133"/>
      <c r="AG1303" s="140" t="s">
        <v>2658</v>
      </c>
      <c r="AM1303" s="140"/>
      <c r="AP1303" s="140"/>
      <c r="AR1303" s="140"/>
      <c r="AS1303" s="140"/>
    </row>
    <row r="1304" spans="1:45" s="121" customFormat="1" ht="15" x14ac:dyDescent="0.25">
      <c r="A1304" s="202"/>
      <c r="B1304" s="203"/>
      <c r="C1304" s="379" t="s">
        <v>711</v>
      </c>
      <c r="D1304" s="379"/>
      <c r="E1304" s="379"/>
      <c r="F1304" s="379"/>
      <c r="G1304" s="379"/>
      <c r="H1304" s="379"/>
      <c r="I1304" s="379"/>
      <c r="J1304" s="379"/>
      <c r="K1304" s="379"/>
      <c r="L1304" s="379"/>
      <c r="M1304" s="379"/>
      <c r="N1304" s="391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2"/>
      <c r="B1305" s="203"/>
      <c r="C1305" s="388" t="s">
        <v>82</v>
      </c>
      <c r="D1305" s="388"/>
      <c r="E1305" s="388"/>
      <c r="F1305" s="178"/>
      <c r="G1305" s="179"/>
      <c r="H1305" s="179"/>
      <c r="I1305" s="179"/>
      <c r="J1305" s="181"/>
      <c r="K1305" s="179"/>
      <c r="L1305" s="207">
        <v>-940.5</v>
      </c>
      <c r="M1305" s="197"/>
      <c r="N1305" s="205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6" t="s">
        <v>667</v>
      </c>
      <c r="B1306" s="177" t="s">
        <v>301</v>
      </c>
      <c r="C1306" s="388" t="s">
        <v>302</v>
      </c>
      <c r="D1306" s="388"/>
      <c r="E1306" s="388"/>
      <c r="F1306" s="178" t="s">
        <v>98</v>
      </c>
      <c r="G1306" s="179">
        <v>2.0299999999999998</v>
      </c>
      <c r="H1306" s="180">
        <v>1</v>
      </c>
      <c r="I1306" s="206">
        <v>2.0299999999999998</v>
      </c>
      <c r="J1306" s="207">
        <v>519.79999999999995</v>
      </c>
      <c r="K1306" s="179"/>
      <c r="L1306" s="204">
        <v>1055.19</v>
      </c>
      <c r="M1306" s="206">
        <v>8.16</v>
      </c>
      <c r="N1306" s="205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2"/>
      <c r="B1307" s="203"/>
      <c r="C1307" s="379" t="s">
        <v>99</v>
      </c>
      <c r="D1307" s="379"/>
      <c r="E1307" s="379"/>
      <c r="F1307" s="379"/>
      <c r="G1307" s="379"/>
      <c r="H1307" s="379"/>
      <c r="I1307" s="379"/>
      <c r="J1307" s="379"/>
      <c r="K1307" s="379"/>
      <c r="L1307" s="379"/>
      <c r="M1307" s="379"/>
      <c r="N1307" s="391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2"/>
      <c r="B1308" s="203"/>
      <c r="C1308" s="388" t="s">
        <v>82</v>
      </c>
      <c r="D1308" s="388"/>
      <c r="E1308" s="388"/>
      <c r="F1308" s="178"/>
      <c r="G1308" s="179"/>
      <c r="H1308" s="179"/>
      <c r="I1308" s="179"/>
      <c r="J1308" s="181"/>
      <c r="K1308" s="179"/>
      <c r="L1308" s="204">
        <v>1055.19</v>
      </c>
      <c r="M1308" s="197"/>
      <c r="N1308" s="205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0"/>
      <c r="B1309" s="221"/>
      <c r="C1309" s="221"/>
      <c r="D1309" s="221"/>
      <c r="E1309" s="221"/>
      <c r="F1309" s="222"/>
      <c r="G1309" s="222"/>
      <c r="H1309" s="222"/>
      <c r="I1309" s="222"/>
      <c r="J1309" s="223"/>
      <c r="K1309" s="222"/>
      <c r="L1309" s="223"/>
      <c r="M1309" s="187"/>
      <c r="N1309" s="223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7"/>
      <c r="B1310" s="228"/>
      <c r="C1310" s="388" t="s">
        <v>2906</v>
      </c>
      <c r="D1310" s="388"/>
      <c r="E1310" s="388"/>
      <c r="F1310" s="388"/>
      <c r="G1310" s="388"/>
      <c r="H1310" s="388"/>
      <c r="I1310" s="388"/>
      <c r="J1310" s="388"/>
      <c r="K1310" s="388"/>
      <c r="L1310" s="229"/>
      <c r="M1310" s="230"/>
      <c r="N1310" s="231"/>
      <c r="AF1310" s="133"/>
      <c r="AG1310" s="140"/>
      <c r="AM1310" s="140"/>
      <c r="AP1310" s="140" t="s">
        <v>2906</v>
      </c>
      <c r="AR1310" s="140"/>
      <c r="AS1310" s="140"/>
    </row>
    <row r="1311" spans="1:45" s="121" customFormat="1" ht="15" x14ac:dyDescent="0.25">
      <c r="A1311" s="232"/>
      <c r="B1311" s="184"/>
      <c r="C1311" s="379" t="s">
        <v>146</v>
      </c>
      <c r="D1311" s="379"/>
      <c r="E1311" s="379"/>
      <c r="F1311" s="379"/>
      <c r="G1311" s="379"/>
      <c r="H1311" s="379"/>
      <c r="I1311" s="379"/>
      <c r="J1311" s="379"/>
      <c r="K1311" s="379"/>
      <c r="L1311" s="233">
        <v>32955.68</v>
      </c>
      <c r="M1311" s="234"/>
      <c r="N1311" s="237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2"/>
      <c r="B1312" s="184"/>
      <c r="C1312" s="379" t="s">
        <v>147</v>
      </c>
      <c r="D1312" s="379"/>
      <c r="E1312" s="379"/>
      <c r="F1312" s="379"/>
      <c r="G1312" s="379"/>
      <c r="H1312" s="379"/>
      <c r="I1312" s="379"/>
      <c r="J1312" s="379"/>
      <c r="K1312" s="379"/>
      <c r="L1312" s="236"/>
      <c r="M1312" s="234"/>
      <c r="N1312" s="237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2"/>
      <c r="B1313" s="184"/>
      <c r="C1313" s="379" t="s">
        <v>148</v>
      </c>
      <c r="D1313" s="379"/>
      <c r="E1313" s="379"/>
      <c r="F1313" s="379"/>
      <c r="G1313" s="379"/>
      <c r="H1313" s="379"/>
      <c r="I1313" s="379"/>
      <c r="J1313" s="379"/>
      <c r="K1313" s="379"/>
      <c r="L1313" s="249">
        <v>725.1</v>
      </c>
      <c r="M1313" s="234"/>
      <c r="N1313" s="237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2"/>
      <c r="B1314" s="184"/>
      <c r="C1314" s="379" t="s">
        <v>149</v>
      </c>
      <c r="D1314" s="379"/>
      <c r="E1314" s="379"/>
      <c r="F1314" s="379"/>
      <c r="G1314" s="379"/>
      <c r="H1314" s="379"/>
      <c r="I1314" s="379"/>
      <c r="J1314" s="379"/>
      <c r="K1314" s="379"/>
      <c r="L1314" s="233">
        <v>1358.33</v>
      </c>
      <c r="M1314" s="234"/>
      <c r="N1314" s="237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2"/>
      <c r="B1315" s="184"/>
      <c r="C1315" s="379" t="s">
        <v>150</v>
      </c>
      <c r="D1315" s="379"/>
      <c r="E1315" s="379"/>
      <c r="F1315" s="379"/>
      <c r="G1315" s="379"/>
      <c r="H1315" s="379"/>
      <c r="I1315" s="379"/>
      <c r="J1315" s="379"/>
      <c r="K1315" s="379"/>
      <c r="L1315" s="249">
        <v>123.95</v>
      </c>
      <c r="M1315" s="234"/>
      <c r="N1315" s="237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2"/>
      <c r="B1316" s="184"/>
      <c r="C1316" s="379" t="s">
        <v>151</v>
      </c>
      <c r="D1316" s="379"/>
      <c r="E1316" s="379"/>
      <c r="F1316" s="379"/>
      <c r="G1316" s="379"/>
      <c r="H1316" s="379"/>
      <c r="I1316" s="379"/>
      <c r="J1316" s="379"/>
      <c r="K1316" s="379"/>
      <c r="L1316" s="233">
        <v>30872.25</v>
      </c>
      <c r="M1316" s="234"/>
      <c r="N1316" s="237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2"/>
      <c r="B1317" s="184"/>
      <c r="C1317" s="379" t="s">
        <v>153</v>
      </c>
      <c r="D1317" s="379"/>
      <c r="E1317" s="379"/>
      <c r="F1317" s="379"/>
      <c r="G1317" s="379"/>
      <c r="H1317" s="379"/>
      <c r="I1317" s="379"/>
      <c r="J1317" s="379"/>
      <c r="K1317" s="379"/>
      <c r="L1317" s="233">
        <v>34476.04</v>
      </c>
      <c r="M1317" s="234"/>
      <c r="N1317" s="237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2"/>
      <c r="B1318" s="184"/>
      <c r="C1318" s="379" t="s">
        <v>147</v>
      </c>
      <c r="D1318" s="379"/>
      <c r="E1318" s="379"/>
      <c r="F1318" s="379"/>
      <c r="G1318" s="379"/>
      <c r="H1318" s="379"/>
      <c r="I1318" s="379"/>
      <c r="J1318" s="379"/>
      <c r="K1318" s="379"/>
      <c r="L1318" s="236"/>
      <c r="M1318" s="234"/>
      <c r="N1318" s="237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2"/>
      <c r="B1319" s="184"/>
      <c r="C1319" s="379" t="s">
        <v>322</v>
      </c>
      <c r="D1319" s="379"/>
      <c r="E1319" s="379"/>
      <c r="F1319" s="379"/>
      <c r="G1319" s="379"/>
      <c r="H1319" s="379"/>
      <c r="I1319" s="379"/>
      <c r="J1319" s="379"/>
      <c r="K1319" s="379"/>
      <c r="L1319" s="249">
        <v>725.1</v>
      </c>
      <c r="M1319" s="234"/>
      <c r="N1319" s="237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2"/>
      <c r="B1320" s="184"/>
      <c r="C1320" s="379" t="s">
        <v>323</v>
      </c>
      <c r="D1320" s="379"/>
      <c r="E1320" s="379"/>
      <c r="F1320" s="379"/>
      <c r="G1320" s="379"/>
      <c r="H1320" s="379"/>
      <c r="I1320" s="379"/>
      <c r="J1320" s="379"/>
      <c r="K1320" s="379"/>
      <c r="L1320" s="233">
        <v>1358.33</v>
      </c>
      <c r="M1320" s="234"/>
      <c r="N1320" s="237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2"/>
      <c r="B1321" s="184"/>
      <c r="C1321" s="379" t="s">
        <v>324</v>
      </c>
      <c r="D1321" s="379"/>
      <c r="E1321" s="379"/>
      <c r="F1321" s="379"/>
      <c r="G1321" s="379"/>
      <c r="H1321" s="379"/>
      <c r="I1321" s="379"/>
      <c r="J1321" s="379"/>
      <c r="K1321" s="379"/>
      <c r="L1321" s="249">
        <v>123.95</v>
      </c>
      <c r="M1321" s="234"/>
      <c r="N1321" s="237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2"/>
      <c r="B1322" s="184"/>
      <c r="C1322" s="379" t="s">
        <v>325</v>
      </c>
      <c r="D1322" s="379"/>
      <c r="E1322" s="379"/>
      <c r="F1322" s="379"/>
      <c r="G1322" s="379"/>
      <c r="H1322" s="379"/>
      <c r="I1322" s="379"/>
      <c r="J1322" s="379"/>
      <c r="K1322" s="379"/>
      <c r="L1322" s="233">
        <v>30872.25</v>
      </c>
      <c r="M1322" s="234"/>
      <c r="N1322" s="237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2"/>
      <c r="B1323" s="184"/>
      <c r="C1323" s="379" t="s">
        <v>326</v>
      </c>
      <c r="D1323" s="379"/>
      <c r="E1323" s="379"/>
      <c r="F1323" s="379"/>
      <c r="G1323" s="379"/>
      <c r="H1323" s="379"/>
      <c r="I1323" s="379"/>
      <c r="J1323" s="379"/>
      <c r="K1323" s="379"/>
      <c r="L1323" s="249">
        <v>988.27</v>
      </c>
      <c r="M1323" s="234"/>
      <c r="N1323" s="237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2"/>
      <c r="B1324" s="184"/>
      <c r="C1324" s="379" t="s">
        <v>327</v>
      </c>
      <c r="D1324" s="379"/>
      <c r="E1324" s="379"/>
      <c r="F1324" s="379"/>
      <c r="G1324" s="379"/>
      <c r="H1324" s="379"/>
      <c r="I1324" s="379"/>
      <c r="J1324" s="379"/>
      <c r="K1324" s="379"/>
      <c r="L1324" s="249">
        <v>532.09</v>
      </c>
      <c r="M1324" s="234"/>
      <c r="N1324" s="237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2"/>
      <c r="B1325" s="184"/>
      <c r="C1325" s="379" t="s">
        <v>163</v>
      </c>
      <c r="D1325" s="379"/>
      <c r="E1325" s="379"/>
      <c r="F1325" s="379"/>
      <c r="G1325" s="379"/>
      <c r="H1325" s="379"/>
      <c r="I1325" s="379"/>
      <c r="J1325" s="379"/>
      <c r="K1325" s="379"/>
      <c r="L1325" s="249">
        <v>849.05</v>
      </c>
      <c r="M1325" s="234"/>
      <c r="N1325" s="237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2"/>
      <c r="B1326" s="184"/>
      <c r="C1326" s="379" t="s">
        <v>164</v>
      </c>
      <c r="D1326" s="379"/>
      <c r="E1326" s="379"/>
      <c r="F1326" s="379"/>
      <c r="G1326" s="379"/>
      <c r="H1326" s="379"/>
      <c r="I1326" s="379"/>
      <c r="J1326" s="379"/>
      <c r="K1326" s="379"/>
      <c r="L1326" s="249">
        <v>988.27</v>
      </c>
      <c r="M1326" s="234"/>
      <c r="N1326" s="237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2"/>
      <c r="B1327" s="184"/>
      <c r="C1327" s="379" t="s">
        <v>165</v>
      </c>
      <c r="D1327" s="379"/>
      <c r="E1327" s="379"/>
      <c r="F1327" s="379"/>
      <c r="G1327" s="379"/>
      <c r="H1327" s="379"/>
      <c r="I1327" s="379"/>
      <c r="J1327" s="379"/>
      <c r="K1327" s="379"/>
      <c r="L1327" s="249">
        <v>532.09</v>
      </c>
      <c r="M1327" s="234"/>
      <c r="N1327" s="237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2"/>
      <c r="B1328" s="238"/>
      <c r="C1328" s="396" t="s">
        <v>2907</v>
      </c>
      <c r="D1328" s="396"/>
      <c r="E1328" s="396"/>
      <c r="F1328" s="396"/>
      <c r="G1328" s="396"/>
      <c r="H1328" s="396"/>
      <c r="I1328" s="396"/>
      <c r="J1328" s="396"/>
      <c r="K1328" s="396"/>
      <c r="L1328" s="239">
        <v>34476.04</v>
      </c>
      <c r="M1328" s="240"/>
      <c r="N1328" s="251"/>
      <c r="AF1328" s="133"/>
      <c r="AG1328" s="140"/>
      <c r="AM1328" s="140"/>
      <c r="AP1328" s="140"/>
      <c r="AR1328" s="140" t="s">
        <v>2907</v>
      </c>
      <c r="AS1328" s="140"/>
    </row>
    <row r="1329" spans="1:47" s="121" customFormat="1" ht="11.25" hidden="1" customHeight="1" x14ac:dyDescent="0.25">
      <c r="B1329" s="224"/>
      <c r="C1329" s="224"/>
      <c r="D1329" s="224"/>
      <c r="E1329" s="224"/>
      <c r="F1329" s="224"/>
      <c r="G1329" s="224"/>
      <c r="H1329" s="224"/>
      <c r="I1329" s="224"/>
      <c r="J1329" s="224"/>
      <c r="K1329" s="224"/>
      <c r="L1329" s="225"/>
      <c r="M1329" s="225"/>
      <c r="N1329" s="225"/>
      <c r="R1329" s="226"/>
    </row>
    <row r="1330" spans="1:47" s="121" customFormat="1" ht="15" x14ac:dyDescent="0.25">
      <c r="A1330" s="227"/>
      <c r="B1330" s="228"/>
      <c r="C1330" s="388" t="s">
        <v>789</v>
      </c>
      <c r="D1330" s="388"/>
      <c r="E1330" s="388"/>
      <c r="F1330" s="388"/>
      <c r="G1330" s="388"/>
      <c r="H1330" s="388"/>
      <c r="I1330" s="388"/>
      <c r="J1330" s="388"/>
      <c r="K1330" s="388"/>
      <c r="L1330" s="229"/>
      <c r="M1330" s="230"/>
      <c r="N1330" s="231"/>
      <c r="AT1330" s="140" t="s">
        <v>789</v>
      </c>
    </row>
    <row r="1331" spans="1:47" s="121" customFormat="1" ht="15" x14ac:dyDescent="0.25">
      <c r="A1331" s="232"/>
      <c r="B1331" s="184"/>
      <c r="C1331" s="379" t="s">
        <v>146</v>
      </c>
      <c r="D1331" s="379"/>
      <c r="E1331" s="379"/>
      <c r="F1331" s="379"/>
      <c r="G1331" s="379"/>
      <c r="H1331" s="379"/>
      <c r="I1331" s="379"/>
      <c r="J1331" s="379"/>
      <c r="K1331" s="379"/>
      <c r="L1331" s="233">
        <v>934981.64</v>
      </c>
      <c r="M1331" s="234"/>
      <c r="N1331" s="235">
        <v>8652954.6300000008</v>
      </c>
      <c r="AT1331" s="140"/>
      <c r="AU1331" s="142" t="s">
        <v>146</v>
      </c>
    </row>
    <row r="1332" spans="1:47" s="121" customFormat="1" ht="15" x14ac:dyDescent="0.25">
      <c r="A1332" s="232"/>
      <c r="B1332" s="184"/>
      <c r="C1332" s="379" t="s">
        <v>147</v>
      </c>
      <c r="D1332" s="379"/>
      <c r="E1332" s="379"/>
      <c r="F1332" s="379"/>
      <c r="G1332" s="379"/>
      <c r="H1332" s="379"/>
      <c r="I1332" s="379"/>
      <c r="J1332" s="379"/>
      <c r="K1332" s="379"/>
      <c r="L1332" s="236"/>
      <c r="M1332" s="234"/>
      <c r="N1332" s="237"/>
      <c r="AT1332" s="140"/>
      <c r="AU1332" s="142" t="s">
        <v>147</v>
      </c>
    </row>
    <row r="1333" spans="1:47" s="121" customFormat="1" ht="15" x14ac:dyDescent="0.25">
      <c r="A1333" s="232"/>
      <c r="B1333" s="184"/>
      <c r="C1333" s="379" t="s">
        <v>148</v>
      </c>
      <c r="D1333" s="379"/>
      <c r="E1333" s="379"/>
      <c r="F1333" s="379"/>
      <c r="G1333" s="379"/>
      <c r="H1333" s="379"/>
      <c r="I1333" s="379"/>
      <c r="J1333" s="379"/>
      <c r="K1333" s="379"/>
      <c r="L1333" s="233">
        <v>22123.01</v>
      </c>
      <c r="M1333" s="234"/>
      <c r="N1333" s="235">
        <v>990447.15</v>
      </c>
      <c r="AT1333" s="140"/>
      <c r="AU1333" s="142" t="s">
        <v>148</v>
      </c>
    </row>
    <row r="1334" spans="1:47" s="121" customFormat="1" ht="15" x14ac:dyDescent="0.25">
      <c r="A1334" s="232"/>
      <c r="B1334" s="184"/>
      <c r="C1334" s="379" t="s">
        <v>149</v>
      </c>
      <c r="D1334" s="379"/>
      <c r="E1334" s="379"/>
      <c r="F1334" s="379"/>
      <c r="G1334" s="379"/>
      <c r="H1334" s="379"/>
      <c r="I1334" s="379"/>
      <c r="J1334" s="379"/>
      <c r="K1334" s="379"/>
      <c r="L1334" s="233">
        <v>42043.519999999997</v>
      </c>
      <c r="M1334" s="234"/>
      <c r="N1334" s="235">
        <v>556656.18999999994</v>
      </c>
      <c r="AT1334" s="140"/>
      <c r="AU1334" s="142" t="s">
        <v>149</v>
      </c>
    </row>
    <row r="1335" spans="1:47" s="121" customFormat="1" ht="15" x14ac:dyDescent="0.25">
      <c r="A1335" s="232"/>
      <c r="B1335" s="184"/>
      <c r="C1335" s="379" t="s">
        <v>150</v>
      </c>
      <c r="D1335" s="379"/>
      <c r="E1335" s="379"/>
      <c r="F1335" s="379"/>
      <c r="G1335" s="379"/>
      <c r="H1335" s="379"/>
      <c r="I1335" s="379"/>
      <c r="J1335" s="379"/>
      <c r="K1335" s="379"/>
      <c r="L1335" s="233">
        <v>4955.3500000000004</v>
      </c>
      <c r="M1335" s="234"/>
      <c r="N1335" s="235">
        <v>221850.98</v>
      </c>
      <c r="AT1335" s="140"/>
      <c r="AU1335" s="142" t="s">
        <v>150</v>
      </c>
    </row>
    <row r="1336" spans="1:47" s="121" customFormat="1" ht="15" x14ac:dyDescent="0.25">
      <c r="A1336" s="232"/>
      <c r="B1336" s="184"/>
      <c r="C1336" s="379" t="s">
        <v>151</v>
      </c>
      <c r="D1336" s="379"/>
      <c r="E1336" s="379"/>
      <c r="F1336" s="379"/>
      <c r="G1336" s="379"/>
      <c r="H1336" s="379"/>
      <c r="I1336" s="379"/>
      <c r="J1336" s="379"/>
      <c r="K1336" s="379"/>
      <c r="L1336" s="233">
        <v>870815.11</v>
      </c>
      <c r="M1336" s="234"/>
      <c r="N1336" s="235">
        <v>7105851.29</v>
      </c>
      <c r="AT1336" s="140"/>
      <c r="AU1336" s="142" t="s">
        <v>151</v>
      </c>
    </row>
    <row r="1337" spans="1:47" s="121" customFormat="1" ht="15" x14ac:dyDescent="0.25">
      <c r="A1337" s="232"/>
      <c r="B1337" s="184"/>
      <c r="C1337" s="379" t="s">
        <v>153</v>
      </c>
      <c r="D1337" s="379"/>
      <c r="E1337" s="379"/>
      <c r="F1337" s="379"/>
      <c r="G1337" s="379"/>
      <c r="H1337" s="379"/>
      <c r="I1337" s="379"/>
      <c r="J1337" s="379"/>
      <c r="K1337" s="379"/>
      <c r="L1337" s="233">
        <v>975214.35</v>
      </c>
      <c r="M1337" s="234"/>
      <c r="N1337" s="235">
        <v>10454171.890000001</v>
      </c>
      <c r="AT1337" s="140"/>
      <c r="AU1337" s="142" t="s">
        <v>153</v>
      </c>
    </row>
    <row r="1338" spans="1:47" s="121" customFormat="1" ht="15" x14ac:dyDescent="0.25">
      <c r="A1338" s="232"/>
      <c r="B1338" s="184"/>
      <c r="C1338" s="379" t="s">
        <v>147</v>
      </c>
      <c r="D1338" s="379"/>
      <c r="E1338" s="379"/>
      <c r="F1338" s="379"/>
      <c r="G1338" s="379"/>
      <c r="H1338" s="379"/>
      <c r="I1338" s="379"/>
      <c r="J1338" s="379"/>
      <c r="K1338" s="379"/>
      <c r="L1338" s="236"/>
      <c r="M1338" s="234"/>
      <c r="N1338" s="237"/>
      <c r="AT1338" s="140"/>
      <c r="AU1338" s="142" t="s">
        <v>147</v>
      </c>
    </row>
    <row r="1339" spans="1:47" s="121" customFormat="1" ht="15" x14ac:dyDescent="0.25">
      <c r="A1339" s="232"/>
      <c r="B1339" s="184"/>
      <c r="C1339" s="379" t="s">
        <v>322</v>
      </c>
      <c r="D1339" s="379"/>
      <c r="E1339" s="379"/>
      <c r="F1339" s="379"/>
      <c r="G1339" s="379"/>
      <c r="H1339" s="379"/>
      <c r="I1339" s="379"/>
      <c r="J1339" s="379"/>
      <c r="K1339" s="379"/>
      <c r="L1339" s="233">
        <v>22123.01</v>
      </c>
      <c r="M1339" s="234"/>
      <c r="N1339" s="235">
        <v>990447.15</v>
      </c>
      <c r="AT1339" s="140"/>
      <c r="AU1339" s="142" t="s">
        <v>322</v>
      </c>
    </row>
    <row r="1340" spans="1:47" s="121" customFormat="1" ht="15" x14ac:dyDescent="0.25">
      <c r="A1340" s="232"/>
      <c r="B1340" s="184"/>
      <c r="C1340" s="379" t="s">
        <v>323</v>
      </c>
      <c r="D1340" s="379"/>
      <c r="E1340" s="379"/>
      <c r="F1340" s="379"/>
      <c r="G1340" s="379"/>
      <c r="H1340" s="379"/>
      <c r="I1340" s="379"/>
      <c r="J1340" s="379"/>
      <c r="K1340" s="379"/>
      <c r="L1340" s="233">
        <v>42043.519999999997</v>
      </c>
      <c r="M1340" s="234"/>
      <c r="N1340" s="235">
        <v>556656.18999999994</v>
      </c>
      <c r="AT1340" s="140"/>
      <c r="AU1340" s="142" t="s">
        <v>323</v>
      </c>
    </row>
    <row r="1341" spans="1:47" s="121" customFormat="1" ht="15" x14ac:dyDescent="0.25">
      <c r="A1341" s="232"/>
      <c r="B1341" s="184"/>
      <c r="C1341" s="379" t="s">
        <v>324</v>
      </c>
      <c r="D1341" s="379"/>
      <c r="E1341" s="379"/>
      <c r="F1341" s="379"/>
      <c r="G1341" s="379"/>
      <c r="H1341" s="379"/>
      <c r="I1341" s="379"/>
      <c r="J1341" s="379"/>
      <c r="K1341" s="379"/>
      <c r="L1341" s="233">
        <v>4955.3500000000004</v>
      </c>
      <c r="M1341" s="234"/>
      <c r="N1341" s="235">
        <v>221850.98</v>
      </c>
      <c r="AT1341" s="140"/>
      <c r="AU1341" s="142" t="s">
        <v>324</v>
      </c>
    </row>
    <row r="1342" spans="1:47" s="121" customFormat="1" ht="15" x14ac:dyDescent="0.25">
      <c r="A1342" s="232"/>
      <c r="B1342" s="184"/>
      <c r="C1342" s="379" t="s">
        <v>325</v>
      </c>
      <c r="D1342" s="379"/>
      <c r="E1342" s="379"/>
      <c r="F1342" s="379"/>
      <c r="G1342" s="379"/>
      <c r="H1342" s="379"/>
      <c r="I1342" s="379"/>
      <c r="J1342" s="379"/>
      <c r="K1342" s="379"/>
      <c r="L1342" s="233">
        <v>870815.11</v>
      </c>
      <c r="M1342" s="234"/>
      <c r="N1342" s="235">
        <v>7105851.29</v>
      </c>
      <c r="AT1342" s="140"/>
      <c r="AU1342" s="142" t="s">
        <v>325</v>
      </c>
    </row>
    <row r="1343" spans="1:47" s="121" customFormat="1" ht="15" x14ac:dyDescent="0.25">
      <c r="A1343" s="232"/>
      <c r="B1343" s="184"/>
      <c r="C1343" s="379" t="s">
        <v>326</v>
      </c>
      <c r="D1343" s="379"/>
      <c r="E1343" s="379"/>
      <c r="F1343" s="379"/>
      <c r="G1343" s="379"/>
      <c r="H1343" s="379"/>
      <c r="I1343" s="379"/>
      <c r="J1343" s="379"/>
      <c r="K1343" s="379"/>
      <c r="L1343" s="233">
        <v>27402.19</v>
      </c>
      <c r="M1343" s="234"/>
      <c r="N1343" s="235">
        <v>1226794.97</v>
      </c>
      <c r="AT1343" s="140"/>
      <c r="AU1343" s="142" t="s">
        <v>326</v>
      </c>
    </row>
    <row r="1344" spans="1:47" s="121" customFormat="1" ht="15" x14ac:dyDescent="0.25">
      <c r="A1344" s="232"/>
      <c r="B1344" s="184"/>
      <c r="C1344" s="379" t="s">
        <v>327</v>
      </c>
      <c r="D1344" s="379"/>
      <c r="E1344" s="379"/>
      <c r="F1344" s="379"/>
      <c r="G1344" s="379"/>
      <c r="H1344" s="379"/>
      <c r="I1344" s="379"/>
      <c r="J1344" s="379"/>
      <c r="K1344" s="379"/>
      <c r="L1344" s="233">
        <v>12830.52</v>
      </c>
      <c r="M1344" s="234"/>
      <c r="N1344" s="235">
        <v>574422.29</v>
      </c>
      <c r="AT1344" s="140"/>
      <c r="AU1344" s="142" t="s">
        <v>327</v>
      </c>
    </row>
    <row r="1345" spans="1:52" s="121" customFormat="1" ht="15" x14ac:dyDescent="0.25">
      <c r="A1345" s="232"/>
      <c r="B1345" s="184"/>
      <c r="C1345" s="379" t="s">
        <v>163</v>
      </c>
      <c r="D1345" s="379"/>
      <c r="E1345" s="379"/>
      <c r="F1345" s="379"/>
      <c r="G1345" s="379"/>
      <c r="H1345" s="379"/>
      <c r="I1345" s="379"/>
      <c r="J1345" s="379"/>
      <c r="K1345" s="379"/>
      <c r="L1345" s="233">
        <v>27078.36</v>
      </c>
      <c r="M1345" s="234"/>
      <c r="N1345" s="235">
        <v>1212298.1299999999</v>
      </c>
      <c r="AT1345" s="140"/>
      <c r="AU1345" s="142" t="s">
        <v>163</v>
      </c>
    </row>
    <row r="1346" spans="1:52" s="121" customFormat="1" ht="15" x14ac:dyDescent="0.25">
      <c r="A1346" s="232"/>
      <c r="B1346" s="184"/>
      <c r="C1346" s="379" t="s">
        <v>164</v>
      </c>
      <c r="D1346" s="379"/>
      <c r="E1346" s="379"/>
      <c r="F1346" s="379"/>
      <c r="G1346" s="379"/>
      <c r="H1346" s="379"/>
      <c r="I1346" s="379"/>
      <c r="J1346" s="379"/>
      <c r="K1346" s="379"/>
      <c r="L1346" s="233">
        <v>27402.19</v>
      </c>
      <c r="M1346" s="234"/>
      <c r="N1346" s="235">
        <v>1226794.97</v>
      </c>
      <c r="AT1346" s="140"/>
      <c r="AU1346" s="142" t="s">
        <v>164</v>
      </c>
    </row>
    <row r="1347" spans="1:52" s="121" customFormat="1" ht="15" x14ac:dyDescent="0.25">
      <c r="A1347" s="232"/>
      <c r="B1347" s="184"/>
      <c r="C1347" s="379" t="s">
        <v>165</v>
      </c>
      <c r="D1347" s="379"/>
      <c r="E1347" s="379"/>
      <c r="F1347" s="379"/>
      <c r="G1347" s="379"/>
      <c r="H1347" s="379"/>
      <c r="I1347" s="379"/>
      <c r="J1347" s="379"/>
      <c r="K1347" s="379"/>
      <c r="L1347" s="233">
        <v>12830.52</v>
      </c>
      <c r="M1347" s="234"/>
      <c r="N1347" s="235">
        <v>574422.29</v>
      </c>
      <c r="AT1347" s="140"/>
      <c r="AU1347" s="142" t="s">
        <v>165</v>
      </c>
    </row>
    <row r="1348" spans="1:52" s="121" customFormat="1" ht="15" x14ac:dyDescent="0.25">
      <c r="A1348" s="232"/>
      <c r="B1348" s="238"/>
      <c r="C1348" s="433" t="s">
        <v>4009</v>
      </c>
      <c r="D1348" s="396"/>
      <c r="E1348" s="396"/>
      <c r="F1348" s="396"/>
      <c r="G1348" s="396"/>
      <c r="H1348" s="396"/>
      <c r="I1348" s="396"/>
      <c r="J1348" s="396"/>
      <c r="K1348" s="396"/>
      <c r="L1348" s="239">
        <v>975214.35</v>
      </c>
      <c r="M1348" s="240"/>
      <c r="N1348" s="241">
        <f>10454171.89-10</f>
        <v>10454161.890000001</v>
      </c>
      <c r="AT1348" s="140"/>
      <c r="AV1348" s="140" t="s">
        <v>790</v>
      </c>
    </row>
    <row r="1349" spans="1:52" s="121" customFormat="1" ht="26.25" customHeight="1" x14ac:dyDescent="0.25">
      <c r="A1349" s="242"/>
      <c r="B1349" s="243"/>
      <c r="C1349" s="243"/>
      <c r="D1349" s="243"/>
      <c r="E1349" s="243"/>
      <c r="F1349" s="243"/>
      <c r="G1349" s="243"/>
      <c r="H1349" s="243"/>
      <c r="I1349" s="243"/>
      <c r="J1349" s="243"/>
      <c r="K1349" s="243"/>
      <c r="L1349" s="243"/>
      <c r="M1349" s="243"/>
      <c r="N1349" s="243"/>
    </row>
    <row r="1350" spans="1:52" s="123" customFormat="1" ht="15" x14ac:dyDescent="0.25">
      <c r="A1350" s="147"/>
      <c r="B1350" s="244" t="s">
        <v>791</v>
      </c>
      <c r="C1350" s="394"/>
      <c r="D1350" s="394"/>
      <c r="E1350" s="394"/>
      <c r="F1350" s="394"/>
      <c r="G1350" s="394"/>
      <c r="H1350" s="395"/>
      <c r="I1350" s="395"/>
      <c r="J1350" s="395"/>
      <c r="K1350" s="395"/>
      <c r="L1350" s="395"/>
      <c r="M1350" s="121"/>
      <c r="N1350" s="121"/>
      <c r="O1350" s="121"/>
      <c r="P1350" s="121"/>
      <c r="Q1350" s="121"/>
      <c r="R1350" s="121"/>
      <c r="S1350" s="121"/>
      <c r="T1350" s="121"/>
      <c r="U1350" s="121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 t="s">
        <v>10</v>
      </c>
      <c r="AX1350" s="124" t="s">
        <v>792</v>
      </c>
      <c r="AY1350" s="124"/>
      <c r="AZ1350" s="124"/>
    </row>
    <row r="1351" spans="1:52" s="245" customFormat="1" ht="16.5" customHeight="1" x14ac:dyDescent="0.25">
      <c r="A1351" s="150"/>
      <c r="B1351" s="244"/>
      <c r="C1351" s="330" t="s">
        <v>793</v>
      </c>
      <c r="D1351" s="330"/>
      <c r="E1351" s="330"/>
      <c r="F1351" s="330"/>
      <c r="G1351" s="330"/>
      <c r="H1351" s="330"/>
      <c r="I1351" s="330"/>
      <c r="J1351" s="330"/>
      <c r="K1351" s="330"/>
      <c r="L1351" s="330"/>
      <c r="V1351" s="246"/>
      <c r="W1351" s="246"/>
      <c r="X1351" s="246"/>
      <c r="Y1351" s="246"/>
      <c r="Z1351" s="246"/>
      <c r="AA1351" s="246"/>
      <c r="AB1351" s="246"/>
      <c r="AC1351" s="246"/>
      <c r="AD1351" s="246"/>
      <c r="AE1351" s="246"/>
      <c r="AF1351" s="246"/>
      <c r="AG1351" s="246"/>
      <c r="AH1351" s="246"/>
      <c r="AI1351" s="246"/>
      <c r="AJ1351" s="246"/>
      <c r="AK1351" s="246"/>
      <c r="AL1351" s="246"/>
      <c r="AM1351" s="246"/>
      <c r="AN1351" s="246"/>
      <c r="AO1351" s="246"/>
      <c r="AP1351" s="246"/>
      <c r="AQ1351" s="246"/>
      <c r="AR1351" s="246"/>
      <c r="AS1351" s="246"/>
      <c r="AT1351" s="246"/>
      <c r="AU1351" s="246"/>
      <c r="AV1351" s="246"/>
      <c r="AW1351" s="246"/>
      <c r="AX1351" s="246"/>
      <c r="AY1351" s="246"/>
      <c r="AZ1351" s="246"/>
    </row>
    <row r="1352" spans="1:52" s="123" customFormat="1" ht="15" x14ac:dyDescent="0.25">
      <c r="A1352" s="147"/>
      <c r="B1352" s="244" t="s">
        <v>794</v>
      </c>
      <c r="C1352" s="394"/>
      <c r="D1352" s="394"/>
      <c r="E1352" s="394"/>
      <c r="F1352" s="394"/>
      <c r="G1352" s="394"/>
      <c r="H1352" s="395"/>
      <c r="I1352" s="395"/>
      <c r="J1352" s="395"/>
      <c r="K1352" s="395"/>
      <c r="L1352" s="395"/>
      <c r="M1352" s="121"/>
      <c r="N1352" s="121"/>
      <c r="O1352" s="121"/>
      <c r="P1352" s="121"/>
      <c r="Q1352" s="121"/>
      <c r="R1352" s="121"/>
      <c r="S1352" s="121"/>
      <c r="T1352" s="121"/>
      <c r="U1352" s="121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 t="s">
        <v>10</v>
      </c>
      <c r="AZ1352" s="124" t="s">
        <v>10</v>
      </c>
    </row>
    <row r="1353" spans="1:52" s="245" customFormat="1" ht="16.5" customHeight="1" x14ac:dyDescent="0.25">
      <c r="A1353" s="150"/>
      <c r="C1353" s="330" t="s">
        <v>793</v>
      </c>
      <c r="D1353" s="330"/>
      <c r="E1353" s="330"/>
      <c r="F1353" s="330"/>
      <c r="G1353" s="330"/>
      <c r="H1353" s="330"/>
      <c r="I1353" s="330"/>
      <c r="J1353" s="330"/>
      <c r="K1353" s="330"/>
      <c r="L1353" s="330"/>
      <c r="V1353" s="246"/>
      <c r="W1353" s="246"/>
      <c r="X1353" s="246"/>
      <c r="Y1353" s="246"/>
      <c r="Z1353" s="246"/>
      <c r="AA1353" s="246"/>
      <c r="AB1353" s="246"/>
      <c r="AC1353" s="246"/>
      <c r="AD1353" s="246"/>
      <c r="AE1353" s="246"/>
      <c r="AF1353" s="246"/>
      <c r="AG1353" s="246"/>
      <c r="AH1353" s="246"/>
      <c r="AI1353" s="246"/>
      <c r="AJ1353" s="246"/>
      <c r="AK1353" s="246"/>
      <c r="AL1353" s="246"/>
      <c r="AM1353" s="246"/>
      <c r="AN1353" s="246"/>
      <c r="AO1353" s="246"/>
      <c r="AP1353" s="246"/>
      <c r="AQ1353" s="246"/>
      <c r="AR1353" s="246"/>
      <c r="AS1353" s="246"/>
      <c r="AT1353" s="246"/>
      <c r="AU1353" s="246"/>
      <c r="AV1353" s="246"/>
      <c r="AW1353" s="246"/>
      <c r="AX1353" s="246"/>
      <c r="AY1353" s="246"/>
      <c r="AZ1353" s="246"/>
    </row>
    <row r="1354" spans="1:52" s="123" customFormat="1" ht="19.5" customHeight="1" x14ac:dyDescent="0.2">
      <c r="A1354" s="147"/>
      <c r="C1354" s="247"/>
      <c r="D1354" s="247"/>
      <c r="E1354" s="247"/>
      <c r="F1354" s="247"/>
      <c r="G1354" s="247"/>
      <c r="H1354" s="247"/>
      <c r="I1354" s="247"/>
      <c r="J1354" s="247"/>
      <c r="K1354" s="247"/>
      <c r="L1354" s="247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</row>
    <row r="1355" spans="1:52" s="121" customFormat="1" ht="22.5" customHeight="1" x14ac:dyDescent="0.25">
      <c r="A1355" s="389" t="s">
        <v>795</v>
      </c>
      <c r="B1355" s="389"/>
      <c r="C1355" s="389"/>
      <c r="D1355" s="389"/>
      <c r="E1355" s="389"/>
      <c r="F1355" s="389"/>
      <c r="G1355" s="389"/>
      <c r="H1355" s="389"/>
      <c r="I1355" s="389"/>
      <c r="J1355" s="389"/>
      <c r="K1355" s="389"/>
      <c r="L1355" s="389"/>
      <c r="M1355" s="389"/>
      <c r="N1355" s="389"/>
      <c r="O1355" s="224"/>
      <c r="P1355" s="224"/>
    </row>
    <row r="1356" spans="1:52" s="121" customFormat="1" ht="12.75" customHeight="1" x14ac:dyDescent="0.25">
      <c r="A1356" s="389" t="s">
        <v>796</v>
      </c>
      <c r="B1356" s="389"/>
      <c r="C1356" s="389"/>
      <c r="D1356" s="389"/>
      <c r="E1356" s="389"/>
      <c r="F1356" s="389"/>
      <c r="G1356" s="389"/>
      <c r="H1356" s="389"/>
      <c r="I1356" s="389"/>
      <c r="J1356" s="389"/>
      <c r="K1356" s="389"/>
      <c r="L1356" s="389"/>
      <c r="M1356" s="389"/>
      <c r="N1356" s="389"/>
      <c r="O1356" s="224"/>
      <c r="P1356" s="224"/>
    </row>
    <row r="1357" spans="1:52" s="121" customFormat="1" ht="12.75" customHeight="1" x14ac:dyDescent="0.25">
      <c r="A1357" s="389" t="s">
        <v>797</v>
      </c>
      <c r="B1357" s="389"/>
      <c r="C1357" s="389"/>
      <c r="D1357" s="389"/>
      <c r="E1357" s="389"/>
      <c r="F1357" s="389"/>
      <c r="G1357" s="389"/>
      <c r="H1357" s="389"/>
      <c r="I1357" s="389"/>
      <c r="J1357" s="389"/>
      <c r="K1357" s="389"/>
      <c r="L1357" s="389"/>
      <c r="M1357" s="389"/>
      <c r="N1357" s="389"/>
      <c r="O1357" s="224"/>
      <c r="P1357" s="224"/>
    </row>
    <row r="1358" spans="1:52" s="121" customFormat="1" ht="19.5" customHeight="1" x14ac:dyDescent="0.25"/>
    <row r="1359" spans="1:52" s="121" customFormat="1" ht="15" x14ac:dyDescent="0.25">
      <c r="B1359" s="248"/>
      <c r="D1359" s="248"/>
      <c r="F1359" s="248"/>
    </row>
  </sheetData>
  <mergeCells count="1346">
    <mergeCell ref="C1352:G1352"/>
    <mergeCell ref="H1352:L1352"/>
    <mergeCell ref="C1353:L1353"/>
    <mergeCell ref="A1355:N1355"/>
    <mergeCell ref="A1356:N1356"/>
    <mergeCell ref="A1357:N1357"/>
    <mergeCell ref="C1346:K1346"/>
    <mergeCell ref="C1347:K1347"/>
    <mergeCell ref="C1348:K1348"/>
    <mergeCell ref="C1350:G1350"/>
    <mergeCell ref="H1350:L1350"/>
    <mergeCell ref="C1351:L1351"/>
    <mergeCell ref="C1340:K1340"/>
    <mergeCell ref="C1341:K1341"/>
    <mergeCell ref="C1342:K1342"/>
    <mergeCell ref="C1343:K1343"/>
    <mergeCell ref="C1344:K1344"/>
    <mergeCell ref="C1345:K1345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03"/>
  <sheetViews>
    <sheetView topLeftCell="A1689" workbookViewId="0">
      <selection activeCell="K1706" sqref="K1706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2908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2041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2041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3973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9143.31</v>
      </c>
      <c r="D28" s="165" t="s">
        <v>2909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9143.31</v>
      </c>
      <c r="D30" s="165" t="s">
        <v>2909</v>
      </c>
      <c r="E30" s="166" t="s">
        <v>29</v>
      </c>
      <c r="G30" s="123" t="s">
        <v>33</v>
      </c>
      <c r="I30" s="123"/>
      <c r="J30" s="123"/>
      <c r="K30" s="123"/>
      <c r="L30" s="164">
        <v>1444.72</v>
      </c>
      <c r="M30" s="170" t="s">
        <v>2910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0</v>
      </c>
      <c r="D31" s="171" t="s">
        <v>40</v>
      </c>
      <c r="E31" s="166" t="s">
        <v>29</v>
      </c>
      <c r="G31" s="123" t="s">
        <v>37</v>
      </c>
      <c r="I31" s="123"/>
      <c r="J31" s="123"/>
      <c r="K31" s="123"/>
      <c r="L31" s="378">
        <v>4011.79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424.43</v>
      </c>
      <c r="M32" s="378"/>
      <c r="N32" s="166" t="s">
        <v>38</v>
      </c>
    </row>
    <row r="33" spans="1:38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8" s="121" customFormat="1" ht="7.5" customHeight="1" x14ac:dyDescent="0.25">
      <c r="A34" s="172"/>
    </row>
    <row r="35" spans="1:38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8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8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8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8" s="121" customFormat="1" ht="15" x14ac:dyDescent="0.25">
      <c r="A39" s="382" t="s">
        <v>2911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2911</v>
      </c>
    </row>
    <row r="40" spans="1:38" s="121" customFormat="1" ht="15" x14ac:dyDescent="0.25">
      <c r="A40" s="385" t="s">
        <v>2912</v>
      </c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7"/>
      <c r="AF40" s="133"/>
      <c r="AG40" s="140" t="s">
        <v>2912</v>
      </c>
    </row>
    <row r="41" spans="1:38" s="121" customFormat="1" ht="23.25" x14ac:dyDescent="0.25">
      <c r="A41" s="176" t="s">
        <v>58</v>
      </c>
      <c r="B41" s="177" t="s">
        <v>2913</v>
      </c>
      <c r="C41" s="388" t="s">
        <v>2914</v>
      </c>
      <c r="D41" s="388"/>
      <c r="E41" s="388"/>
      <c r="F41" s="178" t="s">
        <v>370</v>
      </c>
      <c r="G41" s="179">
        <v>0.52</v>
      </c>
      <c r="H41" s="180">
        <v>1</v>
      </c>
      <c r="I41" s="206">
        <v>0.52</v>
      </c>
      <c r="J41" s="181"/>
      <c r="K41" s="179"/>
      <c r="L41" s="181"/>
      <c r="M41" s="179"/>
      <c r="N41" s="182"/>
      <c r="AF41" s="133"/>
      <c r="AG41" s="140"/>
      <c r="AH41" s="140" t="s">
        <v>2914</v>
      </c>
    </row>
    <row r="42" spans="1:38" s="121" customFormat="1" ht="15" x14ac:dyDescent="0.25">
      <c r="A42" s="208"/>
      <c r="B42" s="209"/>
      <c r="C42" s="379" t="s">
        <v>2915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1"/>
      <c r="AF42" s="133"/>
      <c r="AG42" s="140"/>
      <c r="AH42" s="140"/>
      <c r="AI42" s="142" t="s">
        <v>2915</v>
      </c>
    </row>
    <row r="43" spans="1:38" s="121" customFormat="1" ht="15" x14ac:dyDescent="0.25">
      <c r="A43" s="185"/>
      <c r="B43" s="184" t="s">
        <v>58</v>
      </c>
      <c r="C43" s="379" t="s">
        <v>67</v>
      </c>
      <c r="D43" s="379"/>
      <c r="E43" s="379"/>
      <c r="F43" s="186"/>
      <c r="G43" s="187"/>
      <c r="H43" s="187"/>
      <c r="I43" s="187"/>
      <c r="J43" s="190">
        <v>1097.69</v>
      </c>
      <c r="K43" s="187"/>
      <c r="L43" s="188">
        <v>570.79999999999995</v>
      </c>
      <c r="M43" s="189">
        <v>44.77</v>
      </c>
      <c r="N43" s="191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2"/>
      <c r="B44" s="184"/>
      <c r="C44" s="379" t="s">
        <v>72</v>
      </c>
      <c r="D44" s="379"/>
      <c r="E44" s="379"/>
      <c r="F44" s="186" t="s">
        <v>73</v>
      </c>
      <c r="G44" s="189">
        <v>140.72999999999999</v>
      </c>
      <c r="H44" s="187"/>
      <c r="I44" s="211">
        <v>73.179599999999994</v>
      </c>
      <c r="J44" s="194"/>
      <c r="K44" s="187"/>
      <c r="L44" s="194"/>
      <c r="M44" s="187"/>
      <c r="N44" s="195"/>
      <c r="AF44" s="133"/>
      <c r="AG44" s="140"/>
      <c r="AH44" s="140"/>
      <c r="AK44" s="142" t="s">
        <v>72</v>
      </c>
    </row>
    <row r="45" spans="1:38" s="121" customFormat="1" ht="15" x14ac:dyDescent="0.25">
      <c r="A45" s="185"/>
      <c r="B45" s="184"/>
      <c r="C45" s="380" t="s">
        <v>75</v>
      </c>
      <c r="D45" s="380"/>
      <c r="E45" s="380"/>
      <c r="F45" s="196"/>
      <c r="G45" s="197"/>
      <c r="H45" s="197"/>
      <c r="I45" s="197"/>
      <c r="J45" s="199">
        <v>1097.69</v>
      </c>
      <c r="K45" s="197"/>
      <c r="L45" s="198">
        <v>570.79999999999995</v>
      </c>
      <c r="M45" s="197"/>
      <c r="N45" s="200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2"/>
      <c r="B46" s="184"/>
      <c r="C46" s="379" t="s">
        <v>76</v>
      </c>
      <c r="D46" s="379"/>
      <c r="E46" s="379"/>
      <c r="F46" s="186"/>
      <c r="G46" s="187"/>
      <c r="H46" s="187"/>
      <c r="I46" s="187"/>
      <c r="J46" s="194"/>
      <c r="K46" s="187"/>
      <c r="L46" s="188">
        <v>570.79999999999995</v>
      </c>
      <c r="M46" s="187"/>
      <c r="N46" s="191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2"/>
      <c r="B47" s="184" t="s">
        <v>2916</v>
      </c>
      <c r="C47" s="379" t="s">
        <v>210</v>
      </c>
      <c r="D47" s="379"/>
      <c r="E47" s="379"/>
      <c r="F47" s="186" t="s">
        <v>79</v>
      </c>
      <c r="G47" s="201">
        <v>89</v>
      </c>
      <c r="H47" s="187"/>
      <c r="I47" s="201">
        <v>89</v>
      </c>
      <c r="J47" s="194"/>
      <c r="K47" s="187"/>
      <c r="L47" s="188">
        <v>508.01</v>
      </c>
      <c r="M47" s="187"/>
      <c r="N47" s="191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2"/>
      <c r="B48" s="184" t="s">
        <v>2917</v>
      </c>
      <c r="C48" s="379" t="s">
        <v>212</v>
      </c>
      <c r="D48" s="379"/>
      <c r="E48" s="379"/>
      <c r="F48" s="186" t="s">
        <v>79</v>
      </c>
      <c r="G48" s="201">
        <v>44</v>
      </c>
      <c r="H48" s="187"/>
      <c r="I48" s="201">
        <v>44</v>
      </c>
      <c r="J48" s="194"/>
      <c r="K48" s="187"/>
      <c r="L48" s="188">
        <v>251.15</v>
      </c>
      <c r="M48" s="187"/>
      <c r="N48" s="191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2"/>
      <c r="B49" s="203"/>
      <c r="C49" s="388" t="s">
        <v>82</v>
      </c>
      <c r="D49" s="388"/>
      <c r="E49" s="388"/>
      <c r="F49" s="178"/>
      <c r="G49" s="179"/>
      <c r="H49" s="179"/>
      <c r="I49" s="179"/>
      <c r="J49" s="181"/>
      <c r="K49" s="179"/>
      <c r="L49" s="204">
        <v>1329.96</v>
      </c>
      <c r="M49" s="197"/>
      <c r="N49" s="205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6" t="s">
        <v>68</v>
      </c>
      <c r="B50" s="177" t="s">
        <v>2918</v>
      </c>
      <c r="C50" s="388" t="s">
        <v>2919</v>
      </c>
      <c r="D50" s="388"/>
      <c r="E50" s="388"/>
      <c r="F50" s="178" t="s">
        <v>471</v>
      </c>
      <c r="G50" s="179">
        <v>9.9000000000000005E-2</v>
      </c>
      <c r="H50" s="180">
        <v>1</v>
      </c>
      <c r="I50" s="210">
        <v>9.9000000000000005E-2</v>
      </c>
      <c r="J50" s="181"/>
      <c r="K50" s="179"/>
      <c r="L50" s="181"/>
      <c r="M50" s="179"/>
      <c r="N50" s="182"/>
      <c r="AF50" s="133"/>
      <c r="AG50" s="140"/>
      <c r="AH50" s="140" t="s">
        <v>2919</v>
      </c>
      <c r="AM50" s="140"/>
    </row>
    <row r="51" spans="1:40" s="121" customFormat="1" ht="15" x14ac:dyDescent="0.25">
      <c r="A51" s="208"/>
      <c r="B51" s="209"/>
      <c r="C51" s="379" t="s">
        <v>2920</v>
      </c>
      <c r="D51" s="379"/>
      <c r="E51" s="379"/>
      <c r="F51" s="379"/>
      <c r="G51" s="379"/>
      <c r="H51" s="379"/>
      <c r="I51" s="379"/>
      <c r="J51" s="379"/>
      <c r="K51" s="379"/>
      <c r="L51" s="379"/>
      <c r="M51" s="379"/>
      <c r="N51" s="391"/>
      <c r="AF51" s="133"/>
      <c r="AG51" s="140"/>
      <c r="AH51" s="140"/>
      <c r="AI51" s="142" t="s">
        <v>2920</v>
      </c>
      <c r="AM51" s="140"/>
    </row>
    <row r="52" spans="1:40" s="121" customFormat="1" ht="22.5" x14ac:dyDescent="0.25">
      <c r="A52" s="183"/>
      <c r="B52" s="184" t="s">
        <v>180</v>
      </c>
      <c r="C52" s="389" t="s">
        <v>1111</v>
      </c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90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3"/>
      <c r="B53" s="184" t="s">
        <v>65</v>
      </c>
      <c r="C53" s="389" t="s">
        <v>66</v>
      </c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90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5"/>
      <c r="B54" s="184" t="s">
        <v>58</v>
      </c>
      <c r="C54" s="379" t="s">
        <v>67</v>
      </c>
      <c r="D54" s="379"/>
      <c r="E54" s="379"/>
      <c r="F54" s="186"/>
      <c r="G54" s="187"/>
      <c r="H54" s="187"/>
      <c r="I54" s="187"/>
      <c r="J54" s="190">
        <v>1257.92</v>
      </c>
      <c r="K54" s="189">
        <v>0.92</v>
      </c>
      <c r="L54" s="188">
        <v>114.57</v>
      </c>
      <c r="M54" s="189">
        <v>44.77</v>
      </c>
      <c r="N54" s="191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5"/>
      <c r="B55" s="184" t="s">
        <v>68</v>
      </c>
      <c r="C55" s="379" t="s">
        <v>69</v>
      </c>
      <c r="D55" s="379"/>
      <c r="E55" s="379"/>
      <c r="F55" s="186"/>
      <c r="G55" s="187"/>
      <c r="H55" s="187"/>
      <c r="I55" s="187"/>
      <c r="J55" s="190">
        <v>2297.79</v>
      </c>
      <c r="K55" s="189">
        <v>0.92</v>
      </c>
      <c r="L55" s="188">
        <v>209.28</v>
      </c>
      <c r="M55" s="189">
        <v>13.24</v>
      </c>
      <c r="N55" s="191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5"/>
      <c r="B56" s="184" t="s">
        <v>70</v>
      </c>
      <c r="C56" s="379" t="s">
        <v>71</v>
      </c>
      <c r="D56" s="379"/>
      <c r="E56" s="379"/>
      <c r="F56" s="186"/>
      <c r="G56" s="187"/>
      <c r="H56" s="187"/>
      <c r="I56" s="187"/>
      <c r="J56" s="188">
        <v>286.33999999999997</v>
      </c>
      <c r="K56" s="189">
        <v>0.92</v>
      </c>
      <c r="L56" s="188">
        <v>26.08</v>
      </c>
      <c r="M56" s="189">
        <v>44.77</v>
      </c>
      <c r="N56" s="191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5"/>
      <c r="B57" s="184" t="s">
        <v>86</v>
      </c>
      <c r="C57" s="379" t="s">
        <v>87</v>
      </c>
      <c r="D57" s="379"/>
      <c r="E57" s="379"/>
      <c r="F57" s="186"/>
      <c r="G57" s="187"/>
      <c r="H57" s="187"/>
      <c r="I57" s="187"/>
      <c r="J57" s="190">
        <v>3018.09</v>
      </c>
      <c r="K57" s="201">
        <v>0</v>
      </c>
      <c r="L57" s="188">
        <v>0</v>
      </c>
      <c r="M57" s="189">
        <v>8.16</v>
      </c>
      <c r="N57" s="195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2"/>
      <c r="B58" s="184"/>
      <c r="C58" s="379" t="s">
        <v>72</v>
      </c>
      <c r="D58" s="379"/>
      <c r="E58" s="379"/>
      <c r="F58" s="186" t="s">
        <v>73</v>
      </c>
      <c r="G58" s="189">
        <v>138.69</v>
      </c>
      <c r="H58" s="189">
        <v>0.92</v>
      </c>
      <c r="I58" s="212">
        <v>12.631885199999999</v>
      </c>
      <c r="J58" s="194"/>
      <c r="K58" s="187"/>
      <c r="L58" s="194"/>
      <c r="M58" s="187"/>
      <c r="N58" s="195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2"/>
      <c r="B59" s="184"/>
      <c r="C59" s="379" t="s">
        <v>74</v>
      </c>
      <c r="D59" s="379"/>
      <c r="E59" s="379"/>
      <c r="F59" s="186" t="s">
        <v>73</v>
      </c>
      <c r="G59" s="189">
        <v>21.87</v>
      </c>
      <c r="H59" s="189">
        <v>0.92</v>
      </c>
      <c r="I59" s="212">
        <v>1.9919195999999999</v>
      </c>
      <c r="J59" s="194"/>
      <c r="K59" s="187"/>
      <c r="L59" s="194"/>
      <c r="M59" s="187"/>
      <c r="N59" s="195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5"/>
      <c r="B60" s="184"/>
      <c r="C60" s="380" t="s">
        <v>75</v>
      </c>
      <c r="D60" s="380"/>
      <c r="E60" s="380"/>
      <c r="F60" s="196"/>
      <c r="G60" s="197"/>
      <c r="H60" s="197"/>
      <c r="I60" s="197"/>
      <c r="J60" s="199">
        <v>6573.8</v>
      </c>
      <c r="K60" s="197"/>
      <c r="L60" s="198">
        <v>323.85000000000002</v>
      </c>
      <c r="M60" s="197"/>
      <c r="N60" s="200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2"/>
      <c r="B61" s="184"/>
      <c r="C61" s="379" t="s">
        <v>76</v>
      </c>
      <c r="D61" s="379"/>
      <c r="E61" s="379"/>
      <c r="F61" s="186"/>
      <c r="G61" s="187"/>
      <c r="H61" s="187"/>
      <c r="I61" s="187"/>
      <c r="J61" s="194"/>
      <c r="K61" s="187"/>
      <c r="L61" s="188">
        <v>140.65</v>
      </c>
      <c r="M61" s="187"/>
      <c r="N61" s="191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2"/>
      <c r="B62" s="184" t="s">
        <v>192</v>
      </c>
      <c r="C62" s="379" t="s">
        <v>193</v>
      </c>
      <c r="D62" s="379"/>
      <c r="E62" s="379"/>
      <c r="F62" s="186" t="s">
        <v>79</v>
      </c>
      <c r="G62" s="201">
        <v>117</v>
      </c>
      <c r="H62" s="187"/>
      <c r="I62" s="201">
        <v>117</v>
      </c>
      <c r="J62" s="194"/>
      <c r="K62" s="187"/>
      <c r="L62" s="188">
        <v>164.56</v>
      </c>
      <c r="M62" s="187"/>
      <c r="N62" s="191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2"/>
      <c r="B63" s="184" t="s">
        <v>194</v>
      </c>
      <c r="C63" s="379" t="s">
        <v>195</v>
      </c>
      <c r="D63" s="379"/>
      <c r="E63" s="379"/>
      <c r="F63" s="186" t="s">
        <v>79</v>
      </c>
      <c r="G63" s="201">
        <v>74</v>
      </c>
      <c r="H63" s="189">
        <v>0.85</v>
      </c>
      <c r="I63" s="216">
        <v>62.9</v>
      </c>
      <c r="J63" s="194"/>
      <c r="K63" s="187"/>
      <c r="L63" s="188">
        <v>88.47</v>
      </c>
      <c r="M63" s="187"/>
      <c r="N63" s="191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2"/>
      <c r="B64" s="203"/>
      <c r="C64" s="388" t="s">
        <v>82</v>
      </c>
      <c r="D64" s="388"/>
      <c r="E64" s="388"/>
      <c r="F64" s="178"/>
      <c r="G64" s="179"/>
      <c r="H64" s="179"/>
      <c r="I64" s="179"/>
      <c r="J64" s="181"/>
      <c r="K64" s="179"/>
      <c r="L64" s="207">
        <v>576.88</v>
      </c>
      <c r="M64" s="197"/>
      <c r="N64" s="205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6" t="s">
        <v>70</v>
      </c>
      <c r="B65" s="177" t="s">
        <v>217</v>
      </c>
      <c r="C65" s="388" t="s">
        <v>218</v>
      </c>
      <c r="D65" s="388"/>
      <c r="E65" s="388"/>
      <c r="F65" s="178" t="s">
        <v>133</v>
      </c>
      <c r="G65" s="179">
        <v>0.78200000000000003</v>
      </c>
      <c r="H65" s="180">
        <v>1</v>
      </c>
      <c r="I65" s="210">
        <v>0.78200000000000003</v>
      </c>
      <c r="J65" s="207">
        <v>42.98</v>
      </c>
      <c r="K65" s="179"/>
      <c r="L65" s="207">
        <v>33.61</v>
      </c>
      <c r="M65" s="206">
        <v>13.24</v>
      </c>
      <c r="N65" s="213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8"/>
      <c r="B66" s="209"/>
      <c r="C66" s="379" t="s">
        <v>2921</v>
      </c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91"/>
      <c r="AF66" s="133"/>
      <c r="AG66" s="140"/>
      <c r="AH66" s="140"/>
      <c r="AI66" s="142" t="s">
        <v>2921</v>
      </c>
      <c r="AM66" s="140"/>
    </row>
    <row r="67" spans="1:42" s="121" customFormat="1" ht="15" x14ac:dyDescent="0.25">
      <c r="A67" s="202"/>
      <c r="B67" s="203"/>
      <c r="C67" s="388" t="s">
        <v>82</v>
      </c>
      <c r="D67" s="388"/>
      <c r="E67" s="388"/>
      <c r="F67" s="178"/>
      <c r="G67" s="179"/>
      <c r="H67" s="179"/>
      <c r="I67" s="179"/>
      <c r="J67" s="181"/>
      <c r="K67" s="179"/>
      <c r="L67" s="207">
        <v>33.61</v>
      </c>
      <c r="M67" s="197"/>
      <c r="N67" s="213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6" t="s">
        <v>86</v>
      </c>
      <c r="B68" s="177" t="s">
        <v>214</v>
      </c>
      <c r="C68" s="388" t="s">
        <v>1588</v>
      </c>
      <c r="D68" s="388"/>
      <c r="E68" s="388"/>
      <c r="F68" s="178" t="s">
        <v>133</v>
      </c>
      <c r="G68" s="179">
        <v>2.65</v>
      </c>
      <c r="H68" s="180">
        <v>1</v>
      </c>
      <c r="I68" s="206">
        <v>2.65</v>
      </c>
      <c r="J68" s="207">
        <v>3.28</v>
      </c>
      <c r="K68" s="179"/>
      <c r="L68" s="207">
        <v>8.69</v>
      </c>
      <c r="M68" s="206">
        <v>13.24</v>
      </c>
      <c r="N68" s="213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8"/>
      <c r="B69" s="209"/>
      <c r="C69" s="379" t="s">
        <v>2922</v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91"/>
      <c r="AF69" s="133"/>
      <c r="AG69" s="140"/>
      <c r="AH69" s="140"/>
      <c r="AI69" s="142" t="s">
        <v>2922</v>
      </c>
      <c r="AM69" s="140"/>
    </row>
    <row r="70" spans="1:42" s="121" customFormat="1" ht="15" x14ac:dyDescent="0.25">
      <c r="A70" s="202"/>
      <c r="B70" s="203"/>
      <c r="C70" s="388" t="s">
        <v>82</v>
      </c>
      <c r="D70" s="388"/>
      <c r="E70" s="388"/>
      <c r="F70" s="178"/>
      <c r="G70" s="179"/>
      <c r="H70" s="179"/>
      <c r="I70" s="179"/>
      <c r="J70" s="181"/>
      <c r="K70" s="179"/>
      <c r="L70" s="207">
        <v>8.69</v>
      </c>
      <c r="M70" s="197"/>
      <c r="N70" s="213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6" t="s">
        <v>101</v>
      </c>
      <c r="B71" s="177" t="s">
        <v>1215</v>
      </c>
      <c r="C71" s="388" t="s">
        <v>1270</v>
      </c>
      <c r="D71" s="388"/>
      <c r="E71" s="388"/>
      <c r="F71" s="178" t="s">
        <v>133</v>
      </c>
      <c r="G71" s="179">
        <v>0.12</v>
      </c>
      <c r="H71" s="180">
        <v>1</v>
      </c>
      <c r="I71" s="206">
        <v>0.12</v>
      </c>
      <c r="J71" s="207">
        <v>2.91</v>
      </c>
      <c r="K71" s="179"/>
      <c r="L71" s="207">
        <v>0.35</v>
      </c>
      <c r="M71" s="206">
        <v>13.62</v>
      </c>
      <c r="N71" s="213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8"/>
      <c r="B72" s="209"/>
      <c r="C72" s="379" t="s">
        <v>2923</v>
      </c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391"/>
      <c r="AF72" s="133"/>
      <c r="AG72" s="140"/>
      <c r="AH72" s="140"/>
      <c r="AI72" s="142" t="s">
        <v>2923</v>
      </c>
      <c r="AM72" s="140"/>
    </row>
    <row r="73" spans="1:42" s="121" customFormat="1" ht="15" x14ac:dyDescent="0.25">
      <c r="A73" s="202"/>
      <c r="B73" s="203"/>
      <c r="C73" s="388" t="s">
        <v>82</v>
      </c>
      <c r="D73" s="388"/>
      <c r="E73" s="388"/>
      <c r="F73" s="178"/>
      <c r="G73" s="179"/>
      <c r="H73" s="179"/>
      <c r="I73" s="179"/>
      <c r="J73" s="181"/>
      <c r="K73" s="179"/>
      <c r="L73" s="207">
        <v>0.35</v>
      </c>
      <c r="M73" s="197"/>
      <c r="N73" s="213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6" t="s">
        <v>105</v>
      </c>
      <c r="B74" s="177" t="s">
        <v>96</v>
      </c>
      <c r="C74" s="388" t="s">
        <v>97</v>
      </c>
      <c r="D74" s="388"/>
      <c r="E74" s="388"/>
      <c r="F74" s="178" t="s">
        <v>98</v>
      </c>
      <c r="G74" s="179">
        <v>1.48</v>
      </c>
      <c r="H74" s="180">
        <v>1</v>
      </c>
      <c r="I74" s="206">
        <v>1.48</v>
      </c>
      <c r="J74" s="207">
        <v>162.38</v>
      </c>
      <c r="K74" s="179"/>
      <c r="L74" s="207">
        <v>240.32</v>
      </c>
      <c r="M74" s="206">
        <v>8.16</v>
      </c>
      <c r="N74" s="205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2"/>
      <c r="B75" s="203"/>
      <c r="C75" s="379" t="s">
        <v>1125</v>
      </c>
      <c r="D75" s="379"/>
      <c r="E75" s="379"/>
      <c r="F75" s="379"/>
      <c r="G75" s="379"/>
      <c r="H75" s="379"/>
      <c r="I75" s="379"/>
      <c r="J75" s="379"/>
      <c r="K75" s="379"/>
      <c r="L75" s="379"/>
      <c r="M75" s="379"/>
      <c r="N75" s="391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8"/>
      <c r="B76" s="209"/>
      <c r="C76" s="379" t="s">
        <v>2924</v>
      </c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391"/>
      <c r="AF76" s="133"/>
      <c r="AG76" s="140"/>
      <c r="AH76" s="140"/>
      <c r="AI76" s="142" t="s">
        <v>2924</v>
      </c>
      <c r="AM76" s="140"/>
    </row>
    <row r="77" spans="1:42" s="121" customFormat="1" ht="15" x14ac:dyDescent="0.25">
      <c r="A77" s="208"/>
      <c r="B77" s="209"/>
      <c r="C77" s="379" t="s">
        <v>100</v>
      </c>
      <c r="D77" s="379"/>
      <c r="E77" s="379"/>
      <c r="F77" s="379"/>
      <c r="G77" s="379"/>
      <c r="H77" s="379"/>
      <c r="I77" s="379"/>
      <c r="J77" s="379"/>
      <c r="K77" s="379"/>
      <c r="L77" s="379"/>
      <c r="M77" s="379"/>
      <c r="N77" s="391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2"/>
      <c r="B78" s="203"/>
      <c r="C78" s="388" t="s">
        <v>82</v>
      </c>
      <c r="D78" s="388"/>
      <c r="E78" s="388"/>
      <c r="F78" s="178"/>
      <c r="G78" s="179"/>
      <c r="H78" s="179"/>
      <c r="I78" s="179"/>
      <c r="J78" s="181"/>
      <c r="K78" s="179"/>
      <c r="L78" s="207">
        <v>240.32</v>
      </c>
      <c r="M78" s="197"/>
      <c r="N78" s="205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385" t="s">
        <v>1592</v>
      </c>
      <c r="B79" s="386"/>
      <c r="C79" s="386"/>
      <c r="D79" s="386"/>
      <c r="E79" s="386"/>
      <c r="F79" s="386"/>
      <c r="G79" s="386"/>
      <c r="H79" s="386"/>
      <c r="I79" s="386"/>
      <c r="J79" s="386"/>
      <c r="K79" s="386"/>
      <c r="L79" s="386"/>
      <c r="M79" s="386"/>
      <c r="N79" s="387"/>
      <c r="AF79" s="133"/>
      <c r="AG79" s="140" t="s">
        <v>1592</v>
      </c>
      <c r="AH79" s="140"/>
      <c r="AM79" s="140"/>
    </row>
    <row r="80" spans="1:42" s="121" customFormat="1" ht="34.5" x14ac:dyDescent="0.25">
      <c r="A80" s="176" t="s">
        <v>108</v>
      </c>
      <c r="B80" s="177" t="s">
        <v>2740</v>
      </c>
      <c r="C80" s="388" t="s">
        <v>2741</v>
      </c>
      <c r="D80" s="388"/>
      <c r="E80" s="388"/>
      <c r="F80" s="178" t="s">
        <v>61</v>
      </c>
      <c r="G80" s="179">
        <v>0.63100000000000001</v>
      </c>
      <c r="H80" s="180">
        <v>1</v>
      </c>
      <c r="I80" s="210">
        <v>0.63100000000000001</v>
      </c>
      <c r="J80" s="181"/>
      <c r="K80" s="179"/>
      <c r="L80" s="181"/>
      <c r="M80" s="179"/>
      <c r="N80" s="182"/>
      <c r="AF80" s="133"/>
      <c r="AG80" s="140"/>
      <c r="AH80" s="140" t="s">
        <v>2741</v>
      </c>
      <c r="AM80" s="140"/>
    </row>
    <row r="81" spans="1:40" s="121" customFormat="1" ht="15" x14ac:dyDescent="0.25">
      <c r="A81" s="208"/>
      <c r="B81" s="209"/>
      <c r="C81" s="379" t="s">
        <v>2925</v>
      </c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91"/>
      <c r="AF81" s="133"/>
      <c r="AG81" s="140"/>
      <c r="AH81" s="140"/>
      <c r="AI81" s="142" t="s">
        <v>2925</v>
      </c>
      <c r="AM81" s="140"/>
    </row>
    <row r="82" spans="1:40" s="121" customFormat="1" ht="34.5" x14ac:dyDescent="0.25">
      <c r="A82" s="183"/>
      <c r="B82" s="184" t="s">
        <v>1258</v>
      </c>
      <c r="C82" s="389" t="s">
        <v>1259</v>
      </c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90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3"/>
      <c r="B83" s="184" t="s">
        <v>63</v>
      </c>
      <c r="C83" s="389" t="s">
        <v>64</v>
      </c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90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3"/>
      <c r="B84" s="184" t="s">
        <v>65</v>
      </c>
      <c r="C84" s="389" t="s">
        <v>66</v>
      </c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90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5"/>
      <c r="B85" s="184" t="s">
        <v>68</v>
      </c>
      <c r="C85" s="379" t="s">
        <v>69</v>
      </c>
      <c r="D85" s="379"/>
      <c r="E85" s="379"/>
      <c r="F85" s="186"/>
      <c r="G85" s="187"/>
      <c r="H85" s="187"/>
      <c r="I85" s="187"/>
      <c r="J85" s="190">
        <v>2550</v>
      </c>
      <c r="K85" s="193">
        <v>1.7250000000000001</v>
      </c>
      <c r="L85" s="190">
        <v>2775.61</v>
      </c>
      <c r="M85" s="189">
        <v>13.24</v>
      </c>
      <c r="N85" s="191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5"/>
      <c r="B86" s="184" t="s">
        <v>70</v>
      </c>
      <c r="C86" s="379" t="s">
        <v>71</v>
      </c>
      <c r="D86" s="379"/>
      <c r="E86" s="379"/>
      <c r="F86" s="186"/>
      <c r="G86" s="187"/>
      <c r="H86" s="187"/>
      <c r="I86" s="187"/>
      <c r="J86" s="188">
        <v>344.25</v>
      </c>
      <c r="K86" s="193">
        <v>1.7250000000000001</v>
      </c>
      <c r="L86" s="188">
        <v>374.71</v>
      </c>
      <c r="M86" s="189">
        <v>44.77</v>
      </c>
      <c r="N86" s="191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2"/>
      <c r="B87" s="184"/>
      <c r="C87" s="379" t="s">
        <v>74</v>
      </c>
      <c r="D87" s="379"/>
      <c r="E87" s="379"/>
      <c r="F87" s="186" t="s">
        <v>73</v>
      </c>
      <c r="G87" s="216">
        <v>25.5</v>
      </c>
      <c r="H87" s="193">
        <v>1.7250000000000001</v>
      </c>
      <c r="I87" s="212">
        <v>27.7561125</v>
      </c>
      <c r="J87" s="194"/>
      <c r="K87" s="187"/>
      <c r="L87" s="194"/>
      <c r="M87" s="187"/>
      <c r="N87" s="195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5"/>
      <c r="B88" s="184"/>
      <c r="C88" s="380" t="s">
        <v>75</v>
      </c>
      <c r="D88" s="380"/>
      <c r="E88" s="380"/>
      <c r="F88" s="196"/>
      <c r="G88" s="197"/>
      <c r="H88" s="197"/>
      <c r="I88" s="197"/>
      <c r="J88" s="199">
        <v>2550</v>
      </c>
      <c r="K88" s="197"/>
      <c r="L88" s="199">
        <v>2775.61</v>
      </c>
      <c r="M88" s="197"/>
      <c r="N88" s="200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2"/>
      <c r="B89" s="184"/>
      <c r="C89" s="379" t="s">
        <v>76</v>
      </c>
      <c r="D89" s="379"/>
      <c r="E89" s="379"/>
      <c r="F89" s="186"/>
      <c r="G89" s="187"/>
      <c r="H89" s="187"/>
      <c r="I89" s="187"/>
      <c r="J89" s="194"/>
      <c r="K89" s="187"/>
      <c r="L89" s="188">
        <v>374.71</v>
      </c>
      <c r="M89" s="187"/>
      <c r="N89" s="191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2"/>
      <c r="B90" s="184" t="s">
        <v>77</v>
      </c>
      <c r="C90" s="379" t="s">
        <v>78</v>
      </c>
      <c r="D90" s="379"/>
      <c r="E90" s="379"/>
      <c r="F90" s="186" t="s">
        <v>79</v>
      </c>
      <c r="G90" s="201">
        <v>92</v>
      </c>
      <c r="H90" s="187"/>
      <c r="I90" s="201">
        <v>92</v>
      </c>
      <c r="J90" s="194"/>
      <c r="K90" s="187"/>
      <c r="L90" s="188">
        <v>344.73</v>
      </c>
      <c r="M90" s="187"/>
      <c r="N90" s="191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2"/>
      <c r="B91" s="184" t="s">
        <v>80</v>
      </c>
      <c r="C91" s="379" t="s">
        <v>81</v>
      </c>
      <c r="D91" s="379"/>
      <c r="E91" s="379"/>
      <c r="F91" s="186" t="s">
        <v>79</v>
      </c>
      <c r="G91" s="201">
        <v>46</v>
      </c>
      <c r="H91" s="189">
        <v>0.85</v>
      </c>
      <c r="I91" s="216">
        <v>39.1</v>
      </c>
      <c r="J91" s="194"/>
      <c r="K91" s="187"/>
      <c r="L91" s="188">
        <v>146.51</v>
      </c>
      <c r="M91" s="187"/>
      <c r="N91" s="191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2"/>
      <c r="B92" s="203"/>
      <c r="C92" s="388" t="s">
        <v>82</v>
      </c>
      <c r="D92" s="388"/>
      <c r="E92" s="388"/>
      <c r="F92" s="178"/>
      <c r="G92" s="179"/>
      <c r="H92" s="179"/>
      <c r="I92" s="179"/>
      <c r="J92" s="181"/>
      <c r="K92" s="179"/>
      <c r="L92" s="204">
        <v>3266.85</v>
      </c>
      <c r="M92" s="197"/>
      <c r="N92" s="205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6" t="s">
        <v>113</v>
      </c>
      <c r="B93" s="177" t="s">
        <v>2151</v>
      </c>
      <c r="C93" s="388" t="s">
        <v>2152</v>
      </c>
      <c r="D93" s="388"/>
      <c r="E93" s="388"/>
      <c r="F93" s="178" t="s">
        <v>61</v>
      </c>
      <c r="G93" s="179">
        <v>0.14399999999999999</v>
      </c>
      <c r="H93" s="180">
        <v>1</v>
      </c>
      <c r="I93" s="210">
        <v>0.14399999999999999</v>
      </c>
      <c r="J93" s="181"/>
      <c r="K93" s="179"/>
      <c r="L93" s="181"/>
      <c r="M93" s="179"/>
      <c r="N93" s="182"/>
      <c r="AF93" s="133"/>
      <c r="AG93" s="140"/>
      <c r="AH93" s="140" t="s">
        <v>2152</v>
      </c>
      <c r="AM93" s="140"/>
    </row>
    <row r="94" spans="1:40" s="121" customFormat="1" ht="15" x14ac:dyDescent="0.25">
      <c r="A94" s="208"/>
      <c r="B94" s="209"/>
      <c r="C94" s="379" t="s">
        <v>2926</v>
      </c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91"/>
      <c r="AF94" s="133"/>
      <c r="AG94" s="140"/>
      <c r="AH94" s="140"/>
      <c r="AI94" s="142" t="s">
        <v>2926</v>
      </c>
      <c r="AM94" s="140"/>
    </row>
    <row r="95" spans="1:40" s="121" customFormat="1" ht="34.5" x14ac:dyDescent="0.25">
      <c r="A95" s="183"/>
      <c r="B95" s="184" t="s">
        <v>1258</v>
      </c>
      <c r="C95" s="389" t="s">
        <v>1259</v>
      </c>
      <c r="D95" s="389"/>
      <c r="E95" s="389"/>
      <c r="F95" s="389"/>
      <c r="G95" s="389"/>
      <c r="H95" s="389"/>
      <c r="I95" s="389"/>
      <c r="J95" s="389"/>
      <c r="K95" s="389"/>
      <c r="L95" s="389"/>
      <c r="M95" s="389"/>
      <c r="N95" s="390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3"/>
      <c r="B96" s="184" t="s">
        <v>63</v>
      </c>
      <c r="C96" s="389" t="s">
        <v>64</v>
      </c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90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3"/>
      <c r="B97" s="184" t="s">
        <v>65</v>
      </c>
      <c r="C97" s="389" t="s">
        <v>66</v>
      </c>
      <c r="D97" s="389"/>
      <c r="E97" s="389"/>
      <c r="F97" s="389"/>
      <c r="G97" s="389"/>
      <c r="H97" s="389"/>
      <c r="I97" s="389"/>
      <c r="J97" s="389"/>
      <c r="K97" s="389"/>
      <c r="L97" s="389"/>
      <c r="M97" s="389"/>
      <c r="N97" s="390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5"/>
      <c r="B98" s="184" t="s">
        <v>58</v>
      </c>
      <c r="C98" s="379" t="s">
        <v>67</v>
      </c>
      <c r="D98" s="379"/>
      <c r="E98" s="379"/>
      <c r="F98" s="186"/>
      <c r="G98" s="187"/>
      <c r="H98" s="187"/>
      <c r="I98" s="187"/>
      <c r="J98" s="188">
        <v>101.4</v>
      </c>
      <c r="K98" s="193">
        <v>1.587</v>
      </c>
      <c r="L98" s="188">
        <v>23.17</v>
      </c>
      <c r="M98" s="189">
        <v>44.77</v>
      </c>
      <c r="N98" s="191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5"/>
      <c r="B99" s="184" t="s">
        <v>68</v>
      </c>
      <c r="C99" s="379" t="s">
        <v>69</v>
      </c>
      <c r="D99" s="379"/>
      <c r="E99" s="379"/>
      <c r="F99" s="186"/>
      <c r="G99" s="187"/>
      <c r="H99" s="187"/>
      <c r="I99" s="187"/>
      <c r="J99" s="190">
        <v>3563.26</v>
      </c>
      <c r="K99" s="193">
        <v>1.7250000000000001</v>
      </c>
      <c r="L99" s="188">
        <v>885.11</v>
      </c>
      <c r="M99" s="189">
        <v>13.24</v>
      </c>
      <c r="N99" s="191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5"/>
      <c r="B100" s="184" t="s">
        <v>70</v>
      </c>
      <c r="C100" s="379" t="s">
        <v>71</v>
      </c>
      <c r="D100" s="379"/>
      <c r="E100" s="379"/>
      <c r="F100" s="186"/>
      <c r="G100" s="187"/>
      <c r="H100" s="187"/>
      <c r="I100" s="187"/>
      <c r="J100" s="188">
        <v>507.6</v>
      </c>
      <c r="K100" s="193">
        <v>1.7250000000000001</v>
      </c>
      <c r="L100" s="188">
        <v>126.09</v>
      </c>
      <c r="M100" s="189">
        <v>44.77</v>
      </c>
      <c r="N100" s="191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5"/>
      <c r="B101" s="184" t="s">
        <v>86</v>
      </c>
      <c r="C101" s="379" t="s">
        <v>87</v>
      </c>
      <c r="D101" s="379"/>
      <c r="E101" s="379"/>
      <c r="F101" s="186"/>
      <c r="G101" s="187"/>
      <c r="H101" s="187"/>
      <c r="I101" s="187"/>
      <c r="J101" s="188">
        <v>4.34</v>
      </c>
      <c r="K101" s="187"/>
      <c r="L101" s="188">
        <v>0.62</v>
      </c>
      <c r="M101" s="189">
        <v>8.16</v>
      </c>
      <c r="N101" s="218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2"/>
      <c r="B102" s="184"/>
      <c r="C102" s="379" t="s">
        <v>72</v>
      </c>
      <c r="D102" s="379"/>
      <c r="E102" s="379"/>
      <c r="F102" s="186" t="s">
        <v>73</v>
      </c>
      <c r="G102" s="201">
        <v>13</v>
      </c>
      <c r="H102" s="193">
        <v>1.587</v>
      </c>
      <c r="I102" s="215">
        <v>2.9708640000000002</v>
      </c>
      <c r="J102" s="194"/>
      <c r="K102" s="187"/>
      <c r="L102" s="194"/>
      <c r="M102" s="187"/>
      <c r="N102" s="195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2"/>
      <c r="B103" s="184"/>
      <c r="C103" s="379" t="s">
        <v>74</v>
      </c>
      <c r="D103" s="379"/>
      <c r="E103" s="379"/>
      <c r="F103" s="186" t="s">
        <v>73</v>
      </c>
      <c r="G103" s="216">
        <v>37.6</v>
      </c>
      <c r="H103" s="193">
        <v>1.7250000000000001</v>
      </c>
      <c r="I103" s="217">
        <v>9.3398400000000006</v>
      </c>
      <c r="J103" s="194"/>
      <c r="K103" s="187"/>
      <c r="L103" s="194"/>
      <c r="M103" s="187"/>
      <c r="N103" s="195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5"/>
      <c r="B104" s="184"/>
      <c r="C104" s="380" t="s">
        <v>75</v>
      </c>
      <c r="D104" s="380"/>
      <c r="E104" s="380"/>
      <c r="F104" s="196"/>
      <c r="G104" s="197"/>
      <c r="H104" s="197"/>
      <c r="I104" s="197"/>
      <c r="J104" s="199">
        <v>3669</v>
      </c>
      <c r="K104" s="197"/>
      <c r="L104" s="198">
        <v>908.9</v>
      </c>
      <c r="M104" s="197"/>
      <c r="N104" s="200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2"/>
      <c r="B105" s="184"/>
      <c r="C105" s="379" t="s">
        <v>76</v>
      </c>
      <c r="D105" s="379"/>
      <c r="E105" s="379"/>
      <c r="F105" s="186"/>
      <c r="G105" s="187"/>
      <c r="H105" s="187"/>
      <c r="I105" s="187"/>
      <c r="J105" s="194"/>
      <c r="K105" s="187"/>
      <c r="L105" s="188">
        <v>149.26</v>
      </c>
      <c r="M105" s="187"/>
      <c r="N105" s="191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2"/>
      <c r="B106" s="184" t="s">
        <v>77</v>
      </c>
      <c r="C106" s="379" t="s">
        <v>78</v>
      </c>
      <c r="D106" s="379"/>
      <c r="E106" s="379"/>
      <c r="F106" s="186" t="s">
        <v>79</v>
      </c>
      <c r="G106" s="201">
        <v>92</v>
      </c>
      <c r="H106" s="187"/>
      <c r="I106" s="201">
        <v>92</v>
      </c>
      <c r="J106" s="194"/>
      <c r="K106" s="187"/>
      <c r="L106" s="188">
        <v>137.32</v>
      </c>
      <c r="M106" s="187"/>
      <c r="N106" s="191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2"/>
      <c r="B107" s="184" t="s">
        <v>80</v>
      </c>
      <c r="C107" s="379" t="s">
        <v>81</v>
      </c>
      <c r="D107" s="379"/>
      <c r="E107" s="379"/>
      <c r="F107" s="186" t="s">
        <v>79</v>
      </c>
      <c r="G107" s="201">
        <v>46</v>
      </c>
      <c r="H107" s="189">
        <v>0.85</v>
      </c>
      <c r="I107" s="216">
        <v>39.1</v>
      </c>
      <c r="J107" s="194"/>
      <c r="K107" s="187"/>
      <c r="L107" s="188">
        <v>58.36</v>
      </c>
      <c r="M107" s="187"/>
      <c r="N107" s="191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2"/>
      <c r="B108" s="203"/>
      <c r="C108" s="388" t="s">
        <v>82</v>
      </c>
      <c r="D108" s="388"/>
      <c r="E108" s="388"/>
      <c r="F108" s="178"/>
      <c r="G108" s="179"/>
      <c r="H108" s="179"/>
      <c r="I108" s="179"/>
      <c r="J108" s="181"/>
      <c r="K108" s="179"/>
      <c r="L108" s="204">
        <v>1104.58</v>
      </c>
      <c r="M108" s="197"/>
      <c r="N108" s="205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6" t="s">
        <v>115</v>
      </c>
      <c r="B109" s="177" t="s">
        <v>2171</v>
      </c>
      <c r="C109" s="388" t="s">
        <v>2612</v>
      </c>
      <c r="D109" s="388"/>
      <c r="E109" s="388"/>
      <c r="F109" s="178" t="s">
        <v>90</v>
      </c>
      <c r="G109" s="179">
        <v>0.19</v>
      </c>
      <c r="H109" s="180">
        <v>1</v>
      </c>
      <c r="I109" s="206">
        <v>0.19</v>
      </c>
      <c r="J109" s="181"/>
      <c r="K109" s="179"/>
      <c r="L109" s="181"/>
      <c r="M109" s="179"/>
      <c r="N109" s="182"/>
      <c r="AF109" s="133"/>
      <c r="AG109" s="140"/>
      <c r="AH109" s="140" t="s">
        <v>2612</v>
      </c>
      <c r="AM109" s="140"/>
    </row>
    <row r="110" spans="1:40" s="121" customFormat="1" ht="15" x14ac:dyDescent="0.25">
      <c r="A110" s="208"/>
      <c r="B110" s="209"/>
      <c r="C110" s="379" t="s">
        <v>2927</v>
      </c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91"/>
      <c r="AF110" s="133"/>
      <c r="AG110" s="140"/>
      <c r="AH110" s="140"/>
      <c r="AI110" s="142" t="s">
        <v>2927</v>
      </c>
      <c r="AM110" s="140"/>
    </row>
    <row r="111" spans="1:40" s="121" customFormat="1" ht="15" x14ac:dyDescent="0.25">
      <c r="A111" s="183"/>
      <c r="B111" s="184" t="s">
        <v>1361</v>
      </c>
      <c r="C111" s="389" t="s">
        <v>1362</v>
      </c>
      <c r="D111" s="389"/>
      <c r="E111" s="389"/>
      <c r="F111" s="389"/>
      <c r="G111" s="389"/>
      <c r="H111" s="389"/>
      <c r="I111" s="389"/>
      <c r="J111" s="389"/>
      <c r="K111" s="389"/>
      <c r="L111" s="389"/>
      <c r="M111" s="389"/>
      <c r="N111" s="390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3"/>
      <c r="B112" s="184" t="s">
        <v>63</v>
      </c>
      <c r="C112" s="389" t="s">
        <v>64</v>
      </c>
      <c r="D112" s="389"/>
      <c r="E112" s="389"/>
      <c r="F112" s="389"/>
      <c r="G112" s="389"/>
      <c r="H112" s="389"/>
      <c r="I112" s="389"/>
      <c r="J112" s="389"/>
      <c r="K112" s="389"/>
      <c r="L112" s="389"/>
      <c r="M112" s="389"/>
      <c r="N112" s="390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3"/>
      <c r="B113" s="184" t="s">
        <v>65</v>
      </c>
      <c r="C113" s="389" t="s">
        <v>66</v>
      </c>
      <c r="D113" s="389"/>
      <c r="E113" s="389"/>
      <c r="F113" s="389"/>
      <c r="G113" s="389"/>
      <c r="H113" s="389"/>
      <c r="I113" s="389"/>
      <c r="J113" s="389"/>
      <c r="K113" s="389"/>
      <c r="L113" s="389"/>
      <c r="M113" s="389"/>
      <c r="N113" s="390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5"/>
      <c r="B114" s="184" t="s">
        <v>58</v>
      </c>
      <c r="C114" s="379" t="s">
        <v>67</v>
      </c>
      <c r="D114" s="379"/>
      <c r="E114" s="379"/>
      <c r="F114" s="186"/>
      <c r="G114" s="187"/>
      <c r="H114" s="187"/>
      <c r="I114" s="187"/>
      <c r="J114" s="190">
        <v>1201.2</v>
      </c>
      <c r="K114" s="193">
        <v>1.587</v>
      </c>
      <c r="L114" s="188">
        <v>362.2</v>
      </c>
      <c r="M114" s="189">
        <v>44.77</v>
      </c>
      <c r="N114" s="191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2"/>
      <c r="B115" s="184"/>
      <c r="C115" s="379" t="s">
        <v>72</v>
      </c>
      <c r="D115" s="379"/>
      <c r="E115" s="379"/>
      <c r="F115" s="186" t="s">
        <v>73</v>
      </c>
      <c r="G115" s="201">
        <v>154</v>
      </c>
      <c r="H115" s="193">
        <v>1.587</v>
      </c>
      <c r="I115" s="217">
        <v>46.43562</v>
      </c>
      <c r="J115" s="194"/>
      <c r="K115" s="187"/>
      <c r="L115" s="194"/>
      <c r="M115" s="187"/>
      <c r="N115" s="195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5"/>
      <c r="B116" s="184"/>
      <c r="C116" s="380" t="s">
        <v>75</v>
      </c>
      <c r="D116" s="380"/>
      <c r="E116" s="380"/>
      <c r="F116" s="196"/>
      <c r="G116" s="197"/>
      <c r="H116" s="197"/>
      <c r="I116" s="197"/>
      <c r="J116" s="199">
        <v>1201.2</v>
      </c>
      <c r="K116" s="197"/>
      <c r="L116" s="198">
        <v>362.2</v>
      </c>
      <c r="M116" s="197"/>
      <c r="N116" s="200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2"/>
      <c r="B117" s="184"/>
      <c r="C117" s="379" t="s">
        <v>76</v>
      </c>
      <c r="D117" s="379"/>
      <c r="E117" s="379"/>
      <c r="F117" s="186"/>
      <c r="G117" s="187"/>
      <c r="H117" s="187"/>
      <c r="I117" s="187"/>
      <c r="J117" s="194"/>
      <c r="K117" s="187"/>
      <c r="L117" s="188">
        <v>362.2</v>
      </c>
      <c r="M117" s="187"/>
      <c r="N117" s="191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2"/>
      <c r="B118" s="184" t="s">
        <v>92</v>
      </c>
      <c r="C118" s="379" t="s">
        <v>93</v>
      </c>
      <c r="D118" s="379"/>
      <c r="E118" s="379"/>
      <c r="F118" s="186" t="s">
        <v>79</v>
      </c>
      <c r="G118" s="201">
        <v>89</v>
      </c>
      <c r="H118" s="187"/>
      <c r="I118" s="201">
        <v>89</v>
      </c>
      <c r="J118" s="194"/>
      <c r="K118" s="187"/>
      <c r="L118" s="188">
        <v>322.36</v>
      </c>
      <c r="M118" s="187"/>
      <c r="N118" s="191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2"/>
      <c r="B119" s="184" t="s">
        <v>94</v>
      </c>
      <c r="C119" s="379" t="s">
        <v>95</v>
      </c>
      <c r="D119" s="379"/>
      <c r="E119" s="379"/>
      <c r="F119" s="186" t="s">
        <v>79</v>
      </c>
      <c r="G119" s="201">
        <v>40</v>
      </c>
      <c r="H119" s="189">
        <v>0.85</v>
      </c>
      <c r="I119" s="201">
        <v>34</v>
      </c>
      <c r="J119" s="194"/>
      <c r="K119" s="187"/>
      <c r="L119" s="188">
        <v>123.15</v>
      </c>
      <c r="M119" s="187"/>
      <c r="N119" s="191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2"/>
      <c r="B120" s="203"/>
      <c r="C120" s="388" t="s">
        <v>82</v>
      </c>
      <c r="D120" s="388"/>
      <c r="E120" s="388"/>
      <c r="F120" s="178"/>
      <c r="G120" s="179"/>
      <c r="H120" s="179"/>
      <c r="I120" s="179"/>
      <c r="J120" s="181"/>
      <c r="K120" s="179"/>
      <c r="L120" s="207">
        <v>807.71</v>
      </c>
      <c r="M120" s="197"/>
      <c r="N120" s="205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6" t="s">
        <v>117</v>
      </c>
      <c r="B121" s="177" t="s">
        <v>1272</v>
      </c>
      <c r="C121" s="388" t="s">
        <v>1273</v>
      </c>
      <c r="D121" s="388"/>
      <c r="E121" s="388"/>
      <c r="F121" s="178" t="s">
        <v>61</v>
      </c>
      <c r="G121" s="179">
        <v>0.48399999999999999</v>
      </c>
      <c r="H121" s="180">
        <v>1</v>
      </c>
      <c r="I121" s="210">
        <v>0.48399999999999999</v>
      </c>
      <c r="J121" s="181"/>
      <c r="K121" s="179"/>
      <c r="L121" s="181"/>
      <c r="M121" s="179"/>
      <c r="N121" s="182"/>
      <c r="AF121" s="133"/>
      <c r="AG121" s="140"/>
      <c r="AH121" s="140" t="s">
        <v>1273</v>
      </c>
      <c r="AM121" s="140"/>
    </row>
    <row r="122" spans="1:40" s="121" customFormat="1" ht="15" x14ac:dyDescent="0.25">
      <c r="A122" s="208"/>
      <c r="B122" s="209"/>
      <c r="C122" s="379" t="s">
        <v>2928</v>
      </c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91"/>
      <c r="AF122" s="133"/>
      <c r="AG122" s="140"/>
      <c r="AH122" s="140"/>
      <c r="AI122" s="142" t="s">
        <v>2928</v>
      </c>
      <c r="AM122" s="140"/>
    </row>
    <row r="123" spans="1:40" s="121" customFormat="1" ht="23.25" x14ac:dyDescent="0.25">
      <c r="A123" s="183"/>
      <c r="B123" s="184" t="s">
        <v>63</v>
      </c>
      <c r="C123" s="389" t="s">
        <v>64</v>
      </c>
      <c r="D123" s="389"/>
      <c r="E123" s="389"/>
      <c r="F123" s="389"/>
      <c r="G123" s="389"/>
      <c r="H123" s="389"/>
      <c r="I123" s="389"/>
      <c r="J123" s="389"/>
      <c r="K123" s="389"/>
      <c r="L123" s="389"/>
      <c r="M123" s="389"/>
      <c r="N123" s="390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3"/>
      <c r="B124" s="184" t="s">
        <v>65</v>
      </c>
      <c r="C124" s="389" t="s">
        <v>66</v>
      </c>
      <c r="D124" s="389"/>
      <c r="E124" s="389"/>
      <c r="F124" s="389"/>
      <c r="G124" s="389"/>
      <c r="H124" s="389"/>
      <c r="I124" s="389"/>
      <c r="J124" s="389"/>
      <c r="K124" s="389"/>
      <c r="L124" s="389"/>
      <c r="M124" s="389"/>
      <c r="N124" s="390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5"/>
      <c r="B125" s="184" t="s">
        <v>68</v>
      </c>
      <c r="C125" s="379" t="s">
        <v>69</v>
      </c>
      <c r="D125" s="379"/>
      <c r="E125" s="379"/>
      <c r="F125" s="186"/>
      <c r="G125" s="187"/>
      <c r="H125" s="187"/>
      <c r="I125" s="187"/>
      <c r="J125" s="188">
        <v>479.33</v>
      </c>
      <c r="K125" s="211">
        <v>1.4375</v>
      </c>
      <c r="L125" s="188">
        <v>333.49</v>
      </c>
      <c r="M125" s="189">
        <v>13.24</v>
      </c>
      <c r="N125" s="191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5"/>
      <c r="B126" s="184" t="s">
        <v>70</v>
      </c>
      <c r="C126" s="379" t="s">
        <v>71</v>
      </c>
      <c r="D126" s="379"/>
      <c r="E126" s="379"/>
      <c r="F126" s="186"/>
      <c r="G126" s="187"/>
      <c r="H126" s="187"/>
      <c r="I126" s="187"/>
      <c r="J126" s="188">
        <v>93.5</v>
      </c>
      <c r="K126" s="211">
        <v>1.4375</v>
      </c>
      <c r="L126" s="188">
        <v>65.05</v>
      </c>
      <c r="M126" s="189">
        <v>44.77</v>
      </c>
      <c r="N126" s="191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2"/>
      <c r="B127" s="184"/>
      <c r="C127" s="379" t="s">
        <v>74</v>
      </c>
      <c r="D127" s="379"/>
      <c r="E127" s="379"/>
      <c r="F127" s="186" t="s">
        <v>73</v>
      </c>
      <c r="G127" s="189">
        <v>8.06</v>
      </c>
      <c r="H127" s="211">
        <v>1.4375</v>
      </c>
      <c r="I127" s="215">
        <v>5.6077450000000004</v>
      </c>
      <c r="J127" s="194"/>
      <c r="K127" s="187"/>
      <c r="L127" s="194"/>
      <c r="M127" s="187"/>
      <c r="N127" s="195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5"/>
      <c r="B128" s="184"/>
      <c r="C128" s="380" t="s">
        <v>75</v>
      </c>
      <c r="D128" s="380"/>
      <c r="E128" s="380"/>
      <c r="F128" s="196"/>
      <c r="G128" s="197"/>
      <c r="H128" s="197"/>
      <c r="I128" s="197"/>
      <c r="J128" s="198">
        <v>479.33</v>
      </c>
      <c r="K128" s="197"/>
      <c r="L128" s="198">
        <v>333.49</v>
      </c>
      <c r="M128" s="197"/>
      <c r="N128" s="200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2"/>
      <c r="B129" s="184"/>
      <c r="C129" s="379" t="s">
        <v>76</v>
      </c>
      <c r="D129" s="379"/>
      <c r="E129" s="379"/>
      <c r="F129" s="186"/>
      <c r="G129" s="187"/>
      <c r="H129" s="187"/>
      <c r="I129" s="187"/>
      <c r="J129" s="194"/>
      <c r="K129" s="187"/>
      <c r="L129" s="188">
        <v>65.05</v>
      </c>
      <c r="M129" s="187"/>
      <c r="N129" s="191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2"/>
      <c r="B130" s="184" t="s">
        <v>77</v>
      </c>
      <c r="C130" s="379" t="s">
        <v>78</v>
      </c>
      <c r="D130" s="379"/>
      <c r="E130" s="379"/>
      <c r="F130" s="186" t="s">
        <v>79</v>
      </c>
      <c r="G130" s="201">
        <v>92</v>
      </c>
      <c r="H130" s="187"/>
      <c r="I130" s="201">
        <v>92</v>
      </c>
      <c r="J130" s="194"/>
      <c r="K130" s="187"/>
      <c r="L130" s="188">
        <v>59.85</v>
      </c>
      <c r="M130" s="187"/>
      <c r="N130" s="191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2"/>
      <c r="B131" s="184" t="s">
        <v>80</v>
      </c>
      <c r="C131" s="379" t="s">
        <v>81</v>
      </c>
      <c r="D131" s="379"/>
      <c r="E131" s="379"/>
      <c r="F131" s="186" t="s">
        <v>79</v>
      </c>
      <c r="G131" s="201">
        <v>46</v>
      </c>
      <c r="H131" s="189">
        <v>0.85</v>
      </c>
      <c r="I131" s="216">
        <v>39.1</v>
      </c>
      <c r="J131" s="194"/>
      <c r="K131" s="187"/>
      <c r="L131" s="188">
        <v>25.43</v>
      </c>
      <c r="M131" s="187"/>
      <c r="N131" s="191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2"/>
      <c r="B132" s="203"/>
      <c r="C132" s="388" t="s">
        <v>82</v>
      </c>
      <c r="D132" s="388"/>
      <c r="E132" s="388"/>
      <c r="F132" s="178"/>
      <c r="G132" s="179"/>
      <c r="H132" s="179"/>
      <c r="I132" s="179"/>
      <c r="J132" s="181"/>
      <c r="K132" s="179"/>
      <c r="L132" s="207">
        <v>418.77</v>
      </c>
      <c r="M132" s="197"/>
      <c r="N132" s="205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6" t="s">
        <v>119</v>
      </c>
      <c r="B133" s="177" t="s">
        <v>1275</v>
      </c>
      <c r="C133" s="388" t="s">
        <v>1276</v>
      </c>
      <c r="D133" s="388"/>
      <c r="E133" s="388"/>
      <c r="F133" s="178" t="s">
        <v>90</v>
      </c>
      <c r="G133" s="179">
        <v>0.25</v>
      </c>
      <c r="H133" s="180">
        <v>1</v>
      </c>
      <c r="I133" s="206">
        <v>0.25</v>
      </c>
      <c r="J133" s="181"/>
      <c r="K133" s="179"/>
      <c r="L133" s="181"/>
      <c r="M133" s="179"/>
      <c r="N133" s="182"/>
      <c r="AF133" s="133"/>
      <c r="AG133" s="140"/>
      <c r="AH133" s="140" t="s">
        <v>1276</v>
      </c>
      <c r="AM133" s="140"/>
    </row>
    <row r="134" spans="1:40" s="121" customFormat="1" ht="15" x14ac:dyDescent="0.25">
      <c r="A134" s="208"/>
      <c r="B134" s="209"/>
      <c r="C134" s="379" t="s">
        <v>1861</v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91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3"/>
      <c r="B135" s="184" t="s">
        <v>63</v>
      </c>
      <c r="C135" s="389" t="s">
        <v>64</v>
      </c>
      <c r="D135" s="389"/>
      <c r="E135" s="389"/>
      <c r="F135" s="389"/>
      <c r="G135" s="389"/>
      <c r="H135" s="389"/>
      <c r="I135" s="389"/>
      <c r="J135" s="389"/>
      <c r="K135" s="389"/>
      <c r="L135" s="389"/>
      <c r="M135" s="389"/>
      <c r="N135" s="390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3"/>
      <c r="B136" s="184" t="s">
        <v>65</v>
      </c>
      <c r="C136" s="389" t="s">
        <v>66</v>
      </c>
      <c r="D136" s="389"/>
      <c r="E136" s="389"/>
      <c r="F136" s="389"/>
      <c r="G136" s="389"/>
      <c r="H136" s="389"/>
      <c r="I136" s="389"/>
      <c r="J136" s="389"/>
      <c r="K136" s="389"/>
      <c r="L136" s="389"/>
      <c r="M136" s="389"/>
      <c r="N136" s="390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5"/>
      <c r="B137" s="184" t="s">
        <v>58</v>
      </c>
      <c r="C137" s="379" t="s">
        <v>67</v>
      </c>
      <c r="D137" s="379"/>
      <c r="E137" s="379"/>
      <c r="F137" s="186"/>
      <c r="G137" s="187"/>
      <c r="H137" s="187"/>
      <c r="I137" s="187"/>
      <c r="J137" s="188">
        <v>729</v>
      </c>
      <c r="K137" s="211">
        <v>1.3225</v>
      </c>
      <c r="L137" s="188">
        <v>241.03</v>
      </c>
      <c r="M137" s="189">
        <v>44.77</v>
      </c>
      <c r="N137" s="191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2"/>
      <c r="B138" s="184"/>
      <c r="C138" s="379" t="s">
        <v>72</v>
      </c>
      <c r="D138" s="379"/>
      <c r="E138" s="379"/>
      <c r="F138" s="186" t="s">
        <v>73</v>
      </c>
      <c r="G138" s="216">
        <v>97.2</v>
      </c>
      <c r="H138" s="211">
        <v>1.3225</v>
      </c>
      <c r="I138" s="217">
        <v>32.136749999999999</v>
      </c>
      <c r="J138" s="194"/>
      <c r="K138" s="187"/>
      <c r="L138" s="194"/>
      <c r="M138" s="187"/>
      <c r="N138" s="195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5"/>
      <c r="B139" s="184"/>
      <c r="C139" s="380" t="s">
        <v>75</v>
      </c>
      <c r="D139" s="380"/>
      <c r="E139" s="380"/>
      <c r="F139" s="196"/>
      <c r="G139" s="197"/>
      <c r="H139" s="197"/>
      <c r="I139" s="197"/>
      <c r="J139" s="198">
        <v>729</v>
      </c>
      <c r="K139" s="197"/>
      <c r="L139" s="198">
        <v>241.03</v>
      </c>
      <c r="M139" s="197"/>
      <c r="N139" s="200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2"/>
      <c r="B140" s="184"/>
      <c r="C140" s="379" t="s">
        <v>76</v>
      </c>
      <c r="D140" s="379"/>
      <c r="E140" s="379"/>
      <c r="F140" s="186"/>
      <c r="G140" s="187"/>
      <c r="H140" s="187"/>
      <c r="I140" s="187"/>
      <c r="J140" s="194"/>
      <c r="K140" s="187"/>
      <c r="L140" s="188">
        <v>241.03</v>
      </c>
      <c r="M140" s="187"/>
      <c r="N140" s="191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2"/>
      <c r="B141" s="184" t="s">
        <v>92</v>
      </c>
      <c r="C141" s="379" t="s">
        <v>93</v>
      </c>
      <c r="D141" s="379"/>
      <c r="E141" s="379"/>
      <c r="F141" s="186" t="s">
        <v>79</v>
      </c>
      <c r="G141" s="201">
        <v>89</v>
      </c>
      <c r="H141" s="187"/>
      <c r="I141" s="201">
        <v>89</v>
      </c>
      <c r="J141" s="194"/>
      <c r="K141" s="187"/>
      <c r="L141" s="188">
        <v>214.52</v>
      </c>
      <c r="M141" s="187"/>
      <c r="N141" s="191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2"/>
      <c r="B142" s="184" t="s">
        <v>94</v>
      </c>
      <c r="C142" s="379" t="s">
        <v>95</v>
      </c>
      <c r="D142" s="379"/>
      <c r="E142" s="379"/>
      <c r="F142" s="186" t="s">
        <v>79</v>
      </c>
      <c r="G142" s="201">
        <v>40</v>
      </c>
      <c r="H142" s="189">
        <v>0.85</v>
      </c>
      <c r="I142" s="201">
        <v>34</v>
      </c>
      <c r="J142" s="194"/>
      <c r="K142" s="187"/>
      <c r="L142" s="188">
        <v>81.95</v>
      </c>
      <c r="M142" s="187"/>
      <c r="N142" s="191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2"/>
      <c r="B143" s="203"/>
      <c r="C143" s="388" t="s">
        <v>82</v>
      </c>
      <c r="D143" s="388"/>
      <c r="E143" s="388"/>
      <c r="F143" s="178"/>
      <c r="G143" s="179"/>
      <c r="H143" s="179"/>
      <c r="I143" s="179"/>
      <c r="J143" s="181"/>
      <c r="K143" s="179"/>
      <c r="L143" s="207">
        <v>537.5</v>
      </c>
      <c r="M143" s="197"/>
      <c r="N143" s="205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6" t="s">
        <v>120</v>
      </c>
      <c r="B144" s="177" t="s">
        <v>109</v>
      </c>
      <c r="C144" s="388" t="s">
        <v>110</v>
      </c>
      <c r="D144" s="388"/>
      <c r="E144" s="388"/>
      <c r="F144" s="178" t="s">
        <v>90</v>
      </c>
      <c r="G144" s="179">
        <v>1.26</v>
      </c>
      <c r="H144" s="180">
        <v>1</v>
      </c>
      <c r="I144" s="206">
        <v>1.26</v>
      </c>
      <c r="J144" s="181"/>
      <c r="K144" s="179"/>
      <c r="L144" s="181"/>
      <c r="M144" s="179"/>
      <c r="N144" s="182"/>
      <c r="AF144" s="133"/>
      <c r="AG144" s="140"/>
      <c r="AH144" s="140" t="s">
        <v>110</v>
      </c>
      <c r="AM144" s="140"/>
    </row>
    <row r="145" spans="1:42" s="121" customFormat="1" ht="15" x14ac:dyDescent="0.25">
      <c r="A145" s="208"/>
      <c r="B145" s="209"/>
      <c r="C145" s="379" t="s">
        <v>2929</v>
      </c>
      <c r="D145" s="379"/>
      <c r="E145" s="379"/>
      <c r="F145" s="379"/>
      <c r="G145" s="379"/>
      <c r="H145" s="379"/>
      <c r="I145" s="379"/>
      <c r="J145" s="379"/>
      <c r="K145" s="379"/>
      <c r="L145" s="379"/>
      <c r="M145" s="379"/>
      <c r="N145" s="391"/>
      <c r="AF145" s="133"/>
      <c r="AG145" s="140"/>
      <c r="AH145" s="140"/>
      <c r="AI145" s="142" t="s">
        <v>2929</v>
      </c>
      <c r="AM145" s="140"/>
    </row>
    <row r="146" spans="1:42" s="121" customFormat="1" ht="23.25" x14ac:dyDescent="0.25">
      <c r="A146" s="183"/>
      <c r="B146" s="184" t="s">
        <v>63</v>
      </c>
      <c r="C146" s="389" t="s">
        <v>64</v>
      </c>
      <c r="D146" s="389"/>
      <c r="E146" s="389"/>
      <c r="F146" s="389"/>
      <c r="G146" s="389"/>
      <c r="H146" s="389"/>
      <c r="I146" s="389"/>
      <c r="J146" s="389"/>
      <c r="K146" s="389"/>
      <c r="L146" s="389"/>
      <c r="M146" s="389"/>
      <c r="N146" s="390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3"/>
      <c r="B147" s="184" t="s">
        <v>65</v>
      </c>
      <c r="C147" s="389" t="s">
        <v>66</v>
      </c>
      <c r="D147" s="389"/>
      <c r="E147" s="389"/>
      <c r="F147" s="389"/>
      <c r="G147" s="389"/>
      <c r="H147" s="389"/>
      <c r="I147" s="389"/>
      <c r="J147" s="389"/>
      <c r="K147" s="389"/>
      <c r="L147" s="389"/>
      <c r="M147" s="389"/>
      <c r="N147" s="390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5"/>
      <c r="B148" s="184" t="s">
        <v>58</v>
      </c>
      <c r="C148" s="379" t="s">
        <v>67</v>
      </c>
      <c r="D148" s="379"/>
      <c r="E148" s="379"/>
      <c r="F148" s="186"/>
      <c r="G148" s="187"/>
      <c r="H148" s="187"/>
      <c r="I148" s="187"/>
      <c r="J148" s="188">
        <v>663.75</v>
      </c>
      <c r="K148" s="211">
        <v>1.3225</v>
      </c>
      <c r="L148" s="190">
        <v>1106.04</v>
      </c>
      <c r="M148" s="189">
        <v>44.77</v>
      </c>
      <c r="N148" s="191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2"/>
      <c r="B149" s="184"/>
      <c r="C149" s="379" t="s">
        <v>72</v>
      </c>
      <c r="D149" s="379"/>
      <c r="E149" s="379"/>
      <c r="F149" s="186" t="s">
        <v>73</v>
      </c>
      <c r="G149" s="216">
        <v>88.5</v>
      </c>
      <c r="H149" s="211">
        <v>1.3225</v>
      </c>
      <c r="I149" s="215">
        <v>147.47197499999999</v>
      </c>
      <c r="J149" s="194"/>
      <c r="K149" s="187"/>
      <c r="L149" s="194"/>
      <c r="M149" s="187"/>
      <c r="N149" s="195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5"/>
      <c r="B150" s="184"/>
      <c r="C150" s="380" t="s">
        <v>75</v>
      </c>
      <c r="D150" s="380"/>
      <c r="E150" s="380"/>
      <c r="F150" s="196"/>
      <c r="G150" s="197"/>
      <c r="H150" s="197"/>
      <c r="I150" s="197"/>
      <c r="J150" s="198">
        <v>663.75</v>
      </c>
      <c r="K150" s="197"/>
      <c r="L150" s="199">
        <v>1106.04</v>
      </c>
      <c r="M150" s="197"/>
      <c r="N150" s="200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2"/>
      <c r="B151" s="184"/>
      <c r="C151" s="379" t="s">
        <v>76</v>
      </c>
      <c r="D151" s="379"/>
      <c r="E151" s="379"/>
      <c r="F151" s="186"/>
      <c r="G151" s="187"/>
      <c r="H151" s="187"/>
      <c r="I151" s="187"/>
      <c r="J151" s="194"/>
      <c r="K151" s="187"/>
      <c r="L151" s="190">
        <v>1106.04</v>
      </c>
      <c r="M151" s="187"/>
      <c r="N151" s="191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2"/>
      <c r="B152" s="184" t="s">
        <v>92</v>
      </c>
      <c r="C152" s="379" t="s">
        <v>93</v>
      </c>
      <c r="D152" s="379"/>
      <c r="E152" s="379"/>
      <c r="F152" s="186" t="s">
        <v>79</v>
      </c>
      <c r="G152" s="201">
        <v>89</v>
      </c>
      <c r="H152" s="187"/>
      <c r="I152" s="201">
        <v>89</v>
      </c>
      <c r="J152" s="194"/>
      <c r="K152" s="187"/>
      <c r="L152" s="188">
        <v>984.38</v>
      </c>
      <c r="M152" s="187"/>
      <c r="N152" s="191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2"/>
      <c r="B153" s="184" t="s">
        <v>94</v>
      </c>
      <c r="C153" s="379" t="s">
        <v>95</v>
      </c>
      <c r="D153" s="379"/>
      <c r="E153" s="379"/>
      <c r="F153" s="186" t="s">
        <v>79</v>
      </c>
      <c r="G153" s="201">
        <v>40</v>
      </c>
      <c r="H153" s="189">
        <v>0.85</v>
      </c>
      <c r="I153" s="201">
        <v>34</v>
      </c>
      <c r="J153" s="194"/>
      <c r="K153" s="187"/>
      <c r="L153" s="188">
        <v>376.05</v>
      </c>
      <c r="M153" s="187"/>
      <c r="N153" s="191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2"/>
      <c r="B154" s="203"/>
      <c r="C154" s="388" t="s">
        <v>82</v>
      </c>
      <c r="D154" s="388"/>
      <c r="E154" s="388"/>
      <c r="F154" s="178"/>
      <c r="G154" s="179"/>
      <c r="H154" s="179"/>
      <c r="I154" s="179"/>
      <c r="J154" s="181"/>
      <c r="K154" s="179"/>
      <c r="L154" s="204">
        <v>2466.4699999999998</v>
      </c>
      <c r="M154" s="197"/>
      <c r="N154" s="205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6" t="s">
        <v>122</v>
      </c>
      <c r="B155" s="177" t="s">
        <v>1054</v>
      </c>
      <c r="C155" s="388" t="s">
        <v>873</v>
      </c>
      <c r="D155" s="388"/>
      <c r="E155" s="388"/>
      <c r="F155" s="178" t="s">
        <v>98</v>
      </c>
      <c r="G155" s="179">
        <v>138.6</v>
      </c>
      <c r="H155" s="180">
        <v>1</v>
      </c>
      <c r="I155" s="214">
        <v>138.6</v>
      </c>
      <c r="J155" s="207">
        <v>99.98</v>
      </c>
      <c r="K155" s="210">
        <v>1.012</v>
      </c>
      <c r="L155" s="204">
        <v>14023.51</v>
      </c>
      <c r="M155" s="206">
        <v>8.16</v>
      </c>
      <c r="N155" s="205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2"/>
      <c r="B156" s="203"/>
      <c r="C156" s="379" t="s">
        <v>2930</v>
      </c>
      <c r="D156" s="379"/>
      <c r="E156" s="379"/>
      <c r="F156" s="379"/>
      <c r="G156" s="379"/>
      <c r="H156" s="379"/>
      <c r="I156" s="379"/>
      <c r="J156" s="379"/>
      <c r="K156" s="379"/>
      <c r="L156" s="379"/>
      <c r="M156" s="379"/>
      <c r="N156" s="391"/>
      <c r="AF156" s="133"/>
      <c r="AG156" s="140"/>
      <c r="AH156" s="140"/>
      <c r="AM156" s="140"/>
      <c r="AO156" s="142" t="s">
        <v>2930</v>
      </c>
    </row>
    <row r="157" spans="1:42" s="121" customFormat="1" ht="15" x14ac:dyDescent="0.25">
      <c r="A157" s="208"/>
      <c r="B157" s="209"/>
      <c r="C157" s="379" t="s">
        <v>2931</v>
      </c>
      <c r="D157" s="379"/>
      <c r="E157" s="379"/>
      <c r="F157" s="379"/>
      <c r="G157" s="379"/>
      <c r="H157" s="379"/>
      <c r="I157" s="379"/>
      <c r="J157" s="379"/>
      <c r="K157" s="379"/>
      <c r="L157" s="379"/>
      <c r="M157" s="379"/>
      <c r="N157" s="391"/>
      <c r="AF157" s="133"/>
      <c r="AG157" s="140"/>
      <c r="AH157" s="140"/>
      <c r="AI157" s="142" t="s">
        <v>2931</v>
      </c>
      <c r="AM157" s="140"/>
    </row>
    <row r="158" spans="1:42" s="121" customFormat="1" ht="15" x14ac:dyDescent="0.25">
      <c r="A158" s="208"/>
      <c r="B158" s="209"/>
      <c r="C158" s="379" t="s">
        <v>875</v>
      </c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391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3"/>
      <c r="B159" s="184"/>
      <c r="C159" s="389" t="s">
        <v>1375</v>
      </c>
      <c r="D159" s="389"/>
      <c r="E159" s="389"/>
      <c r="F159" s="389"/>
      <c r="G159" s="389"/>
      <c r="H159" s="389"/>
      <c r="I159" s="389"/>
      <c r="J159" s="389"/>
      <c r="K159" s="389"/>
      <c r="L159" s="389"/>
      <c r="M159" s="389"/>
      <c r="N159" s="390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2"/>
      <c r="B160" s="203"/>
      <c r="C160" s="388" t="s">
        <v>82</v>
      </c>
      <c r="D160" s="388"/>
      <c r="E160" s="388"/>
      <c r="F160" s="178"/>
      <c r="G160" s="179"/>
      <c r="H160" s="179"/>
      <c r="I160" s="179"/>
      <c r="J160" s="181"/>
      <c r="K160" s="179"/>
      <c r="L160" s="204">
        <v>14023.51</v>
      </c>
      <c r="M160" s="197"/>
      <c r="N160" s="205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6" t="s">
        <v>123</v>
      </c>
      <c r="B161" s="177" t="s">
        <v>96</v>
      </c>
      <c r="C161" s="388" t="s">
        <v>97</v>
      </c>
      <c r="D161" s="388"/>
      <c r="E161" s="388"/>
      <c r="F161" s="178" t="s">
        <v>98</v>
      </c>
      <c r="G161" s="179">
        <v>144</v>
      </c>
      <c r="H161" s="180">
        <v>1</v>
      </c>
      <c r="I161" s="180">
        <v>144</v>
      </c>
      <c r="J161" s="207">
        <v>162.38</v>
      </c>
      <c r="K161" s="179"/>
      <c r="L161" s="204">
        <v>23382.720000000001</v>
      </c>
      <c r="M161" s="179"/>
      <c r="N161" s="205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2"/>
      <c r="B162" s="203"/>
      <c r="C162" s="379" t="s">
        <v>1125</v>
      </c>
      <c r="D162" s="379"/>
      <c r="E162" s="379"/>
      <c r="F162" s="379"/>
      <c r="G162" s="379"/>
      <c r="H162" s="379"/>
      <c r="I162" s="379"/>
      <c r="J162" s="379"/>
      <c r="K162" s="379"/>
      <c r="L162" s="379"/>
      <c r="M162" s="379"/>
      <c r="N162" s="391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8"/>
      <c r="B163" s="209"/>
      <c r="C163" s="379" t="s">
        <v>100</v>
      </c>
      <c r="D163" s="379"/>
      <c r="E163" s="379"/>
      <c r="F163" s="379"/>
      <c r="G163" s="379"/>
      <c r="H163" s="379"/>
      <c r="I163" s="379"/>
      <c r="J163" s="379"/>
      <c r="K163" s="379"/>
      <c r="L163" s="379"/>
      <c r="M163" s="379"/>
      <c r="N163" s="391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2"/>
      <c r="B164" s="203"/>
      <c r="C164" s="388" t="s">
        <v>82</v>
      </c>
      <c r="D164" s="388"/>
      <c r="E164" s="388"/>
      <c r="F164" s="178"/>
      <c r="G164" s="179"/>
      <c r="H164" s="179"/>
      <c r="I164" s="179"/>
      <c r="J164" s="181"/>
      <c r="K164" s="179"/>
      <c r="L164" s="204">
        <v>23382.720000000001</v>
      </c>
      <c r="M164" s="197"/>
      <c r="N164" s="205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385" t="s">
        <v>2932</v>
      </c>
      <c r="B165" s="386"/>
      <c r="C165" s="386"/>
      <c r="D165" s="386"/>
      <c r="E165" s="386"/>
      <c r="F165" s="386"/>
      <c r="G165" s="386"/>
      <c r="H165" s="386"/>
      <c r="I165" s="386"/>
      <c r="J165" s="386"/>
      <c r="K165" s="386"/>
      <c r="L165" s="386"/>
      <c r="M165" s="386"/>
      <c r="N165" s="387"/>
      <c r="AF165" s="133"/>
      <c r="AG165" s="140" t="s">
        <v>2932</v>
      </c>
      <c r="AH165" s="140"/>
      <c r="AM165" s="140"/>
    </row>
    <row r="166" spans="1:42" s="121" customFormat="1" ht="34.5" x14ac:dyDescent="0.25">
      <c r="A166" s="176" t="s">
        <v>126</v>
      </c>
      <c r="B166" s="177" t="s">
        <v>2821</v>
      </c>
      <c r="C166" s="388" t="s">
        <v>2822</v>
      </c>
      <c r="D166" s="388"/>
      <c r="E166" s="388"/>
      <c r="F166" s="178" t="s">
        <v>370</v>
      </c>
      <c r="G166" s="179">
        <v>0.28000000000000003</v>
      </c>
      <c r="H166" s="180">
        <v>1</v>
      </c>
      <c r="I166" s="206">
        <v>0.28000000000000003</v>
      </c>
      <c r="J166" s="181"/>
      <c r="K166" s="179"/>
      <c r="L166" s="181"/>
      <c r="M166" s="179"/>
      <c r="N166" s="182"/>
      <c r="AF166" s="133"/>
      <c r="AG166" s="140"/>
      <c r="AH166" s="140" t="s">
        <v>2822</v>
      </c>
      <c r="AM166" s="140"/>
    </row>
    <row r="167" spans="1:42" s="121" customFormat="1" ht="15" x14ac:dyDescent="0.25">
      <c r="A167" s="208"/>
      <c r="B167" s="209"/>
      <c r="C167" s="379" t="s">
        <v>2933</v>
      </c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91"/>
      <c r="AF167" s="133"/>
      <c r="AG167" s="140"/>
      <c r="AH167" s="140"/>
      <c r="AI167" s="142" t="s">
        <v>2933</v>
      </c>
      <c r="AM167" s="140"/>
    </row>
    <row r="168" spans="1:42" s="121" customFormat="1" ht="23.25" x14ac:dyDescent="0.25">
      <c r="A168" s="183"/>
      <c r="B168" s="184" t="s">
        <v>63</v>
      </c>
      <c r="C168" s="389" t="s">
        <v>64</v>
      </c>
      <c r="D168" s="389"/>
      <c r="E168" s="389"/>
      <c r="F168" s="389"/>
      <c r="G168" s="389"/>
      <c r="H168" s="389"/>
      <c r="I168" s="389"/>
      <c r="J168" s="389"/>
      <c r="K168" s="389"/>
      <c r="L168" s="389"/>
      <c r="M168" s="389"/>
      <c r="N168" s="390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3"/>
      <c r="B169" s="184" t="s">
        <v>65</v>
      </c>
      <c r="C169" s="389" t="s">
        <v>66</v>
      </c>
      <c r="D169" s="389"/>
      <c r="E169" s="389"/>
      <c r="F169" s="389"/>
      <c r="G169" s="389"/>
      <c r="H169" s="389"/>
      <c r="I169" s="389"/>
      <c r="J169" s="389"/>
      <c r="K169" s="389"/>
      <c r="L169" s="389"/>
      <c r="M169" s="389"/>
      <c r="N169" s="390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5"/>
      <c r="B170" s="184" t="s">
        <v>58</v>
      </c>
      <c r="C170" s="379" t="s">
        <v>67</v>
      </c>
      <c r="D170" s="379"/>
      <c r="E170" s="379"/>
      <c r="F170" s="186"/>
      <c r="G170" s="187"/>
      <c r="H170" s="187"/>
      <c r="I170" s="187"/>
      <c r="J170" s="188">
        <v>457.05</v>
      </c>
      <c r="K170" s="211">
        <v>1.3225</v>
      </c>
      <c r="L170" s="188">
        <v>169.25</v>
      </c>
      <c r="M170" s="189">
        <v>44.77</v>
      </c>
      <c r="N170" s="191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5"/>
      <c r="B171" s="184" t="s">
        <v>68</v>
      </c>
      <c r="C171" s="379" t="s">
        <v>69</v>
      </c>
      <c r="D171" s="379"/>
      <c r="E171" s="379"/>
      <c r="F171" s="186"/>
      <c r="G171" s="187"/>
      <c r="H171" s="187"/>
      <c r="I171" s="187"/>
      <c r="J171" s="190">
        <v>1664.41</v>
      </c>
      <c r="K171" s="211">
        <v>1.4375</v>
      </c>
      <c r="L171" s="188">
        <v>669.93</v>
      </c>
      <c r="M171" s="189">
        <v>13.24</v>
      </c>
      <c r="N171" s="191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5"/>
      <c r="B172" s="184" t="s">
        <v>70</v>
      </c>
      <c r="C172" s="379" t="s">
        <v>71</v>
      </c>
      <c r="D172" s="379"/>
      <c r="E172" s="379"/>
      <c r="F172" s="186"/>
      <c r="G172" s="187"/>
      <c r="H172" s="187"/>
      <c r="I172" s="187"/>
      <c r="J172" s="188">
        <v>140.94999999999999</v>
      </c>
      <c r="K172" s="211">
        <v>1.4375</v>
      </c>
      <c r="L172" s="188">
        <v>56.73</v>
      </c>
      <c r="M172" s="189">
        <v>44.77</v>
      </c>
      <c r="N172" s="191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5"/>
      <c r="B173" s="184" t="s">
        <v>86</v>
      </c>
      <c r="C173" s="379" t="s">
        <v>87</v>
      </c>
      <c r="D173" s="379"/>
      <c r="E173" s="379"/>
      <c r="F173" s="186"/>
      <c r="G173" s="187"/>
      <c r="H173" s="187"/>
      <c r="I173" s="187"/>
      <c r="J173" s="188">
        <v>113.36</v>
      </c>
      <c r="K173" s="187"/>
      <c r="L173" s="188">
        <v>31.74</v>
      </c>
      <c r="M173" s="189">
        <v>8.16</v>
      </c>
      <c r="N173" s="218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2"/>
      <c r="B174" s="184"/>
      <c r="C174" s="379" t="s">
        <v>72</v>
      </c>
      <c r="D174" s="379"/>
      <c r="E174" s="379"/>
      <c r="F174" s="186" t="s">
        <v>73</v>
      </c>
      <c r="G174" s="189">
        <v>47.51</v>
      </c>
      <c r="H174" s="211">
        <v>1.3225</v>
      </c>
      <c r="I174" s="215">
        <v>17.592953000000001</v>
      </c>
      <c r="J174" s="194"/>
      <c r="K174" s="187"/>
      <c r="L174" s="194"/>
      <c r="M174" s="187"/>
      <c r="N174" s="195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2"/>
      <c r="B175" s="184"/>
      <c r="C175" s="379" t="s">
        <v>74</v>
      </c>
      <c r="D175" s="379"/>
      <c r="E175" s="379"/>
      <c r="F175" s="186" t="s">
        <v>73</v>
      </c>
      <c r="G175" s="189">
        <v>9.7899999999999991</v>
      </c>
      <c r="H175" s="211">
        <v>1.4375</v>
      </c>
      <c r="I175" s="215">
        <v>3.9404750000000002</v>
      </c>
      <c r="J175" s="194"/>
      <c r="K175" s="187"/>
      <c r="L175" s="194"/>
      <c r="M175" s="187"/>
      <c r="N175" s="195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5"/>
      <c r="B176" s="184"/>
      <c r="C176" s="380" t="s">
        <v>75</v>
      </c>
      <c r="D176" s="380"/>
      <c r="E176" s="380"/>
      <c r="F176" s="196"/>
      <c r="G176" s="197"/>
      <c r="H176" s="197"/>
      <c r="I176" s="197"/>
      <c r="J176" s="199">
        <v>2234.8200000000002</v>
      </c>
      <c r="K176" s="197"/>
      <c r="L176" s="198">
        <v>870.92</v>
      </c>
      <c r="M176" s="197"/>
      <c r="N176" s="200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2"/>
      <c r="B177" s="184"/>
      <c r="C177" s="379" t="s">
        <v>76</v>
      </c>
      <c r="D177" s="379"/>
      <c r="E177" s="379"/>
      <c r="F177" s="186"/>
      <c r="G177" s="187"/>
      <c r="H177" s="187"/>
      <c r="I177" s="187"/>
      <c r="J177" s="194"/>
      <c r="K177" s="187"/>
      <c r="L177" s="188">
        <v>225.98</v>
      </c>
      <c r="M177" s="187"/>
      <c r="N177" s="191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2"/>
      <c r="B178" s="184" t="s">
        <v>192</v>
      </c>
      <c r="C178" s="379" t="s">
        <v>193</v>
      </c>
      <c r="D178" s="379"/>
      <c r="E178" s="379"/>
      <c r="F178" s="186" t="s">
        <v>79</v>
      </c>
      <c r="G178" s="201">
        <v>117</v>
      </c>
      <c r="H178" s="187"/>
      <c r="I178" s="201">
        <v>117</v>
      </c>
      <c r="J178" s="194"/>
      <c r="K178" s="187"/>
      <c r="L178" s="188">
        <v>264.39999999999998</v>
      </c>
      <c r="M178" s="187"/>
      <c r="N178" s="191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2"/>
      <c r="B179" s="184" t="s">
        <v>194</v>
      </c>
      <c r="C179" s="379" t="s">
        <v>195</v>
      </c>
      <c r="D179" s="379"/>
      <c r="E179" s="379"/>
      <c r="F179" s="186" t="s">
        <v>79</v>
      </c>
      <c r="G179" s="201">
        <v>74</v>
      </c>
      <c r="H179" s="189">
        <v>0.85</v>
      </c>
      <c r="I179" s="216">
        <v>62.9</v>
      </c>
      <c r="J179" s="194"/>
      <c r="K179" s="187"/>
      <c r="L179" s="188">
        <v>142.13999999999999</v>
      </c>
      <c r="M179" s="187"/>
      <c r="N179" s="191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2"/>
      <c r="B180" s="203"/>
      <c r="C180" s="388" t="s">
        <v>82</v>
      </c>
      <c r="D180" s="388"/>
      <c r="E180" s="388"/>
      <c r="F180" s="178"/>
      <c r="G180" s="179"/>
      <c r="H180" s="179"/>
      <c r="I180" s="179"/>
      <c r="J180" s="181"/>
      <c r="K180" s="179"/>
      <c r="L180" s="204">
        <v>1277.46</v>
      </c>
      <c r="M180" s="197"/>
      <c r="N180" s="205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6" t="s">
        <v>128</v>
      </c>
      <c r="B181" s="177" t="s">
        <v>2934</v>
      </c>
      <c r="C181" s="388" t="s">
        <v>2935</v>
      </c>
      <c r="D181" s="388"/>
      <c r="E181" s="388"/>
      <c r="F181" s="178" t="s">
        <v>337</v>
      </c>
      <c r="G181" s="179">
        <v>28.28</v>
      </c>
      <c r="H181" s="180">
        <v>1</v>
      </c>
      <c r="I181" s="206">
        <v>28.28</v>
      </c>
      <c r="J181" s="207">
        <v>501.48</v>
      </c>
      <c r="K181" s="179"/>
      <c r="L181" s="204">
        <v>14181.85</v>
      </c>
      <c r="M181" s="206">
        <v>8.16</v>
      </c>
      <c r="N181" s="205">
        <v>115723.9</v>
      </c>
      <c r="AF181" s="133"/>
      <c r="AG181" s="140"/>
      <c r="AH181" s="140" t="s">
        <v>2935</v>
      </c>
      <c r="AM181" s="140"/>
    </row>
    <row r="182" spans="1:41" s="121" customFormat="1" ht="15" x14ac:dyDescent="0.25">
      <c r="A182" s="202"/>
      <c r="B182" s="203"/>
      <c r="C182" s="379" t="s">
        <v>99</v>
      </c>
      <c r="D182" s="379"/>
      <c r="E182" s="379"/>
      <c r="F182" s="379"/>
      <c r="G182" s="379"/>
      <c r="H182" s="379"/>
      <c r="I182" s="379"/>
      <c r="J182" s="379"/>
      <c r="K182" s="379"/>
      <c r="L182" s="379"/>
      <c r="M182" s="379"/>
      <c r="N182" s="391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2"/>
      <c r="B183" s="203"/>
      <c r="C183" s="388" t="s">
        <v>82</v>
      </c>
      <c r="D183" s="388"/>
      <c r="E183" s="388"/>
      <c r="F183" s="178"/>
      <c r="G183" s="179"/>
      <c r="H183" s="179"/>
      <c r="I183" s="179"/>
      <c r="J183" s="181"/>
      <c r="K183" s="179"/>
      <c r="L183" s="204">
        <v>14181.85</v>
      </c>
      <c r="M183" s="197"/>
      <c r="N183" s="205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6" t="s">
        <v>130</v>
      </c>
      <c r="B184" s="177" t="s">
        <v>2936</v>
      </c>
      <c r="C184" s="388" t="s">
        <v>2937</v>
      </c>
      <c r="D184" s="388"/>
      <c r="E184" s="388"/>
      <c r="F184" s="178" t="s">
        <v>189</v>
      </c>
      <c r="G184" s="179">
        <v>2.8000000000000001E-2</v>
      </c>
      <c r="H184" s="180">
        <v>1</v>
      </c>
      <c r="I184" s="210">
        <v>2.8000000000000001E-2</v>
      </c>
      <c r="J184" s="181"/>
      <c r="K184" s="179"/>
      <c r="L184" s="181"/>
      <c r="M184" s="179"/>
      <c r="N184" s="182"/>
      <c r="AF184" s="133"/>
      <c r="AG184" s="140"/>
      <c r="AH184" s="140" t="s">
        <v>2937</v>
      </c>
      <c r="AM184" s="140"/>
    </row>
    <row r="185" spans="1:41" s="121" customFormat="1" ht="15" x14ac:dyDescent="0.25">
      <c r="A185" s="208"/>
      <c r="B185" s="209"/>
      <c r="C185" s="379" t="s">
        <v>1555</v>
      </c>
      <c r="D185" s="379"/>
      <c r="E185" s="379"/>
      <c r="F185" s="379"/>
      <c r="G185" s="379"/>
      <c r="H185" s="379"/>
      <c r="I185" s="379"/>
      <c r="J185" s="379"/>
      <c r="K185" s="379"/>
      <c r="L185" s="379"/>
      <c r="M185" s="379"/>
      <c r="N185" s="391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3"/>
      <c r="B186" s="184" t="s">
        <v>63</v>
      </c>
      <c r="C186" s="389" t="s">
        <v>64</v>
      </c>
      <c r="D186" s="389"/>
      <c r="E186" s="389"/>
      <c r="F186" s="389"/>
      <c r="G186" s="389"/>
      <c r="H186" s="389"/>
      <c r="I186" s="389"/>
      <c r="J186" s="389"/>
      <c r="K186" s="389"/>
      <c r="L186" s="389"/>
      <c r="M186" s="389"/>
      <c r="N186" s="390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3"/>
      <c r="B187" s="184" t="s">
        <v>65</v>
      </c>
      <c r="C187" s="389" t="s">
        <v>66</v>
      </c>
      <c r="D187" s="389"/>
      <c r="E187" s="389"/>
      <c r="F187" s="389"/>
      <c r="G187" s="389"/>
      <c r="H187" s="389"/>
      <c r="I187" s="389"/>
      <c r="J187" s="389"/>
      <c r="K187" s="389"/>
      <c r="L187" s="389"/>
      <c r="M187" s="389"/>
      <c r="N187" s="390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5"/>
      <c r="B188" s="184" t="s">
        <v>58</v>
      </c>
      <c r="C188" s="379" t="s">
        <v>67</v>
      </c>
      <c r="D188" s="379"/>
      <c r="E188" s="379"/>
      <c r="F188" s="186"/>
      <c r="G188" s="187"/>
      <c r="H188" s="187"/>
      <c r="I188" s="187"/>
      <c r="J188" s="190">
        <v>1047.55</v>
      </c>
      <c r="K188" s="211">
        <v>1.3225</v>
      </c>
      <c r="L188" s="188">
        <v>38.79</v>
      </c>
      <c r="M188" s="189">
        <v>44.77</v>
      </c>
      <c r="N188" s="191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5"/>
      <c r="B189" s="184" t="s">
        <v>68</v>
      </c>
      <c r="C189" s="379" t="s">
        <v>69</v>
      </c>
      <c r="D189" s="379"/>
      <c r="E189" s="379"/>
      <c r="F189" s="186"/>
      <c r="G189" s="187"/>
      <c r="H189" s="187"/>
      <c r="I189" s="187"/>
      <c r="J189" s="190">
        <v>1723.03</v>
      </c>
      <c r="K189" s="211">
        <v>1.4375</v>
      </c>
      <c r="L189" s="188">
        <v>69.349999999999994</v>
      </c>
      <c r="M189" s="189">
        <v>13.24</v>
      </c>
      <c r="N189" s="218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5"/>
      <c r="B190" s="184" t="s">
        <v>70</v>
      </c>
      <c r="C190" s="379" t="s">
        <v>71</v>
      </c>
      <c r="D190" s="379"/>
      <c r="E190" s="379"/>
      <c r="F190" s="186"/>
      <c r="G190" s="187"/>
      <c r="H190" s="187"/>
      <c r="I190" s="187"/>
      <c r="J190" s="188">
        <v>211.68</v>
      </c>
      <c r="K190" s="211">
        <v>1.4375</v>
      </c>
      <c r="L190" s="188">
        <v>8.52</v>
      </c>
      <c r="M190" s="189">
        <v>44.77</v>
      </c>
      <c r="N190" s="218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5"/>
      <c r="B191" s="184" t="s">
        <v>86</v>
      </c>
      <c r="C191" s="379" t="s">
        <v>87</v>
      </c>
      <c r="D191" s="379"/>
      <c r="E191" s="379"/>
      <c r="F191" s="186"/>
      <c r="G191" s="187"/>
      <c r="H191" s="187"/>
      <c r="I191" s="187"/>
      <c r="J191" s="190">
        <v>1239.72</v>
      </c>
      <c r="K191" s="187"/>
      <c r="L191" s="188">
        <v>34.71</v>
      </c>
      <c r="M191" s="189">
        <v>8.16</v>
      </c>
      <c r="N191" s="218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2"/>
      <c r="B192" s="184"/>
      <c r="C192" s="379" t="s">
        <v>72</v>
      </c>
      <c r="D192" s="379"/>
      <c r="E192" s="379"/>
      <c r="F192" s="186" t="s">
        <v>73</v>
      </c>
      <c r="G192" s="216">
        <v>105.6</v>
      </c>
      <c r="H192" s="211">
        <v>1.3225</v>
      </c>
      <c r="I192" s="215">
        <v>3.9103680000000001</v>
      </c>
      <c r="J192" s="194"/>
      <c r="K192" s="187"/>
      <c r="L192" s="194"/>
      <c r="M192" s="187"/>
      <c r="N192" s="195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2"/>
      <c r="B193" s="184"/>
      <c r="C193" s="379" t="s">
        <v>74</v>
      </c>
      <c r="D193" s="379"/>
      <c r="E193" s="379"/>
      <c r="F193" s="186" t="s">
        <v>73</v>
      </c>
      <c r="G193" s="189">
        <v>16.510000000000002</v>
      </c>
      <c r="H193" s="211">
        <v>1.4375</v>
      </c>
      <c r="I193" s="212">
        <v>0.66452750000000005</v>
      </c>
      <c r="J193" s="194"/>
      <c r="K193" s="187"/>
      <c r="L193" s="194"/>
      <c r="M193" s="187"/>
      <c r="N193" s="195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5"/>
      <c r="B194" s="184"/>
      <c r="C194" s="380" t="s">
        <v>75</v>
      </c>
      <c r="D194" s="380"/>
      <c r="E194" s="380"/>
      <c r="F194" s="196"/>
      <c r="G194" s="197"/>
      <c r="H194" s="197"/>
      <c r="I194" s="197"/>
      <c r="J194" s="199">
        <v>4010.3</v>
      </c>
      <c r="K194" s="197"/>
      <c r="L194" s="198">
        <v>142.85</v>
      </c>
      <c r="M194" s="197"/>
      <c r="N194" s="200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2"/>
      <c r="B195" s="184"/>
      <c r="C195" s="379" t="s">
        <v>76</v>
      </c>
      <c r="D195" s="379"/>
      <c r="E195" s="379"/>
      <c r="F195" s="186"/>
      <c r="G195" s="187"/>
      <c r="H195" s="187"/>
      <c r="I195" s="187"/>
      <c r="J195" s="194"/>
      <c r="K195" s="187"/>
      <c r="L195" s="188">
        <v>47.31</v>
      </c>
      <c r="M195" s="187"/>
      <c r="N195" s="191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2"/>
      <c r="B196" s="184" t="s">
        <v>192</v>
      </c>
      <c r="C196" s="379" t="s">
        <v>193</v>
      </c>
      <c r="D196" s="379"/>
      <c r="E196" s="379"/>
      <c r="F196" s="186" t="s">
        <v>79</v>
      </c>
      <c r="G196" s="201">
        <v>117</v>
      </c>
      <c r="H196" s="187"/>
      <c r="I196" s="201">
        <v>117</v>
      </c>
      <c r="J196" s="194"/>
      <c r="K196" s="187"/>
      <c r="L196" s="188">
        <v>55.35</v>
      </c>
      <c r="M196" s="187"/>
      <c r="N196" s="191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2"/>
      <c r="B197" s="184" t="s">
        <v>194</v>
      </c>
      <c r="C197" s="379" t="s">
        <v>195</v>
      </c>
      <c r="D197" s="379"/>
      <c r="E197" s="379"/>
      <c r="F197" s="186" t="s">
        <v>79</v>
      </c>
      <c r="G197" s="201">
        <v>74</v>
      </c>
      <c r="H197" s="189">
        <v>0.85</v>
      </c>
      <c r="I197" s="216">
        <v>62.9</v>
      </c>
      <c r="J197" s="194"/>
      <c r="K197" s="187"/>
      <c r="L197" s="188">
        <v>29.76</v>
      </c>
      <c r="M197" s="187"/>
      <c r="N197" s="191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2"/>
      <c r="B198" s="203"/>
      <c r="C198" s="388" t="s">
        <v>82</v>
      </c>
      <c r="D198" s="388"/>
      <c r="E198" s="388"/>
      <c r="F198" s="178"/>
      <c r="G198" s="179"/>
      <c r="H198" s="179"/>
      <c r="I198" s="179"/>
      <c r="J198" s="181"/>
      <c r="K198" s="179"/>
      <c r="L198" s="207">
        <v>227.96</v>
      </c>
      <c r="M198" s="197"/>
      <c r="N198" s="205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6" t="s">
        <v>135</v>
      </c>
      <c r="B199" s="177" t="s">
        <v>2938</v>
      </c>
      <c r="C199" s="388" t="s">
        <v>2939</v>
      </c>
      <c r="D199" s="388"/>
      <c r="E199" s="388"/>
      <c r="F199" s="178" t="s">
        <v>189</v>
      </c>
      <c r="G199" s="179">
        <v>2.8000000000000001E-2</v>
      </c>
      <c r="H199" s="180">
        <v>1</v>
      </c>
      <c r="I199" s="210">
        <v>2.8000000000000001E-2</v>
      </c>
      <c r="J199" s="181"/>
      <c r="K199" s="179"/>
      <c r="L199" s="181"/>
      <c r="M199" s="179"/>
      <c r="N199" s="182"/>
      <c r="AF199" s="133"/>
      <c r="AG199" s="140"/>
      <c r="AH199" s="140" t="s">
        <v>2939</v>
      </c>
      <c r="AM199" s="140"/>
    </row>
    <row r="200" spans="1:40" s="121" customFormat="1" ht="15" x14ac:dyDescent="0.25">
      <c r="A200" s="208"/>
      <c r="B200" s="209"/>
      <c r="C200" s="379" t="s">
        <v>1555</v>
      </c>
      <c r="D200" s="379"/>
      <c r="E200" s="379"/>
      <c r="F200" s="379"/>
      <c r="G200" s="379"/>
      <c r="H200" s="379"/>
      <c r="I200" s="379"/>
      <c r="J200" s="379"/>
      <c r="K200" s="379"/>
      <c r="L200" s="379"/>
      <c r="M200" s="379"/>
      <c r="N200" s="391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3"/>
      <c r="B201" s="184" t="s">
        <v>63</v>
      </c>
      <c r="C201" s="389" t="s">
        <v>64</v>
      </c>
      <c r="D201" s="389"/>
      <c r="E201" s="389"/>
      <c r="F201" s="389"/>
      <c r="G201" s="389"/>
      <c r="H201" s="389"/>
      <c r="I201" s="389"/>
      <c r="J201" s="389"/>
      <c r="K201" s="389"/>
      <c r="L201" s="389"/>
      <c r="M201" s="389"/>
      <c r="N201" s="390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3"/>
      <c r="B202" s="184" t="s">
        <v>65</v>
      </c>
      <c r="C202" s="389" t="s">
        <v>66</v>
      </c>
      <c r="D202" s="389"/>
      <c r="E202" s="389"/>
      <c r="F202" s="389"/>
      <c r="G202" s="389"/>
      <c r="H202" s="389"/>
      <c r="I202" s="389"/>
      <c r="J202" s="389"/>
      <c r="K202" s="389"/>
      <c r="L202" s="389"/>
      <c r="M202" s="389"/>
      <c r="N202" s="390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5"/>
      <c r="B203" s="184" t="s">
        <v>58</v>
      </c>
      <c r="C203" s="379" t="s">
        <v>67</v>
      </c>
      <c r="D203" s="379"/>
      <c r="E203" s="379"/>
      <c r="F203" s="186"/>
      <c r="G203" s="187"/>
      <c r="H203" s="187"/>
      <c r="I203" s="187"/>
      <c r="J203" s="188">
        <v>894.78</v>
      </c>
      <c r="K203" s="211">
        <v>1.3225</v>
      </c>
      <c r="L203" s="188">
        <v>33.130000000000003</v>
      </c>
      <c r="M203" s="189">
        <v>44.77</v>
      </c>
      <c r="N203" s="191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5"/>
      <c r="B204" s="184" t="s">
        <v>68</v>
      </c>
      <c r="C204" s="379" t="s">
        <v>69</v>
      </c>
      <c r="D204" s="379"/>
      <c r="E204" s="379"/>
      <c r="F204" s="186"/>
      <c r="G204" s="187"/>
      <c r="H204" s="187"/>
      <c r="I204" s="187"/>
      <c r="J204" s="190">
        <v>1476.94</v>
      </c>
      <c r="K204" s="211">
        <v>1.4375</v>
      </c>
      <c r="L204" s="188">
        <v>59.45</v>
      </c>
      <c r="M204" s="189">
        <v>13.24</v>
      </c>
      <c r="N204" s="218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5"/>
      <c r="B205" s="184" t="s">
        <v>70</v>
      </c>
      <c r="C205" s="379" t="s">
        <v>71</v>
      </c>
      <c r="D205" s="379"/>
      <c r="E205" s="379"/>
      <c r="F205" s="186"/>
      <c r="G205" s="187"/>
      <c r="H205" s="187"/>
      <c r="I205" s="187"/>
      <c r="J205" s="188">
        <v>185.91</v>
      </c>
      <c r="K205" s="211">
        <v>1.4375</v>
      </c>
      <c r="L205" s="188">
        <v>7.48</v>
      </c>
      <c r="M205" s="189">
        <v>44.77</v>
      </c>
      <c r="N205" s="218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5"/>
      <c r="B206" s="184" t="s">
        <v>86</v>
      </c>
      <c r="C206" s="379" t="s">
        <v>87</v>
      </c>
      <c r="D206" s="379"/>
      <c r="E206" s="379"/>
      <c r="F206" s="186"/>
      <c r="G206" s="187"/>
      <c r="H206" s="187"/>
      <c r="I206" s="187"/>
      <c r="J206" s="188">
        <v>934.26</v>
      </c>
      <c r="K206" s="187"/>
      <c r="L206" s="188">
        <v>26.16</v>
      </c>
      <c r="M206" s="189">
        <v>8.16</v>
      </c>
      <c r="N206" s="218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2"/>
      <c r="B207" s="184"/>
      <c r="C207" s="379" t="s">
        <v>72</v>
      </c>
      <c r="D207" s="379"/>
      <c r="E207" s="379"/>
      <c r="F207" s="186" t="s">
        <v>73</v>
      </c>
      <c r="G207" s="216">
        <v>90.2</v>
      </c>
      <c r="H207" s="211">
        <v>1.3225</v>
      </c>
      <c r="I207" s="215">
        <v>3.340106</v>
      </c>
      <c r="J207" s="194"/>
      <c r="K207" s="187"/>
      <c r="L207" s="194"/>
      <c r="M207" s="187"/>
      <c r="N207" s="195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2"/>
      <c r="B208" s="184"/>
      <c r="C208" s="379" t="s">
        <v>74</v>
      </c>
      <c r="D208" s="379"/>
      <c r="E208" s="379"/>
      <c r="F208" s="186" t="s">
        <v>73</v>
      </c>
      <c r="G208" s="189">
        <v>14.54</v>
      </c>
      <c r="H208" s="211">
        <v>1.4375</v>
      </c>
      <c r="I208" s="215">
        <v>0.58523499999999995</v>
      </c>
      <c r="J208" s="194"/>
      <c r="K208" s="187"/>
      <c r="L208" s="194"/>
      <c r="M208" s="187"/>
      <c r="N208" s="195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5"/>
      <c r="B209" s="184"/>
      <c r="C209" s="380" t="s">
        <v>75</v>
      </c>
      <c r="D209" s="380"/>
      <c r="E209" s="380"/>
      <c r="F209" s="196"/>
      <c r="G209" s="197"/>
      <c r="H209" s="197"/>
      <c r="I209" s="197"/>
      <c r="J209" s="199">
        <v>3305.98</v>
      </c>
      <c r="K209" s="197"/>
      <c r="L209" s="198">
        <v>118.74</v>
      </c>
      <c r="M209" s="197"/>
      <c r="N209" s="200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2"/>
      <c r="B210" s="184"/>
      <c r="C210" s="379" t="s">
        <v>76</v>
      </c>
      <c r="D210" s="379"/>
      <c r="E210" s="379"/>
      <c r="F210" s="186"/>
      <c r="G210" s="187"/>
      <c r="H210" s="187"/>
      <c r="I210" s="187"/>
      <c r="J210" s="194"/>
      <c r="K210" s="187"/>
      <c r="L210" s="188">
        <v>40.61</v>
      </c>
      <c r="M210" s="187"/>
      <c r="N210" s="191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2"/>
      <c r="B211" s="184" t="s">
        <v>192</v>
      </c>
      <c r="C211" s="379" t="s">
        <v>193</v>
      </c>
      <c r="D211" s="379"/>
      <c r="E211" s="379"/>
      <c r="F211" s="186" t="s">
        <v>79</v>
      </c>
      <c r="G211" s="201">
        <v>117</v>
      </c>
      <c r="H211" s="187"/>
      <c r="I211" s="201">
        <v>117</v>
      </c>
      <c r="J211" s="194"/>
      <c r="K211" s="187"/>
      <c r="L211" s="188">
        <v>47.51</v>
      </c>
      <c r="M211" s="187"/>
      <c r="N211" s="191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2"/>
      <c r="B212" s="184" t="s">
        <v>194</v>
      </c>
      <c r="C212" s="379" t="s">
        <v>195</v>
      </c>
      <c r="D212" s="379"/>
      <c r="E212" s="379"/>
      <c r="F212" s="186" t="s">
        <v>79</v>
      </c>
      <c r="G212" s="201">
        <v>74</v>
      </c>
      <c r="H212" s="189">
        <v>0.85</v>
      </c>
      <c r="I212" s="216">
        <v>62.9</v>
      </c>
      <c r="J212" s="194"/>
      <c r="K212" s="187"/>
      <c r="L212" s="188">
        <v>25.54</v>
      </c>
      <c r="M212" s="187"/>
      <c r="N212" s="191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2"/>
      <c r="B213" s="203"/>
      <c r="C213" s="388" t="s">
        <v>82</v>
      </c>
      <c r="D213" s="388"/>
      <c r="E213" s="388"/>
      <c r="F213" s="178"/>
      <c r="G213" s="179"/>
      <c r="H213" s="179"/>
      <c r="I213" s="179"/>
      <c r="J213" s="181"/>
      <c r="K213" s="179"/>
      <c r="L213" s="207">
        <v>191.79</v>
      </c>
      <c r="M213" s="197"/>
      <c r="N213" s="205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6" t="s">
        <v>136</v>
      </c>
      <c r="B214" s="177" t="s">
        <v>2256</v>
      </c>
      <c r="C214" s="388" t="s">
        <v>2257</v>
      </c>
      <c r="D214" s="388"/>
      <c r="E214" s="388"/>
      <c r="F214" s="178" t="s">
        <v>178</v>
      </c>
      <c r="G214" s="179">
        <v>3.4439999999999998E-2</v>
      </c>
      <c r="H214" s="180">
        <v>1</v>
      </c>
      <c r="I214" s="252">
        <v>3.4439999999999998E-2</v>
      </c>
      <c r="J214" s="204">
        <v>43982.400000000001</v>
      </c>
      <c r="K214" s="179"/>
      <c r="L214" s="204">
        <v>1514.75</v>
      </c>
      <c r="M214" s="206">
        <v>8.16</v>
      </c>
      <c r="N214" s="205">
        <v>12360.36</v>
      </c>
      <c r="AF214" s="133"/>
      <c r="AG214" s="140"/>
      <c r="AH214" s="140" t="s">
        <v>2257</v>
      </c>
      <c r="AM214" s="140"/>
    </row>
    <row r="215" spans="1:41" s="121" customFormat="1" ht="15" x14ac:dyDescent="0.25">
      <c r="A215" s="202"/>
      <c r="B215" s="203"/>
      <c r="C215" s="379" t="s">
        <v>403</v>
      </c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91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8"/>
      <c r="B216" s="209"/>
      <c r="C216" s="379" t="s">
        <v>2940</v>
      </c>
      <c r="D216" s="379"/>
      <c r="E216" s="379"/>
      <c r="F216" s="379"/>
      <c r="G216" s="379"/>
      <c r="H216" s="379"/>
      <c r="I216" s="379"/>
      <c r="J216" s="379"/>
      <c r="K216" s="379"/>
      <c r="L216" s="379"/>
      <c r="M216" s="379"/>
      <c r="N216" s="391"/>
      <c r="AF216" s="133"/>
      <c r="AG216" s="140"/>
      <c r="AH216" s="140"/>
      <c r="AI216" s="142" t="s">
        <v>2940</v>
      </c>
      <c r="AM216" s="140"/>
    </row>
    <row r="217" spans="1:41" s="121" customFormat="1" ht="15" x14ac:dyDescent="0.25">
      <c r="A217" s="202"/>
      <c r="B217" s="203"/>
      <c r="C217" s="388" t="s">
        <v>82</v>
      </c>
      <c r="D217" s="388"/>
      <c r="E217" s="388"/>
      <c r="F217" s="178"/>
      <c r="G217" s="179"/>
      <c r="H217" s="179"/>
      <c r="I217" s="179"/>
      <c r="J217" s="181"/>
      <c r="K217" s="179"/>
      <c r="L217" s="204">
        <v>1514.75</v>
      </c>
      <c r="M217" s="197"/>
      <c r="N217" s="205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6" t="s">
        <v>140</v>
      </c>
      <c r="B218" s="177" t="s">
        <v>2642</v>
      </c>
      <c r="C218" s="388" t="s">
        <v>2643</v>
      </c>
      <c r="D218" s="388"/>
      <c r="E218" s="388"/>
      <c r="F218" s="178" t="s">
        <v>244</v>
      </c>
      <c r="G218" s="179">
        <v>2.7440000000000002</v>
      </c>
      <c r="H218" s="180">
        <v>1</v>
      </c>
      <c r="I218" s="210">
        <v>2.7440000000000002</v>
      </c>
      <c r="J218" s="207">
        <v>12.37</v>
      </c>
      <c r="K218" s="179"/>
      <c r="L218" s="207">
        <v>33.94</v>
      </c>
      <c r="M218" s="206">
        <v>8.16</v>
      </c>
      <c r="N218" s="213">
        <v>276.95</v>
      </c>
      <c r="AF218" s="133"/>
      <c r="AG218" s="140"/>
      <c r="AH218" s="140" t="s">
        <v>2643</v>
      </c>
      <c r="AM218" s="140"/>
    </row>
    <row r="219" spans="1:41" s="121" customFormat="1" ht="15" x14ac:dyDescent="0.25">
      <c r="A219" s="202"/>
      <c r="B219" s="203"/>
      <c r="C219" s="379" t="s">
        <v>403</v>
      </c>
      <c r="D219" s="379"/>
      <c r="E219" s="379"/>
      <c r="F219" s="379"/>
      <c r="G219" s="379"/>
      <c r="H219" s="379"/>
      <c r="I219" s="379"/>
      <c r="J219" s="379"/>
      <c r="K219" s="379"/>
      <c r="L219" s="379"/>
      <c r="M219" s="379"/>
      <c r="N219" s="391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2"/>
      <c r="B220" s="203"/>
      <c r="C220" s="388" t="s">
        <v>82</v>
      </c>
      <c r="D220" s="388"/>
      <c r="E220" s="388"/>
      <c r="F220" s="178"/>
      <c r="G220" s="179"/>
      <c r="H220" s="179"/>
      <c r="I220" s="179"/>
      <c r="J220" s="181"/>
      <c r="K220" s="179"/>
      <c r="L220" s="207">
        <v>33.94</v>
      </c>
      <c r="M220" s="197"/>
      <c r="N220" s="213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6" t="s">
        <v>142</v>
      </c>
      <c r="B221" s="177" t="s">
        <v>2832</v>
      </c>
      <c r="C221" s="388" t="s">
        <v>2833</v>
      </c>
      <c r="D221" s="388"/>
      <c r="E221" s="388"/>
      <c r="F221" s="178" t="s">
        <v>2654</v>
      </c>
      <c r="G221" s="179">
        <v>0.28000000000000003</v>
      </c>
      <c r="H221" s="180">
        <v>1</v>
      </c>
      <c r="I221" s="206">
        <v>0.28000000000000003</v>
      </c>
      <c r="J221" s="181"/>
      <c r="K221" s="179"/>
      <c r="L221" s="181"/>
      <c r="M221" s="179"/>
      <c r="N221" s="182"/>
      <c r="AF221" s="133"/>
      <c r="AG221" s="140"/>
      <c r="AH221" s="140" t="s">
        <v>2833</v>
      </c>
      <c r="AM221" s="140"/>
    </row>
    <row r="222" spans="1:41" s="121" customFormat="1" ht="15" x14ac:dyDescent="0.25">
      <c r="A222" s="208"/>
      <c r="B222" s="209"/>
      <c r="C222" s="379" t="s">
        <v>2933</v>
      </c>
      <c r="D222" s="379"/>
      <c r="E222" s="379"/>
      <c r="F222" s="379"/>
      <c r="G222" s="379"/>
      <c r="H222" s="379"/>
      <c r="I222" s="379"/>
      <c r="J222" s="379"/>
      <c r="K222" s="379"/>
      <c r="L222" s="379"/>
      <c r="M222" s="379"/>
      <c r="N222" s="391"/>
      <c r="AF222" s="133"/>
      <c r="AG222" s="140"/>
      <c r="AH222" s="140"/>
      <c r="AI222" s="142" t="s">
        <v>2933</v>
      </c>
      <c r="AM222" s="140"/>
    </row>
    <row r="223" spans="1:41" s="121" customFormat="1" ht="23.25" x14ac:dyDescent="0.25">
      <c r="A223" s="183"/>
      <c r="B223" s="184" t="s">
        <v>63</v>
      </c>
      <c r="C223" s="389" t="s">
        <v>64</v>
      </c>
      <c r="D223" s="389"/>
      <c r="E223" s="389"/>
      <c r="F223" s="389"/>
      <c r="G223" s="389"/>
      <c r="H223" s="389"/>
      <c r="I223" s="389"/>
      <c r="J223" s="389"/>
      <c r="K223" s="389"/>
      <c r="L223" s="389"/>
      <c r="M223" s="389"/>
      <c r="N223" s="390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3"/>
      <c r="B224" s="184" t="s">
        <v>65</v>
      </c>
      <c r="C224" s="389" t="s">
        <v>66</v>
      </c>
      <c r="D224" s="389"/>
      <c r="E224" s="389"/>
      <c r="F224" s="389"/>
      <c r="G224" s="389"/>
      <c r="H224" s="389"/>
      <c r="I224" s="389"/>
      <c r="J224" s="389"/>
      <c r="K224" s="389"/>
      <c r="L224" s="389"/>
      <c r="M224" s="389"/>
      <c r="N224" s="390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5"/>
      <c r="B225" s="184" t="s">
        <v>58</v>
      </c>
      <c r="C225" s="379" t="s">
        <v>67</v>
      </c>
      <c r="D225" s="379"/>
      <c r="E225" s="379"/>
      <c r="F225" s="186"/>
      <c r="G225" s="187"/>
      <c r="H225" s="187"/>
      <c r="I225" s="187"/>
      <c r="J225" s="188">
        <v>731.31</v>
      </c>
      <c r="K225" s="211">
        <v>1.3225</v>
      </c>
      <c r="L225" s="188">
        <v>270.8</v>
      </c>
      <c r="M225" s="189">
        <v>44.77</v>
      </c>
      <c r="N225" s="191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5"/>
      <c r="B226" s="184" t="s">
        <v>68</v>
      </c>
      <c r="C226" s="379" t="s">
        <v>69</v>
      </c>
      <c r="D226" s="379"/>
      <c r="E226" s="379"/>
      <c r="F226" s="186"/>
      <c r="G226" s="187"/>
      <c r="H226" s="187"/>
      <c r="I226" s="187"/>
      <c r="J226" s="188">
        <v>78.42</v>
      </c>
      <c r="K226" s="211">
        <v>1.4375</v>
      </c>
      <c r="L226" s="188">
        <v>31.56</v>
      </c>
      <c r="M226" s="189">
        <v>13.24</v>
      </c>
      <c r="N226" s="218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5"/>
      <c r="B227" s="184" t="s">
        <v>70</v>
      </c>
      <c r="C227" s="379" t="s">
        <v>71</v>
      </c>
      <c r="D227" s="379"/>
      <c r="E227" s="379"/>
      <c r="F227" s="186"/>
      <c r="G227" s="187"/>
      <c r="H227" s="187"/>
      <c r="I227" s="187"/>
      <c r="J227" s="188">
        <v>0.54</v>
      </c>
      <c r="K227" s="211">
        <v>1.4375</v>
      </c>
      <c r="L227" s="188">
        <v>0.22</v>
      </c>
      <c r="M227" s="189">
        <v>44.77</v>
      </c>
      <c r="N227" s="218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5"/>
      <c r="B228" s="184" t="s">
        <v>86</v>
      </c>
      <c r="C228" s="379" t="s">
        <v>87</v>
      </c>
      <c r="D228" s="379"/>
      <c r="E228" s="379"/>
      <c r="F228" s="186"/>
      <c r="G228" s="187"/>
      <c r="H228" s="187"/>
      <c r="I228" s="187"/>
      <c r="J228" s="188">
        <v>606.88</v>
      </c>
      <c r="K228" s="187"/>
      <c r="L228" s="188">
        <v>169.93</v>
      </c>
      <c r="M228" s="189">
        <v>8.16</v>
      </c>
      <c r="N228" s="191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2"/>
      <c r="B229" s="184"/>
      <c r="C229" s="379" t="s">
        <v>72</v>
      </c>
      <c r="D229" s="379"/>
      <c r="E229" s="379"/>
      <c r="F229" s="186" t="s">
        <v>73</v>
      </c>
      <c r="G229" s="189">
        <v>76.02</v>
      </c>
      <c r="H229" s="211">
        <v>1.3225</v>
      </c>
      <c r="I229" s="215">
        <v>28.150206000000001</v>
      </c>
      <c r="J229" s="194"/>
      <c r="K229" s="187"/>
      <c r="L229" s="194"/>
      <c r="M229" s="187"/>
      <c r="N229" s="195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2"/>
      <c r="B230" s="184"/>
      <c r="C230" s="379" t="s">
        <v>74</v>
      </c>
      <c r="D230" s="379"/>
      <c r="E230" s="379"/>
      <c r="F230" s="186" t="s">
        <v>73</v>
      </c>
      <c r="G230" s="189">
        <v>0.04</v>
      </c>
      <c r="H230" s="211">
        <v>1.4375</v>
      </c>
      <c r="I230" s="211">
        <v>1.61E-2</v>
      </c>
      <c r="J230" s="194"/>
      <c r="K230" s="187"/>
      <c r="L230" s="194"/>
      <c r="M230" s="187"/>
      <c r="N230" s="195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5"/>
      <c r="B231" s="184"/>
      <c r="C231" s="380" t="s">
        <v>75</v>
      </c>
      <c r="D231" s="380"/>
      <c r="E231" s="380"/>
      <c r="F231" s="196"/>
      <c r="G231" s="197"/>
      <c r="H231" s="197"/>
      <c r="I231" s="197"/>
      <c r="J231" s="199">
        <v>1416.61</v>
      </c>
      <c r="K231" s="197"/>
      <c r="L231" s="198">
        <v>472.29</v>
      </c>
      <c r="M231" s="197"/>
      <c r="N231" s="200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2"/>
      <c r="B232" s="184"/>
      <c r="C232" s="379" t="s">
        <v>76</v>
      </c>
      <c r="D232" s="379"/>
      <c r="E232" s="379"/>
      <c r="F232" s="186"/>
      <c r="G232" s="187"/>
      <c r="H232" s="187"/>
      <c r="I232" s="187"/>
      <c r="J232" s="194"/>
      <c r="K232" s="187"/>
      <c r="L232" s="188">
        <v>271.02</v>
      </c>
      <c r="M232" s="187"/>
      <c r="N232" s="191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2"/>
      <c r="B233" s="184" t="s">
        <v>192</v>
      </c>
      <c r="C233" s="379" t="s">
        <v>193</v>
      </c>
      <c r="D233" s="379"/>
      <c r="E233" s="379"/>
      <c r="F233" s="186" t="s">
        <v>79</v>
      </c>
      <c r="G233" s="201">
        <v>117</v>
      </c>
      <c r="H233" s="187"/>
      <c r="I233" s="201">
        <v>117</v>
      </c>
      <c r="J233" s="194"/>
      <c r="K233" s="187"/>
      <c r="L233" s="188">
        <v>317.08999999999997</v>
      </c>
      <c r="M233" s="187"/>
      <c r="N233" s="191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2"/>
      <c r="B234" s="184" t="s">
        <v>194</v>
      </c>
      <c r="C234" s="379" t="s">
        <v>195</v>
      </c>
      <c r="D234" s="379"/>
      <c r="E234" s="379"/>
      <c r="F234" s="186" t="s">
        <v>79</v>
      </c>
      <c r="G234" s="201">
        <v>74</v>
      </c>
      <c r="H234" s="189">
        <v>0.85</v>
      </c>
      <c r="I234" s="216">
        <v>62.9</v>
      </c>
      <c r="J234" s="194"/>
      <c r="K234" s="187"/>
      <c r="L234" s="188">
        <v>170.47</v>
      </c>
      <c r="M234" s="187"/>
      <c r="N234" s="191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2"/>
      <c r="B235" s="203"/>
      <c r="C235" s="388" t="s">
        <v>82</v>
      </c>
      <c r="D235" s="388"/>
      <c r="E235" s="388"/>
      <c r="F235" s="178"/>
      <c r="G235" s="179"/>
      <c r="H235" s="179"/>
      <c r="I235" s="179"/>
      <c r="J235" s="181"/>
      <c r="K235" s="179"/>
      <c r="L235" s="207">
        <v>959.85</v>
      </c>
      <c r="M235" s="197"/>
      <c r="N235" s="205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6" t="s">
        <v>143</v>
      </c>
      <c r="B236" s="177" t="s">
        <v>2834</v>
      </c>
      <c r="C236" s="388" t="s">
        <v>2941</v>
      </c>
      <c r="D236" s="388"/>
      <c r="E236" s="388"/>
      <c r="F236" s="178" t="s">
        <v>291</v>
      </c>
      <c r="G236" s="179">
        <v>6</v>
      </c>
      <c r="H236" s="180">
        <v>1</v>
      </c>
      <c r="I236" s="180">
        <v>6</v>
      </c>
      <c r="J236" s="207">
        <v>4.62</v>
      </c>
      <c r="K236" s="179"/>
      <c r="L236" s="207">
        <v>27.72</v>
      </c>
      <c r="M236" s="206">
        <v>8.16</v>
      </c>
      <c r="N236" s="213">
        <v>226.2</v>
      </c>
      <c r="AF236" s="133"/>
      <c r="AG236" s="140"/>
      <c r="AH236" s="140" t="s">
        <v>2941</v>
      </c>
      <c r="AM236" s="140"/>
    </row>
    <row r="237" spans="1:41" s="121" customFormat="1" ht="15" x14ac:dyDescent="0.25">
      <c r="A237" s="202"/>
      <c r="B237" s="203"/>
      <c r="C237" s="379" t="s">
        <v>99</v>
      </c>
      <c r="D237" s="379"/>
      <c r="E237" s="379"/>
      <c r="F237" s="379"/>
      <c r="G237" s="379"/>
      <c r="H237" s="379"/>
      <c r="I237" s="379"/>
      <c r="J237" s="379"/>
      <c r="K237" s="379"/>
      <c r="L237" s="379"/>
      <c r="M237" s="379"/>
      <c r="N237" s="391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2"/>
      <c r="B238" s="203"/>
      <c r="C238" s="388" t="s">
        <v>82</v>
      </c>
      <c r="D238" s="388"/>
      <c r="E238" s="388"/>
      <c r="F238" s="178"/>
      <c r="G238" s="179"/>
      <c r="H238" s="179"/>
      <c r="I238" s="179"/>
      <c r="J238" s="181"/>
      <c r="K238" s="179"/>
      <c r="L238" s="207">
        <v>27.72</v>
      </c>
      <c r="M238" s="197"/>
      <c r="N238" s="213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6" t="s">
        <v>168</v>
      </c>
      <c r="B239" s="177" t="s">
        <v>2655</v>
      </c>
      <c r="C239" s="388" t="s">
        <v>2656</v>
      </c>
      <c r="D239" s="388"/>
      <c r="E239" s="388"/>
      <c r="F239" s="178" t="s">
        <v>98</v>
      </c>
      <c r="G239" s="179">
        <v>2.3199999999999998</v>
      </c>
      <c r="H239" s="180">
        <v>1</v>
      </c>
      <c r="I239" s="206">
        <v>2.3199999999999998</v>
      </c>
      <c r="J239" s="181"/>
      <c r="K239" s="179"/>
      <c r="L239" s="181"/>
      <c r="M239" s="179"/>
      <c r="N239" s="182"/>
      <c r="AF239" s="133"/>
      <c r="AG239" s="140"/>
      <c r="AH239" s="140" t="s">
        <v>2656</v>
      </c>
      <c r="AM239" s="140"/>
    </row>
    <row r="240" spans="1:41" s="121" customFormat="1" ht="15" x14ac:dyDescent="0.25">
      <c r="A240" s="185"/>
      <c r="B240" s="184" t="s">
        <v>58</v>
      </c>
      <c r="C240" s="379" t="s">
        <v>67</v>
      </c>
      <c r="D240" s="379"/>
      <c r="E240" s="379"/>
      <c r="F240" s="186"/>
      <c r="G240" s="187"/>
      <c r="H240" s="187"/>
      <c r="I240" s="187"/>
      <c r="J240" s="188">
        <v>20.64</v>
      </c>
      <c r="K240" s="187"/>
      <c r="L240" s="188">
        <v>47.88</v>
      </c>
      <c r="M240" s="189">
        <v>44.77</v>
      </c>
      <c r="N240" s="191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5"/>
      <c r="B241" s="184" t="s">
        <v>68</v>
      </c>
      <c r="C241" s="379" t="s">
        <v>69</v>
      </c>
      <c r="D241" s="379"/>
      <c r="E241" s="379"/>
      <c r="F241" s="186"/>
      <c r="G241" s="187"/>
      <c r="H241" s="187"/>
      <c r="I241" s="187"/>
      <c r="J241" s="188">
        <v>75.010000000000005</v>
      </c>
      <c r="K241" s="187"/>
      <c r="L241" s="188">
        <v>174.02</v>
      </c>
      <c r="M241" s="189">
        <v>13.24</v>
      </c>
      <c r="N241" s="191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5"/>
      <c r="B242" s="184" t="s">
        <v>70</v>
      </c>
      <c r="C242" s="379" t="s">
        <v>71</v>
      </c>
      <c r="D242" s="379"/>
      <c r="E242" s="379"/>
      <c r="F242" s="186"/>
      <c r="G242" s="187"/>
      <c r="H242" s="187"/>
      <c r="I242" s="187"/>
      <c r="J242" s="188">
        <v>10.86</v>
      </c>
      <c r="K242" s="187"/>
      <c r="L242" s="188">
        <v>25.2</v>
      </c>
      <c r="M242" s="189">
        <v>44.77</v>
      </c>
      <c r="N242" s="191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5"/>
      <c r="B243" s="184" t="s">
        <v>86</v>
      </c>
      <c r="C243" s="379" t="s">
        <v>87</v>
      </c>
      <c r="D243" s="379"/>
      <c r="E243" s="379"/>
      <c r="F243" s="186"/>
      <c r="G243" s="187"/>
      <c r="H243" s="187"/>
      <c r="I243" s="187"/>
      <c r="J243" s="188">
        <v>507.7</v>
      </c>
      <c r="K243" s="187"/>
      <c r="L243" s="190">
        <v>1177.8599999999999</v>
      </c>
      <c r="M243" s="189">
        <v>8.16</v>
      </c>
      <c r="N243" s="191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2"/>
      <c r="B244" s="184"/>
      <c r="C244" s="379" t="s">
        <v>72</v>
      </c>
      <c r="D244" s="379"/>
      <c r="E244" s="379"/>
      <c r="F244" s="186" t="s">
        <v>73</v>
      </c>
      <c r="G244" s="189">
        <v>2.33</v>
      </c>
      <c r="H244" s="187"/>
      <c r="I244" s="211">
        <v>5.4055999999999997</v>
      </c>
      <c r="J244" s="194"/>
      <c r="K244" s="187"/>
      <c r="L244" s="194"/>
      <c r="M244" s="187"/>
      <c r="N244" s="195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2"/>
      <c r="B245" s="184"/>
      <c r="C245" s="379" t="s">
        <v>74</v>
      </c>
      <c r="D245" s="379"/>
      <c r="E245" s="379"/>
      <c r="F245" s="186" t="s">
        <v>73</v>
      </c>
      <c r="G245" s="189">
        <v>0.69</v>
      </c>
      <c r="H245" s="187"/>
      <c r="I245" s="211">
        <v>1.6008</v>
      </c>
      <c r="J245" s="194"/>
      <c r="K245" s="187"/>
      <c r="L245" s="194"/>
      <c r="M245" s="187"/>
      <c r="N245" s="195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5"/>
      <c r="B246" s="184"/>
      <c r="C246" s="380" t="s">
        <v>75</v>
      </c>
      <c r="D246" s="380"/>
      <c r="E246" s="380"/>
      <c r="F246" s="196"/>
      <c r="G246" s="197"/>
      <c r="H246" s="197"/>
      <c r="I246" s="197"/>
      <c r="J246" s="198">
        <v>603.35</v>
      </c>
      <c r="K246" s="197"/>
      <c r="L246" s="199">
        <v>1399.76</v>
      </c>
      <c r="M246" s="197"/>
      <c r="N246" s="200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2"/>
      <c r="B247" s="184"/>
      <c r="C247" s="379" t="s">
        <v>76</v>
      </c>
      <c r="D247" s="379"/>
      <c r="E247" s="379"/>
      <c r="F247" s="186"/>
      <c r="G247" s="187"/>
      <c r="H247" s="187"/>
      <c r="I247" s="187"/>
      <c r="J247" s="194"/>
      <c r="K247" s="187"/>
      <c r="L247" s="188">
        <v>73.08</v>
      </c>
      <c r="M247" s="187"/>
      <c r="N247" s="191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2"/>
      <c r="B248" s="184" t="s">
        <v>704</v>
      </c>
      <c r="C248" s="379" t="s">
        <v>705</v>
      </c>
      <c r="D248" s="379"/>
      <c r="E248" s="379"/>
      <c r="F248" s="186" t="s">
        <v>79</v>
      </c>
      <c r="G248" s="201">
        <v>104</v>
      </c>
      <c r="H248" s="187"/>
      <c r="I248" s="201">
        <v>104</v>
      </c>
      <c r="J248" s="194"/>
      <c r="K248" s="187"/>
      <c r="L248" s="188">
        <v>76</v>
      </c>
      <c r="M248" s="187"/>
      <c r="N248" s="191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2"/>
      <c r="B249" s="184" t="s">
        <v>706</v>
      </c>
      <c r="C249" s="379" t="s">
        <v>707</v>
      </c>
      <c r="D249" s="379"/>
      <c r="E249" s="379"/>
      <c r="F249" s="186" t="s">
        <v>79</v>
      </c>
      <c r="G249" s="201">
        <v>60</v>
      </c>
      <c r="H249" s="187"/>
      <c r="I249" s="201">
        <v>60</v>
      </c>
      <c r="J249" s="194"/>
      <c r="K249" s="187"/>
      <c r="L249" s="188">
        <v>43.85</v>
      </c>
      <c r="M249" s="187"/>
      <c r="N249" s="191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2"/>
      <c r="B250" s="203"/>
      <c r="C250" s="388" t="s">
        <v>82</v>
      </c>
      <c r="D250" s="388"/>
      <c r="E250" s="388"/>
      <c r="F250" s="178"/>
      <c r="G250" s="179"/>
      <c r="H250" s="179"/>
      <c r="I250" s="179"/>
      <c r="J250" s="181"/>
      <c r="K250" s="179"/>
      <c r="L250" s="204">
        <v>1519.61</v>
      </c>
      <c r="M250" s="197"/>
      <c r="N250" s="205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6" t="s">
        <v>175</v>
      </c>
      <c r="B251" s="177" t="s">
        <v>2657</v>
      </c>
      <c r="C251" s="388" t="s">
        <v>2658</v>
      </c>
      <c r="D251" s="388"/>
      <c r="E251" s="388"/>
      <c r="F251" s="178" t="s">
        <v>98</v>
      </c>
      <c r="G251" s="179">
        <v>-2.3548</v>
      </c>
      <c r="H251" s="180">
        <v>1</v>
      </c>
      <c r="I251" s="253">
        <v>-2.3548</v>
      </c>
      <c r="J251" s="207">
        <v>463.3</v>
      </c>
      <c r="K251" s="179"/>
      <c r="L251" s="204">
        <v>-1090.98</v>
      </c>
      <c r="M251" s="206">
        <v>8.16</v>
      </c>
      <c r="N251" s="205">
        <v>-8902.4</v>
      </c>
      <c r="AF251" s="133"/>
      <c r="AG251" s="140"/>
      <c r="AH251" s="140" t="s">
        <v>2658</v>
      </c>
      <c r="AM251" s="140"/>
    </row>
    <row r="252" spans="1:41" s="121" customFormat="1" ht="15" x14ac:dyDescent="0.25">
      <c r="A252" s="202"/>
      <c r="B252" s="203"/>
      <c r="C252" s="379" t="s">
        <v>711</v>
      </c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91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2"/>
      <c r="B253" s="203"/>
      <c r="C253" s="388" t="s">
        <v>82</v>
      </c>
      <c r="D253" s="388"/>
      <c r="E253" s="388"/>
      <c r="F253" s="178"/>
      <c r="G253" s="179"/>
      <c r="H253" s="179"/>
      <c r="I253" s="179"/>
      <c r="J253" s="181"/>
      <c r="K253" s="179"/>
      <c r="L253" s="204">
        <v>-1090.98</v>
      </c>
      <c r="M253" s="197"/>
      <c r="N253" s="205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6" t="s">
        <v>186</v>
      </c>
      <c r="B254" s="177" t="s">
        <v>301</v>
      </c>
      <c r="C254" s="388" t="s">
        <v>302</v>
      </c>
      <c r="D254" s="388"/>
      <c r="E254" s="388"/>
      <c r="F254" s="178" t="s">
        <v>98</v>
      </c>
      <c r="G254" s="179">
        <v>2.3548</v>
      </c>
      <c r="H254" s="180">
        <v>1</v>
      </c>
      <c r="I254" s="253">
        <v>2.3548</v>
      </c>
      <c r="J254" s="207">
        <v>519.79999999999995</v>
      </c>
      <c r="K254" s="179"/>
      <c r="L254" s="204">
        <v>1224.03</v>
      </c>
      <c r="M254" s="206">
        <v>8.16</v>
      </c>
      <c r="N254" s="205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2"/>
      <c r="B255" s="203"/>
      <c r="C255" s="379" t="s">
        <v>99</v>
      </c>
      <c r="D255" s="379"/>
      <c r="E255" s="379"/>
      <c r="F255" s="379"/>
      <c r="G255" s="379"/>
      <c r="H255" s="379"/>
      <c r="I255" s="379"/>
      <c r="J255" s="379"/>
      <c r="K255" s="379"/>
      <c r="L255" s="379"/>
      <c r="M255" s="379"/>
      <c r="N255" s="391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2"/>
      <c r="B256" s="203"/>
      <c r="C256" s="388" t="s">
        <v>82</v>
      </c>
      <c r="D256" s="388"/>
      <c r="E256" s="388"/>
      <c r="F256" s="178"/>
      <c r="G256" s="179"/>
      <c r="H256" s="179"/>
      <c r="I256" s="179"/>
      <c r="J256" s="181"/>
      <c r="K256" s="179"/>
      <c r="L256" s="204">
        <v>1224.03</v>
      </c>
      <c r="M256" s="197"/>
      <c r="N256" s="205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6" t="s">
        <v>196</v>
      </c>
      <c r="B257" s="177" t="s">
        <v>2942</v>
      </c>
      <c r="C257" s="388" t="s">
        <v>2943</v>
      </c>
      <c r="D257" s="388"/>
      <c r="E257" s="388"/>
      <c r="F257" s="178" t="s">
        <v>2944</v>
      </c>
      <c r="G257" s="179">
        <v>2</v>
      </c>
      <c r="H257" s="180">
        <v>1</v>
      </c>
      <c r="I257" s="180">
        <v>2</v>
      </c>
      <c r="J257" s="181"/>
      <c r="K257" s="179"/>
      <c r="L257" s="181"/>
      <c r="M257" s="179"/>
      <c r="N257" s="182"/>
      <c r="AF257" s="133"/>
      <c r="AG257" s="140"/>
      <c r="AH257" s="140" t="s">
        <v>2943</v>
      </c>
      <c r="AM257" s="140"/>
    </row>
    <row r="258" spans="1:40" s="121" customFormat="1" ht="23.25" x14ac:dyDescent="0.25">
      <c r="A258" s="183"/>
      <c r="B258" s="184" t="s">
        <v>63</v>
      </c>
      <c r="C258" s="389" t="s">
        <v>64</v>
      </c>
      <c r="D258" s="389"/>
      <c r="E258" s="389"/>
      <c r="F258" s="389"/>
      <c r="G258" s="389"/>
      <c r="H258" s="389"/>
      <c r="I258" s="389"/>
      <c r="J258" s="389"/>
      <c r="K258" s="389"/>
      <c r="L258" s="389"/>
      <c r="M258" s="389"/>
      <c r="N258" s="390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3"/>
      <c r="B259" s="184" t="s">
        <v>65</v>
      </c>
      <c r="C259" s="389" t="s">
        <v>66</v>
      </c>
      <c r="D259" s="389"/>
      <c r="E259" s="389"/>
      <c r="F259" s="389"/>
      <c r="G259" s="389"/>
      <c r="H259" s="389"/>
      <c r="I259" s="389"/>
      <c r="J259" s="389"/>
      <c r="K259" s="389"/>
      <c r="L259" s="389"/>
      <c r="M259" s="389"/>
      <c r="N259" s="390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5"/>
      <c r="B260" s="184" t="s">
        <v>58</v>
      </c>
      <c r="C260" s="379" t="s">
        <v>67</v>
      </c>
      <c r="D260" s="379"/>
      <c r="E260" s="379"/>
      <c r="F260" s="186"/>
      <c r="G260" s="187"/>
      <c r="H260" s="187"/>
      <c r="I260" s="187"/>
      <c r="J260" s="188">
        <v>25.92</v>
      </c>
      <c r="K260" s="211">
        <v>1.3225</v>
      </c>
      <c r="L260" s="188">
        <v>68.56</v>
      </c>
      <c r="M260" s="189">
        <v>44.77</v>
      </c>
      <c r="N260" s="191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5"/>
      <c r="B261" s="184" t="s">
        <v>68</v>
      </c>
      <c r="C261" s="379" t="s">
        <v>69</v>
      </c>
      <c r="D261" s="379"/>
      <c r="E261" s="379"/>
      <c r="F261" s="186"/>
      <c r="G261" s="187"/>
      <c r="H261" s="187"/>
      <c r="I261" s="187"/>
      <c r="J261" s="188">
        <v>38.909999999999997</v>
      </c>
      <c r="K261" s="211">
        <v>1.4375</v>
      </c>
      <c r="L261" s="188">
        <v>111.87</v>
      </c>
      <c r="M261" s="189">
        <v>13.24</v>
      </c>
      <c r="N261" s="191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5"/>
      <c r="B262" s="184" t="s">
        <v>70</v>
      </c>
      <c r="C262" s="379" t="s">
        <v>71</v>
      </c>
      <c r="D262" s="379"/>
      <c r="E262" s="379"/>
      <c r="F262" s="186"/>
      <c r="G262" s="187"/>
      <c r="H262" s="187"/>
      <c r="I262" s="187"/>
      <c r="J262" s="188">
        <v>0.46</v>
      </c>
      <c r="K262" s="211">
        <v>1.4375</v>
      </c>
      <c r="L262" s="188">
        <v>1.32</v>
      </c>
      <c r="M262" s="189">
        <v>44.77</v>
      </c>
      <c r="N262" s="218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5"/>
      <c r="B263" s="184" t="s">
        <v>86</v>
      </c>
      <c r="C263" s="379" t="s">
        <v>87</v>
      </c>
      <c r="D263" s="379"/>
      <c r="E263" s="379"/>
      <c r="F263" s="186"/>
      <c r="G263" s="187"/>
      <c r="H263" s="187"/>
      <c r="I263" s="187"/>
      <c r="J263" s="188">
        <v>149.13</v>
      </c>
      <c r="K263" s="187"/>
      <c r="L263" s="188">
        <v>298.26</v>
      </c>
      <c r="M263" s="189">
        <v>8.16</v>
      </c>
      <c r="N263" s="191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2"/>
      <c r="B264" s="184"/>
      <c r="C264" s="379" t="s">
        <v>72</v>
      </c>
      <c r="D264" s="379"/>
      <c r="E264" s="379"/>
      <c r="F264" s="186" t="s">
        <v>73</v>
      </c>
      <c r="G264" s="189">
        <v>2.89</v>
      </c>
      <c r="H264" s="211">
        <v>1.3225</v>
      </c>
      <c r="I264" s="217">
        <v>7.64405</v>
      </c>
      <c r="J264" s="194"/>
      <c r="K264" s="187"/>
      <c r="L264" s="194"/>
      <c r="M264" s="187"/>
      <c r="N264" s="195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2"/>
      <c r="B265" s="184"/>
      <c r="C265" s="379" t="s">
        <v>74</v>
      </c>
      <c r="D265" s="379"/>
      <c r="E265" s="379"/>
      <c r="F265" s="186" t="s">
        <v>73</v>
      </c>
      <c r="G265" s="189">
        <v>0.04</v>
      </c>
      <c r="H265" s="211">
        <v>1.4375</v>
      </c>
      <c r="I265" s="193">
        <v>0.115</v>
      </c>
      <c r="J265" s="194"/>
      <c r="K265" s="187"/>
      <c r="L265" s="194"/>
      <c r="M265" s="187"/>
      <c r="N265" s="195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5"/>
      <c r="B266" s="184"/>
      <c r="C266" s="380" t="s">
        <v>75</v>
      </c>
      <c r="D266" s="380"/>
      <c r="E266" s="380"/>
      <c r="F266" s="196"/>
      <c r="G266" s="197"/>
      <c r="H266" s="197"/>
      <c r="I266" s="197"/>
      <c r="J266" s="198">
        <v>213.96</v>
      </c>
      <c r="K266" s="197"/>
      <c r="L266" s="198">
        <v>478.69</v>
      </c>
      <c r="M266" s="197"/>
      <c r="N266" s="200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2"/>
      <c r="B267" s="184"/>
      <c r="C267" s="379" t="s">
        <v>76</v>
      </c>
      <c r="D267" s="379"/>
      <c r="E267" s="379"/>
      <c r="F267" s="186"/>
      <c r="G267" s="187"/>
      <c r="H267" s="187"/>
      <c r="I267" s="187"/>
      <c r="J267" s="194"/>
      <c r="K267" s="187"/>
      <c r="L267" s="188">
        <v>69.88</v>
      </c>
      <c r="M267" s="187"/>
      <c r="N267" s="191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2"/>
      <c r="B268" s="184" t="s">
        <v>192</v>
      </c>
      <c r="C268" s="379" t="s">
        <v>193</v>
      </c>
      <c r="D268" s="379"/>
      <c r="E268" s="379"/>
      <c r="F268" s="186" t="s">
        <v>79</v>
      </c>
      <c r="G268" s="201">
        <v>117</v>
      </c>
      <c r="H268" s="187"/>
      <c r="I268" s="201">
        <v>117</v>
      </c>
      <c r="J268" s="194"/>
      <c r="K268" s="187"/>
      <c r="L268" s="188">
        <v>81.760000000000005</v>
      </c>
      <c r="M268" s="187"/>
      <c r="N268" s="191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2"/>
      <c r="B269" s="184" t="s">
        <v>194</v>
      </c>
      <c r="C269" s="379" t="s">
        <v>195</v>
      </c>
      <c r="D269" s="379"/>
      <c r="E269" s="379"/>
      <c r="F269" s="186" t="s">
        <v>79</v>
      </c>
      <c r="G269" s="201">
        <v>74</v>
      </c>
      <c r="H269" s="189">
        <v>0.85</v>
      </c>
      <c r="I269" s="216">
        <v>62.9</v>
      </c>
      <c r="J269" s="194"/>
      <c r="K269" s="187"/>
      <c r="L269" s="188">
        <v>43.95</v>
      </c>
      <c r="M269" s="187"/>
      <c r="N269" s="191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2"/>
      <c r="B270" s="203"/>
      <c r="C270" s="388" t="s">
        <v>82</v>
      </c>
      <c r="D270" s="388"/>
      <c r="E270" s="388"/>
      <c r="F270" s="178"/>
      <c r="G270" s="179"/>
      <c r="H270" s="179"/>
      <c r="I270" s="179"/>
      <c r="J270" s="181"/>
      <c r="K270" s="179"/>
      <c r="L270" s="207">
        <v>604.4</v>
      </c>
      <c r="M270" s="197"/>
      <c r="N270" s="205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385" t="s">
        <v>2623</v>
      </c>
      <c r="B271" s="386"/>
      <c r="C271" s="386"/>
      <c r="D271" s="386"/>
      <c r="E271" s="386"/>
      <c r="F271" s="386"/>
      <c r="G271" s="386"/>
      <c r="H271" s="386"/>
      <c r="I271" s="386"/>
      <c r="J271" s="386"/>
      <c r="K271" s="386"/>
      <c r="L271" s="386"/>
      <c r="M271" s="386"/>
      <c r="N271" s="387"/>
      <c r="AF271" s="133"/>
      <c r="AG271" s="140" t="s">
        <v>2623</v>
      </c>
      <c r="AH271" s="140"/>
      <c r="AM271" s="140"/>
    </row>
    <row r="272" spans="1:40" s="121" customFormat="1" ht="23.25" x14ac:dyDescent="0.25">
      <c r="A272" s="176" t="s">
        <v>206</v>
      </c>
      <c r="B272" s="177" t="s">
        <v>2624</v>
      </c>
      <c r="C272" s="388" t="s">
        <v>2625</v>
      </c>
      <c r="D272" s="388"/>
      <c r="E272" s="388"/>
      <c r="F272" s="178" t="s">
        <v>471</v>
      </c>
      <c r="G272" s="179">
        <v>0.53800000000000003</v>
      </c>
      <c r="H272" s="180">
        <v>1</v>
      </c>
      <c r="I272" s="210">
        <v>0.53800000000000003</v>
      </c>
      <c r="J272" s="181"/>
      <c r="K272" s="179"/>
      <c r="L272" s="181"/>
      <c r="M272" s="179"/>
      <c r="N272" s="182"/>
      <c r="AF272" s="133"/>
      <c r="AG272" s="140"/>
      <c r="AH272" s="140" t="s">
        <v>2625</v>
      </c>
      <c r="AM272" s="140"/>
    </row>
    <row r="273" spans="1:42" s="121" customFormat="1" ht="15" x14ac:dyDescent="0.25">
      <c r="A273" s="208"/>
      <c r="B273" s="209"/>
      <c r="C273" s="379" t="s">
        <v>2945</v>
      </c>
      <c r="D273" s="379"/>
      <c r="E273" s="379"/>
      <c r="F273" s="379"/>
      <c r="G273" s="379"/>
      <c r="H273" s="379"/>
      <c r="I273" s="379"/>
      <c r="J273" s="379"/>
      <c r="K273" s="379"/>
      <c r="L273" s="379"/>
      <c r="M273" s="379"/>
      <c r="N273" s="391"/>
      <c r="AF273" s="133"/>
      <c r="AG273" s="140"/>
      <c r="AH273" s="140"/>
      <c r="AI273" s="142" t="s">
        <v>2945</v>
      </c>
      <c r="AM273" s="140"/>
    </row>
    <row r="274" spans="1:42" s="121" customFormat="1" ht="23.25" x14ac:dyDescent="0.25">
      <c r="A274" s="183"/>
      <c r="B274" s="184" t="s">
        <v>63</v>
      </c>
      <c r="C274" s="389" t="s">
        <v>64</v>
      </c>
      <c r="D274" s="389"/>
      <c r="E274" s="389"/>
      <c r="F274" s="389"/>
      <c r="G274" s="389"/>
      <c r="H274" s="389"/>
      <c r="I274" s="389"/>
      <c r="J274" s="389"/>
      <c r="K274" s="389"/>
      <c r="L274" s="389"/>
      <c r="M274" s="389"/>
      <c r="N274" s="390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3"/>
      <c r="B275" s="184" t="s">
        <v>65</v>
      </c>
      <c r="C275" s="389" t="s">
        <v>66</v>
      </c>
      <c r="D275" s="389"/>
      <c r="E275" s="389"/>
      <c r="F275" s="389"/>
      <c r="G275" s="389"/>
      <c r="H275" s="389"/>
      <c r="I275" s="389"/>
      <c r="J275" s="389"/>
      <c r="K275" s="389"/>
      <c r="L275" s="389"/>
      <c r="M275" s="389"/>
      <c r="N275" s="390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5"/>
      <c r="B276" s="184" t="s">
        <v>58</v>
      </c>
      <c r="C276" s="379" t="s">
        <v>67</v>
      </c>
      <c r="D276" s="379"/>
      <c r="E276" s="379"/>
      <c r="F276" s="186"/>
      <c r="G276" s="187"/>
      <c r="H276" s="187"/>
      <c r="I276" s="187"/>
      <c r="J276" s="188">
        <v>83.33</v>
      </c>
      <c r="K276" s="211">
        <v>1.3225</v>
      </c>
      <c r="L276" s="188">
        <v>59.29</v>
      </c>
      <c r="M276" s="189">
        <v>44.77</v>
      </c>
      <c r="N276" s="191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5"/>
      <c r="B277" s="184" t="s">
        <v>68</v>
      </c>
      <c r="C277" s="379" t="s">
        <v>69</v>
      </c>
      <c r="D277" s="379"/>
      <c r="E277" s="379"/>
      <c r="F277" s="186"/>
      <c r="G277" s="187"/>
      <c r="H277" s="187"/>
      <c r="I277" s="187"/>
      <c r="J277" s="188">
        <v>28.8</v>
      </c>
      <c r="K277" s="211">
        <v>1.4375</v>
      </c>
      <c r="L277" s="188">
        <v>22.27</v>
      </c>
      <c r="M277" s="189">
        <v>13.24</v>
      </c>
      <c r="N277" s="218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5"/>
      <c r="B278" s="184" t="s">
        <v>70</v>
      </c>
      <c r="C278" s="379" t="s">
        <v>71</v>
      </c>
      <c r="D278" s="379"/>
      <c r="E278" s="379"/>
      <c r="F278" s="186"/>
      <c r="G278" s="187"/>
      <c r="H278" s="187"/>
      <c r="I278" s="187"/>
      <c r="J278" s="188">
        <v>3.22</v>
      </c>
      <c r="K278" s="211">
        <v>1.4375</v>
      </c>
      <c r="L278" s="188">
        <v>2.4900000000000002</v>
      </c>
      <c r="M278" s="189">
        <v>44.77</v>
      </c>
      <c r="N278" s="218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2"/>
      <c r="B279" s="184"/>
      <c r="C279" s="379" t="s">
        <v>72</v>
      </c>
      <c r="D279" s="379"/>
      <c r="E279" s="379"/>
      <c r="F279" s="186" t="s">
        <v>73</v>
      </c>
      <c r="G279" s="216">
        <v>10.199999999999999</v>
      </c>
      <c r="H279" s="211">
        <v>1.3225</v>
      </c>
      <c r="I279" s="215">
        <v>7.2573509999999999</v>
      </c>
      <c r="J279" s="194"/>
      <c r="K279" s="187"/>
      <c r="L279" s="194"/>
      <c r="M279" s="187"/>
      <c r="N279" s="195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2"/>
      <c r="B280" s="184"/>
      <c r="C280" s="379" t="s">
        <v>74</v>
      </c>
      <c r="D280" s="379"/>
      <c r="E280" s="379"/>
      <c r="F280" s="186" t="s">
        <v>73</v>
      </c>
      <c r="G280" s="189">
        <v>0.32</v>
      </c>
      <c r="H280" s="211">
        <v>1.4375</v>
      </c>
      <c r="I280" s="217">
        <v>0.24748000000000001</v>
      </c>
      <c r="J280" s="194"/>
      <c r="K280" s="187"/>
      <c r="L280" s="194"/>
      <c r="M280" s="187"/>
      <c r="N280" s="195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5"/>
      <c r="B281" s="184"/>
      <c r="C281" s="380" t="s">
        <v>75</v>
      </c>
      <c r="D281" s="380"/>
      <c r="E281" s="380"/>
      <c r="F281" s="196"/>
      <c r="G281" s="197"/>
      <c r="H281" s="197"/>
      <c r="I281" s="197"/>
      <c r="J281" s="198">
        <v>112.13</v>
      </c>
      <c r="K281" s="197"/>
      <c r="L281" s="198">
        <v>81.56</v>
      </c>
      <c r="M281" s="197"/>
      <c r="N281" s="200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2"/>
      <c r="B282" s="184"/>
      <c r="C282" s="379" t="s">
        <v>76</v>
      </c>
      <c r="D282" s="379"/>
      <c r="E282" s="379"/>
      <c r="F282" s="186"/>
      <c r="G282" s="187"/>
      <c r="H282" s="187"/>
      <c r="I282" s="187"/>
      <c r="J282" s="194"/>
      <c r="K282" s="187"/>
      <c r="L282" s="188">
        <v>61.78</v>
      </c>
      <c r="M282" s="187"/>
      <c r="N282" s="191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2"/>
      <c r="B283" s="184" t="s">
        <v>192</v>
      </c>
      <c r="C283" s="379" t="s">
        <v>193</v>
      </c>
      <c r="D283" s="379"/>
      <c r="E283" s="379"/>
      <c r="F283" s="186" t="s">
        <v>79</v>
      </c>
      <c r="G283" s="201">
        <v>117</v>
      </c>
      <c r="H283" s="187"/>
      <c r="I283" s="201">
        <v>117</v>
      </c>
      <c r="J283" s="194"/>
      <c r="K283" s="187"/>
      <c r="L283" s="188">
        <v>72.28</v>
      </c>
      <c r="M283" s="187"/>
      <c r="N283" s="191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2"/>
      <c r="B284" s="184" t="s">
        <v>194</v>
      </c>
      <c r="C284" s="379" t="s">
        <v>195</v>
      </c>
      <c r="D284" s="379"/>
      <c r="E284" s="379"/>
      <c r="F284" s="186" t="s">
        <v>79</v>
      </c>
      <c r="G284" s="201">
        <v>74</v>
      </c>
      <c r="H284" s="189">
        <v>0.85</v>
      </c>
      <c r="I284" s="216">
        <v>62.9</v>
      </c>
      <c r="J284" s="194"/>
      <c r="K284" s="187"/>
      <c r="L284" s="188">
        <v>38.86</v>
      </c>
      <c r="M284" s="187"/>
      <c r="N284" s="191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2"/>
      <c r="B285" s="203"/>
      <c r="C285" s="388" t="s">
        <v>82</v>
      </c>
      <c r="D285" s="388"/>
      <c r="E285" s="388"/>
      <c r="F285" s="178"/>
      <c r="G285" s="179"/>
      <c r="H285" s="179"/>
      <c r="I285" s="179"/>
      <c r="J285" s="181"/>
      <c r="K285" s="179"/>
      <c r="L285" s="207">
        <v>192.7</v>
      </c>
      <c r="M285" s="197"/>
      <c r="N285" s="205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6" t="s">
        <v>213</v>
      </c>
      <c r="B286" s="177" t="s">
        <v>1054</v>
      </c>
      <c r="C286" s="388" t="s">
        <v>873</v>
      </c>
      <c r="D286" s="388"/>
      <c r="E286" s="388"/>
      <c r="F286" s="178" t="s">
        <v>98</v>
      </c>
      <c r="G286" s="179">
        <v>5.9180000000000001</v>
      </c>
      <c r="H286" s="180">
        <v>1</v>
      </c>
      <c r="I286" s="210">
        <v>5.9180000000000001</v>
      </c>
      <c r="J286" s="207">
        <v>99.98</v>
      </c>
      <c r="K286" s="210">
        <v>1.012</v>
      </c>
      <c r="L286" s="207">
        <v>598.78</v>
      </c>
      <c r="M286" s="206">
        <v>8.16</v>
      </c>
      <c r="N286" s="205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2"/>
      <c r="B287" s="203"/>
      <c r="C287" s="379" t="s">
        <v>99</v>
      </c>
      <c r="D287" s="379"/>
      <c r="E287" s="379"/>
      <c r="F287" s="379"/>
      <c r="G287" s="379"/>
      <c r="H287" s="379"/>
      <c r="I287" s="379"/>
      <c r="J287" s="379"/>
      <c r="K287" s="379"/>
      <c r="L287" s="379"/>
      <c r="M287" s="379"/>
      <c r="N287" s="391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8"/>
      <c r="B288" s="209"/>
      <c r="C288" s="379" t="s">
        <v>875</v>
      </c>
      <c r="D288" s="379"/>
      <c r="E288" s="379"/>
      <c r="F288" s="379"/>
      <c r="G288" s="379"/>
      <c r="H288" s="379"/>
      <c r="I288" s="379"/>
      <c r="J288" s="379"/>
      <c r="K288" s="379"/>
      <c r="L288" s="379"/>
      <c r="M288" s="379"/>
      <c r="N288" s="391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3"/>
      <c r="B289" s="184"/>
      <c r="C289" s="389" t="s">
        <v>1375</v>
      </c>
      <c r="D289" s="389"/>
      <c r="E289" s="389"/>
      <c r="F289" s="389"/>
      <c r="G289" s="389"/>
      <c r="H289" s="389"/>
      <c r="I289" s="389"/>
      <c r="J289" s="389"/>
      <c r="K289" s="389"/>
      <c r="L289" s="389"/>
      <c r="M289" s="389"/>
      <c r="N289" s="390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2"/>
      <c r="B290" s="203"/>
      <c r="C290" s="388" t="s">
        <v>82</v>
      </c>
      <c r="D290" s="388"/>
      <c r="E290" s="388"/>
      <c r="F290" s="178"/>
      <c r="G290" s="179"/>
      <c r="H290" s="179"/>
      <c r="I290" s="179"/>
      <c r="J290" s="181"/>
      <c r="K290" s="179"/>
      <c r="L290" s="207">
        <v>598.78</v>
      </c>
      <c r="M290" s="197"/>
      <c r="N290" s="205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6" t="s">
        <v>216</v>
      </c>
      <c r="B291" s="177" t="s">
        <v>2946</v>
      </c>
      <c r="C291" s="388" t="s">
        <v>2947</v>
      </c>
      <c r="D291" s="388"/>
      <c r="E291" s="388"/>
      <c r="F291" s="178" t="s">
        <v>471</v>
      </c>
      <c r="G291" s="179">
        <v>0.21</v>
      </c>
      <c r="H291" s="180">
        <v>1</v>
      </c>
      <c r="I291" s="206">
        <v>0.21</v>
      </c>
      <c r="J291" s="181"/>
      <c r="K291" s="179"/>
      <c r="L291" s="181"/>
      <c r="M291" s="179"/>
      <c r="N291" s="182"/>
      <c r="AF291" s="133"/>
      <c r="AG291" s="140"/>
      <c r="AH291" s="140" t="s">
        <v>2947</v>
      </c>
      <c r="AM291" s="140"/>
    </row>
    <row r="292" spans="1:40" s="121" customFormat="1" ht="15" x14ac:dyDescent="0.25">
      <c r="A292" s="208"/>
      <c r="B292" s="209"/>
      <c r="C292" s="379" t="s">
        <v>2948</v>
      </c>
      <c r="D292" s="379"/>
      <c r="E292" s="379"/>
      <c r="F292" s="379"/>
      <c r="G292" s="379"/>
      <c r="H292" s="379"/>
      <c r="I292" s="379"/>
      <c r="J292" s="379"/>
      <c r="K292" s="379"/>
      <c r="L292" s="379"/>
      <c r="M292" s="379"/>
      <c r="N292" s="391"/>
      <c r="AF292" s="133"/>
      <c r="AG292" s="140"/>
      <c r="AH292" s="140"/>
      <c r="AI292" s="142" t="s">
        <v>2948</v>
      </c>
      <c r="AM292" s="140"/>
    </row>
    <row r="293" spans="1:40" s="121" customFormat="1" ht="23.25" x14ac:dyDescent="0.25">
      <c r="A293" s="183"/>
      <c r="B293" s="184" t="s">
        <v>63</v>
      </c>
      <c r="C293" s="389" t="s">
        <v>64</v>
      </c>
      <c r="D293" s="389"/>
      <c r="E293" s="389"/>
      <c r="F293" s="389"/>
      <c r="G293" s="389"/>
      <c r="H293" s="389"/>
      <c r="I293" s="389"/>
      <c r="J293" s="389"/>
      <c r="K293" s="389"/>
      <c r="L293" s="389"/>
      <c r="M293" s="389"/>
      <c r="N293" s="390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3"/>
      <c r="B294" s="184" t="s">
        <v>65</v>
      </c>
      <c r="C294" s="389" t="s">
        <v>66</v>
      </c>
      <c r="D294" s="389"/>
      <c r="E294" s="389"/>
      <c r="F294" s="389"/>
      <c r="G294" s="389"/>
      <c r="H294" s="389"/>
      <c r="I294" s="389"/>
      <c r="J294" s="389"/>
      <c r="K294" s="389"/>
      <c r="L294" s="389"/>
      <c r="M294" s="389"/>
      <c r="N294" s="390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5"/>
      <c r="B295" s="184" t="s">
        <v>58</v>
      </c>
      <c r="C295" s="379" t="s">
        <v>67</v>
      </c>
      <c r="D295" s="379"/>
      <c r="E295" s="379"/>
      <c r="F295" s="186"/>
      <c r="G295" s="187"/>
      <c r="H295" s="187"/>
      <c r="I295" s="187"/>
      <c r="J295" s="188">
        <v>83.33</v>
      </c>
      <c r="K295" s="211">
        <v>1.3225</v>
      </c>
      <c r="L295" s="188">
        <v>23.14</v>
      </c>
      <c r="M295" s="189">
        <v>44.77</v>
      </c>
      <c r="N295" s="191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5"/>
      <c r="B296" s="184" t="s">
        <v>68</v>
      </c>
      <c r="C296" s="379" t="s">
        <v>69</v>
      </c>
      <c r="D296" s="379"/>
      <c r="E296" s="379"/>
      <c r="F296" s="186"/>
      <c r="G296" s="187"/>
      <c r="H296" s="187"/>
      <c r="I296" s="187"/>
      <c r="J296" s="188">
        <v>42.3</v>
      </c>
      <c r="K296" s="211">
        <v>1.4375</v>
      </c>
      <c r="L296" s="188">
        <v>12.77</v>
      </c>
      <c r="M296" s="189">
        <v>13.24</v>
      </c>
      <c r="N296" s="218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5"/>
      <c r="B297" s="184" t="s">
        <v>70</v>
      </c>
      <c r="C297" s="379" t="s">
        <v>71</v>
      </c>
      <c r="D297" s="379"/>
      <c r="E297" s="379"/>
      <c r="F297" s="186"/>
      <c r="G297" s="187"/>
      <c r="H297" s="187"/>
      <c r="I297" s="187"/>
      <c r="J297" s="188">
        <v>4.7300000000000004</v>
      </c>
      <c r="K297" s="211">
        <v>1.4375</v>
      </c>
      <c r="L297" s="188">
        <v>1.43</v>
      </c>
      <c r="M297" s="189">
        <v>44.77</v>
      </c>
      <c r="N297" s="218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2"/>
      <c r="B298" s="184"/>
      <c r="C298" s="379" t="s">
        <v>72</v>
      </c>
      <c r="D298" s="379"/>
      <c r="E298" s="379"/>
      <c r="F298" s="186" t="s">
        <v>73</v>
      </c>
      <c r="G298" s="216">
        <v>10.199999999999999</v>
      </c>
      <c r="H298" s="211">
        <v>1.3225</v>
      </c>
      <c r="I298" s="215">
        <v>2.832795</v>
      </c>
      <c r="J298" s="194"/>
      <c r="K298" s="187"/>
      <c r="L298" s="194"/>
      <c r="M298" s="187"/>
      <c r="N298" s="195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2"/>
      <c r="B299" s="184"/>
      <c r="C299" s="379" t="s">
        <v>74</v>
      </c>
      <c r="D299" s="379"/>
      <c r="E299" s="379"/>
      <c r="F299" s="186" t="s">
        <v>73</v>
      </c>
      <c r="G299" s="189">
        <v>0.47</v>
      </c>
      <c r="H299" s="211">
        <v>1.4375</v>
      </c>
      <c r="I299" s="212">
        <v>0.14188129999999999</v>
      </c>
      <c r="J299" s="194"/>
      <c r="K299" s="187"/>
      <c r="L299" s="194"/>
      <c r="M299" s="187"/>
      <c r="N299" s="195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5"/>
      <c r="B300" s="184"/>
      <c r="C300" s="380" t="s">
        <v>75</v>
      </c>
      <c r="D300" s="380"/>
      <c r="E300" s="380"/>
      <c r="F300" s="196"/>
      <c r="G300" s="197"/>
      <c r="H300" s="197"/>
      <c r="I300" s="197"/>
      <c r="J300" s="198">
        <v>125.63</v>
      </c>
      <c r="K300" s="197"/>
      <c r="L300" s="198">
        <v>35.909999999999997</v>
      </c>
      <c r="M300" s="197"/>
      <c r="N300" s="200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2"/>
      <c r="B301" s="184"/>
      <c r="C301" s="379" t="s">
        <v>76</v>
      </c>
      <c r="D301" s="379"/>
      <c r="E301" s="379"/>
      <c r="F301" s="186"/>
      <c r="G301" s="187"/>
      <c r="H301" s="187"/>
      <c r="I301" s="187"/>
      <c r="J301" s="194"/>
      <c r="K301" s="187"/>
      <c r="L301" s="188">
        <v>24.57</v>
      </c>
      <c r="M301" s="187"/>
      <c r="N301" s="191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2"/>
      <c r="B302" s="184" t="s">
        <v>192</v>
      </c>
      <c r="C302" s="379" t="s">
        <v>193</v>
      </c>
      <c r="D302" s="379"/>
      <c r="E302" s="379"/>
      <c r="F302" s="186" t="s">
        <v>79</v>
      </c>
      <c r="G302" s="201">
        <v>117</v>
      </c>
      <c r="H302" s="187"/>
      <c r="I302" s="201">
        <v>117</v>
      </c>
      <c r="J302" s="194"/>
      <c r="K302" s="187"/>
      <c r="L302" s="188">
        <v>28.75</v>
      </c>
      <c r="M302" s="187"/>
      <c r="N302" s="191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2"/>
      <c r="B303" s="184" t="s">
        <v>194</v>
      </c>
      <c r="C303" s="379" t="s">
        <v>195</v>
      </c>
      <c r="D303" s="379"/>
      <c r="E303" s="379"/>
      <c r="F303" s="186" t="s">
        <v>79</v>
      </c>
      <c r="G303" s="201">
        <v>74</v>
      </c>
      <c r="H303" s="189">
        <v>0.85</v>
      </c>
      <c r="I303" s="216">
        <v>62.9</v>
      </c>
      <c r="J303" s="194"/>
      <c r="K303" s="187"/>
      <c r="L303" s="188">
        <v>15.45</v>
      </c>
      <c r="M303" s="187"/>
      <c r="N303" s="218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2"/>
      <c r="B304" s="203"/>
      <c r="C304" s="388" t="s">
        <v>82</v>
      </c>
      <c r="D304" s="388"/>
      <c r="E304" s="388"/>
      <c r="F304" s="178"/>
      <c r="G304" s="179"/>
      <c r="H304" s="179"/>
      <c r="I304" s="179"/>
      <c r="J304" s="181"/>
      <c r="K304" s="179"/>
      <c r="L304" s="207">
        <v>80.11</v>
      </c>
      <c r="M304" s="197"/>
      <c r="N304" s="205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6" t="s">
        <v>219</v>
      </c>
      <c r="B305" s="177" t="s">
        <v>1054</v>
      </c>
      <c r="C305" s="388" t="s">
        <v>238</v>
      </c>
      <c r="D305" s="388"/>
      <c r="E305" s="388"/>
      <c r="F305" s="178" t="s">
        <v>98</v>
      </c>
      <c r="G305" s="179">
        <v>2.625</v>
      </c>
      <c r="H305" s="180">
        <v>1</v>
      </c>
      <c r="I305" s="210">
        <v>2.625</v>
      </c>
      <c r="J305" s="207">
        <v>325.20999999999998</v>
      </c>
      <c r="K305" s="210">
        <v>1.012</v>
      </c>
      <c r="L305" s="207">
        <v>863.92</v>
      </c>
      <c r="M305" s="206">
        <v>8.16</v>
      </c>
      <c r="N305" s="205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2"/>
      <c r="B306" s="203"/>
      <c r="C306" s="379" t="s">
        <v>403</v>
      </c>
      <c r="D306" s="379"/>
      <c r="E306" s="379"/>
      <c r="F306" s="379"/>
      <c r="G306" s="379"/>
      <c r="H306" s="379"/>
      <c r="I306" s="379"/>
      <c r="J306" s="379"/>
      <c r="K306" s="379"/>
      <c r="L306" s="379"/>
      <c r="M306" s="379"/>
      <c r="N306" s="391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8"/>
      <c r="B307" s="209"/>
      <c r="C307" s="379" t="s">
        <v>239</v>
      </c>
      <c r="D307" s="379"/>
      <c r="E307" s="379"/>
      <c r="F307" s="379"/>
      <c r="G307" s="379"/>
      <c r="H307" s="379"/>
      <c r="I307" s="379"/>
      <c r="J307" s="379"/>
      <c r="K307" s="379"/>
      <c r="L307" s="379"/>
      <c r="M307" s="379"/>
      <c r="N307" s="391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3"/>
      <c r="B308" s="184"/>
      <c r="C308" s="389" t="s">
        <v>1375</v>
      </c>
      <c r="D308" s="389"/>
      <c r="E308" s="389"/>
      <c r="F308" s="389"/>
      <c r="G308" s="389"/>
      <c r="H308" s="389"/>
      <c r="I308" s="389"/>
      <c r="J308" s="389"/>
      <c r="K308" s="389"/>
      <c r="L308" s="389"/>
      <c r="M308" s="389"/>
      <c r="N308" s="390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2"/>
      <c r="B309" s="203"/>
      <c r="C309" s="388" t="s">
        <v>82</v>
      </c>
      <c r="D309" s="388"/>
      <c r="E309" s="388"/>
      <c r="F309" s="178"/>
      <c r="G309" s="179"/>
      <c r="H309" s="179"/>
      <c r="I309" s="179"/>
      <c r="J309" s="181"/>
      <c r="K309" s="179"/>
      <c r="L309" s="207">
        <v>863.92</v>
      </c>
      <c r="M309" s="197"/>
      <c r="N309" s="205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6" t="s">
        <v>222</v>
      </c>
      <c r="B310" s="177" t="s">
        <v>2949</v>
      </c>
      <c r="C310" s="388" t="s">
        <v>2950</v>
      </c>
      <c r="D310" s="388"/>
      <c r="E310" s="388"/>
      <c r="F310" s="178" t="s">
        <v>370</v>
      </c>
      <c r="G310" s="179">
        <v>0.52</v>
      </c>
      <c r="H310" s="180">
        <v>1</v>
      </c>
      <c r="I310" s="206">
        <v>0.52</v>
      </c>
      <c r="J310" s="181"/>
      <c r="K310" s="179"/>
      <c r="L310" s="181"/>
      <c r="M310" s="179"/>
      <c r="N310" s="182"/>
      <c r="AF310" s="133"/>
      <c r="AG310" s="140"/>
      <c r="AH310" s="140" t="s">
        <v>2950</v>
      </c>
      <c r="AM310" s="140"/>
    </row>
    <row r="311" spans="1:42" s="121" customFormat="1" ht="15" x14ac:dyDescent="0.25">
      <c r="A311" s="208"/>
      <c r="B311" s="209"/>
      <c r="C311" s="379" t="s">
        <v>2915</v>
      </c>
      <c r="D311" s="379"/>
      <c r="E311" s="379"/>
      <c r="F311" s="379"/>
      <c r="G311" s="379"/>
      <c r="H311" s="379"/>
      <c r="I311" s="379"/>
      <c r="J311" s="379"/>
      <c r="K311" s="379"/>
      <c r="L311" s="379"/>
      <c r="M311" s="379"/>
      <c r="N311" s="391"/>
      <c r="AF311" s="133"/>
      <c r="AG311" s="140"/>
      <c r="AH311" s="140"/>
      <c r="AI311" s="142" t="s">
        <v>2915</v>
      </c>
      <c r="AM311" s="140"/>
    </row>
    <row r="312" spans="1:42" s="121" customFormat="1" ht="23.25" x14ac:dyDescent="0.25">
      <c r="A312" s="183"/>
      <c r="B312" s="184" t="s">
        <v>63</v>
      </c>
      <c r="C312" s="389" t="s">
        <v>64</v>
      </c>
      <c r="D312" s="389"/>
      <c r="E312" s="389"/>
      <c r="F312" s="389"/>
      <c r="G312" s="389"/>
      <c r="H312" s="389"/>
      <c r="I312" s="389"/>
      <c r="J312" s="389"/>
      <c r="K312" s="389"/>
      <c r="L312" s="389"/>
      <c r="M312" s="389"/>
      <c r="N312" s="390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3"/>
      <c r="B313" s="184" t="s">
        <v>65</v>
      </c>
      <c r="C313" s="389" t="s">
        <v>66</v>
      </c>
      <c r="D313" s="389"/>
      <c r="E313" s="389"/>
      <c r="F313" s="389"/>
      <c r="G313" s="389"/>
      <c r="H313" s="389"/>
      <c r="I313" s="389"/>
      <c r="J313" s="389"/>
      <c r="K313" s="389"/>
      <c r="L313" s="389"/>
      <c r="M313" s="389"/>
      <c r="N313" s="390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5"/>
      <c r="B314" s="184" t="s">
        <v>58</v>
      </c>
      <c r="C314" s="379" t="s">
        <v>67</v>
      </c>
      <c r="D314" s="379"/>
      <c r="E314" s="379"/>
      <c r="F314" s="186"/>
      <c r="G314" s="187"/>
      <c r="H314" s="187"/>
      <c r="I314" s="187"/>
      <c r="J314" s="188">
        <v>208.75</v>
      </c>
      <c r="K314" s="211">
        <v>1.3225</v>
      </c>
      <c r="L314" s="188">
        <v>143.56</v>
      </c>
      <c r="M314" s="189">
        <v>44.77</v>
      </c>
      <c r="N314" s="191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5"/>
      <c r="B315" s="184" t="s">
        <v>68</v>
      </c>
      <c r="C315" s="379" t="s">
        <v>69</v>
      </c>
      <c r="D315" s="379"/>
      <c r="E315" s="379"/>
      <c r="F315" s="186"/>
      <c r="G315" s="187"/>
      <c r="H315" s="187"/>
      <c r="I315" s="187"/>
      <c r="J315" s="188">
        <v>7.91</v>
      </c>
      <c r="K315" s="211">
        <v>1.4375</v>
      </c>
      <c r="L315" s="188">
        <v>5.91</v>
      </c>
      <c r="M315" s="189">
        <v>13.24</v>
      </c>
      <c r="N315" s="218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5"/>
      <c r="B316" s="184" t="s">
        <v>70</v>
      </c>
      <c r="C316" s="379" t="s">
        <v>71</v>
      </c>
      <c r="D316" s="379"/>
      <c r="E316" s="379"/>
      <c r="F316" s="186"/>
      <c r="G316" s="187"/>
      <c r="H316" s="187"/>
      <c r="I316" s="187"/>
      <c r="J316" s="188">
        <v>1.1200000000000001</v>
      </c>
      <c r="K316" s="211">
        <v>1.4375</v>
      </c>
      <c r="L316" s="188">
        <v>0.84</v>
      </c>
      <c r="M316" s="189">
        <v>44.77</v>
      </c>
      <c r="N316" s="218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5"/>
      <c r="B317" s="184" t="s">
        <v>86</v>
      </c>
      <c r="C317" s="379" t="s">
        <v>87</v>
      </c>
      <c r="D317" s="379"/>
      <c r="E317" s="379"/>
      <c r="F317" s="186"/>
      <c r="G317" s="187"/>
      <c r="H317" s="187"/>
      <c r="I317" s="187"/>
      <c r="J317" s="188">
        <v>5</v>
      </c>
      <c r="K317" s="187"/>
      <c r="L317" s="188">
        <v>2.6</v>
      </c>
      <c r="M317" s="189">
        <v>8.16</v>
      </c>
      <c r="N317" s="218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2"/>
      <c r="B318" s="184"/>
      <c r="C318" s="379" t="s">
        <v>72</v>
      </c>
      <c r="D318" s="379"/>
      <c r="E318" s="379"/>
      <c r="F318" s="186" t="s">
        <v>73</v>
      </c>
      <c r="G318" s="189">
        <v>22.74</v>
      </c>
      <c r="H318" s="211">
        <v>1.3225</v>
      </c>
      <c r="I318" s="215">
        <v>15.638298000000001</v>
      </c>
      <c r="J318" s="194"/>
      <c r="K318" s="187"/>
      <c r="L318" s="194"/>
      <c r="M318" s="187"/>
      <c r="N318" s="195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2"/>
      <c r="B319" s="184"/>
      <c r="C319" s="379" t="s">
        <v>74</v>
      </c>
      <c r="D319" s="379"/>
      <c r="E319" s="379"/>
      <c r="F319" s="186" t="s">
        <v>73</v>
      </c>
      <c r="G319" s="189">
        <v>0.09</v>
      </c>
      <c r="H319" s="211">
        <v>1.4375</v>
      </c>
      <c r="I319" s="215">
        <v>6.7275000000000001E-2</v>
      </c>
      <c r="J319" s="194"/>
      <c r="K319" s="187"/>
      <c r="L319" s="194"/>
      <c r="M319" s="187"/>
      <c r="N319" s="195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5"/>
      <c r="B320" s="184"/>
      <c r="C320" s="380" t="s">
        <v>75</v>
      </c>
      <c r="D320" s="380"/>
      <c r="E320" s="380"/>
      <c r="F320" s="196"/>
      <c r="G320" s="197"/>
      <c r="H320" s="197"/>
      <c r="I320" s="197"/>
      <c r="J320" s="198">
        <v>221.66</v>
      </c>
      <c r="K320" s="197"/>
      <c r="L320" s="198">
        <v>152.07</v>
      </c>
      <c r="M320" s="197"/>
      <c r="N320" s="200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2"/>
      <c r="B321" s="184"/>
      <c r="C321" s="379" t="s">
        <v>76</v>
      </c>
      <c r="D321" s="379"/>
      <c r="E321" s="379"/>
      <c r="F321" s="186"/>
      <c r="G321" s="187"/>
      <c r="H321" s="187"/>
      <c r="I321" s="187"/>
      <c r="J321" s="194"/>
      <c r="K321" s="187"/>
      <c r="L321" s="188">
        <v>144.4</v>
      </c>
      <c r="M321" s="187"/>
      <c r="N321" s="191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2"/>
      <c r="B322" s="184" t="s">
        <v>192</v>
      </c>
      <c r="C322" s="379" t="s">
        <v>193</v>
      </c>
      <c r="D322" s="379"/>
      <c r="E322" s="379"/>
      <c r="F322" s="186" t="s">
        <v>79</v>
      </c>
      <c r="G322" s="201">
        <v>117</v>
      </c>
      <c r="H322" s="187"/>
      <c r="I322" s="201">
        <v>117</v>
      </c>
      <c r="J322" s="194"/>
      <c r="K322" s="187"/>
      <c r="L322" s="188">
        <v>168.95</v>
      </c>
      <c r="M322" s="187"/>
      <c r="N322" s="191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2"/>
      <c r="B323" s="184" t="s">
        <v>194</v>
      </c>
      <c r="C323" s="379" t="s">
        <v>195</v>
      </c>
      <c r="D323" s="379"/>
      <c r="E323" s="379"/>
      <c r="F323" s="186" t="s">
        <v>79</v>
      </c>
      <c r="G323" s="201">
        <v>74</v>
      </c>
      <c r="H323" s="189">
        <v>0.85</v>
      </c>
      <c r="I323" s="216">
        <v>62.9</v>
      </c>
      <c r="J323" s="194"/>
      <c r="K323" s="187"/>
      <c r="L323" s="188">
        <v>90.83</v>
      </c>
      <c r="M323" s="187"/>
      <c r="N323" s="191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2"/>
      <c r="B324" s="203"/>
      <c r="C324" s="388" t="s">
        <v>82</v>
      </c>
      <c r="D324" s="388"/>
      <c r="E324" s="388"/>
      <c r="F324" s="178"/>
      <c r="G324" s="179"/>
      <c r="H324" s="179"/>
      <c r="I324" s="179"/>
      <c r="J324" s="181"/>
      <c r="K324" s="179"/>
      <c r="L324" s="207">
        <v>411.85</v>
      </c>
      <c r="M324" s="197"/>
      <c r="N324" s="205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6" t="s">
        <v>223</v>
      </c>
      <c r="B325" s="177" t="s">
        <v>2951</v>
      </c>
      <c r="C325" s="388" t="s">
        <v>2952</v>
      </c>
      <c r="D325" s="388"/>
      <c r="E325" s="388"/>
      <c r="F325" s="178" t="s">
        <v>337</v>
      </c>
      <c r="G325" s="179">
        <v>52</v>
      </c>
      <c r="H325" s="180">
        <v>1</v>
      </c>
      <c r="I325" s="180">
        <v>52</v>
      </c>
      <c r="J325" s="207">
        <v>96.9</v>
      </c>
      <c r="K325" s="179"/>
      <c r="L325" s="204">
        <v>5038.8</v>
      </c>
      <c r="M325" s="206">
        <v>8.16</v>
      </c>
      <c r="N325" s="205">
        <v>41116.61</v>
      </c>
      <c r="AF325" s="133"/>
      <c r="AG325" s="140"/>
      <c r="AH325" s="140" t="s">
        <v>2952</v>
      </c>
      <c r="AM325" s="140"/>
    </row>
    <row r="326" spans="1:41" s="121" customFormat="1" ht="15" x14ac:dyDescent="0.25">
      <c r="A326" s="202"/>
      <c r="B326" s="203"/>
      <c r="C326" s="379" t="s">
        <v>99</v>
      </c>
      <c r="D326" s="379"/>
      <c r="E326" s="379"/>
      <c r="F326" s="379"/>
      <c r="G326" s="379"/>
      <c r="H326" s="379"/>
      <c r="I326" s="379"/>
      <c r="J326" s="379"/>
      <c r="K326" s="379"/>
      <c r="L326" s="379"/>
      <c r="M326" s="379"/>
      <c r="N326" s="391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2"/>
      <c r="B327" s="203"/>
      <c r="C327" s="388" t="s">
        <v>82</v>
      </c>
      <c r="D327" s="388"/>
      <c r="E327" s="388"/>
      <c r="F327" s="178"/>
      <c r="G327" s="179"/>
      <c r="H327" s="179"/>
      <c r="I327" s="179"/>
      <c r="J327" s="181"/>
      <c r="K327" s="179"/>
      <c r="L327" s="204">
        <v>5038.8</v>
      </c>
      <c r="M327" s="197"/>
      <c r="N327" s="205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385" t="s">
        <v>2953</v>
      </c>
      <c r="B328" s="386"/>
      <c r="C328" s="386"/>
      <c r="D328" s="386"/>
      <c r="E328" s="386"/>
      <c r="F328" s="386"/>
      <c r="G328" s="386"/>
      <c r="H328" s="386"/>
      <c r="I328" s="386"/>
      <c r="J328" s="386"/>
      <c r="K328" s="386"/>
      <c r="L328" s="386"/>
      <c r="M328" s="386"/>
      <c r="N328" s="387"/>
      <c r="AF328" s="133"/>
      <c r="AG328" s="140" t="s">
        <v>2953</v>
      </c>
      <c r="AH328" s="140"/>
      <c r="AM328" s="140"/>
    </row>
    <row r="329" spans="1:41" s="121" customFormat="1" ht="23.25" x14ac:dyDescent="0.25">
      <c r="A329" s="176" t="s">
        <v>229</v>
      </c>
      <c r="B329" s="177" t="s">
        <v>2946</v>
      </c>
      <c r="C329" s="388" t="s">
        <v>2954</v>
      </c>
      <c r="D329" s="388"/>
      <c r="E329" s="388"/>
      <c r="F329" s="178" t="s">
        <v>471</v>
      </c>
      <c r="G329" s="179">
        <v>0.08</v>
      </c>
      <c r="H329" s="180">
        <v>1</v>
      </c>
      <c r="I329" s="206">
        <v>0.08</v>
      </c>
      <c r="J329" s="181"/>
      <c r="K329" s="179"/>
      <c r="L329" s="181"/>
      <c r="M329" s="179"/>
      <c r="N329" s="182"/>
      <c r="AF329" s="133"/>
      <c r="AG329" s="140"/>
      <c r="AH329" s="140" t="s">
        <v>2954</v>
      </c>
      <c r="AM329" s="140"/>
    </row>
    <row r="330" spans="1:41" s="121" customFormat="1" ht="15" x14ac:dyDescent="0.25">
      <c r="A330" s="208"/>
      <c r="B330" s="209"/>
      <c r="C330" s="379" t="s">
        <v>2955</v>
      </c>
      <c r="D330" s="379"/>
      <c r="E330" s="379"/>
      <c r="F330" s="379"/>
      <c r="G330" s="379"/>
      <c r="H330" s="379"/>
      <c r="I330" s="379"/>
      <c r="J330" s="379"/>
      <c r="K330" s="379"/>
      <c r="L330" s="379"/>
      <c r="M330" s="379"/>
      <c r="N330" s="391"/>
      <c r="AF330" s="133"/>
      <c r="AG330" s="140"/>
      <c r="AH330" s="140"/>
      <c r="AI330" s="142" t="s">
        <v>2955</v>
      </c>
      <c r="AM330" s="140"/>
    </row>
    <row r="331" spans="1:41" s="121" customFormat="1" ht="23.25" x14ac:dyDescent="0.25">
      <c r="A331" s="183"/>
      <c r="B331" s="184" t="s">
        <v>63</v>
      </c>
      <c r="C331" s="389" t="s">
        <v>64</v>
      </c>
      <c r="D331" s="389"/>
      <c r="E331" s="389"/>
      <c r="F331" s="389"/>
      <c r="G331" s="389"/>
      <c r="H331" s="389"/>
      <c r="I331" s="389"/>
      <c r="J331" s="389"/>
      <c r="K331" s="389"/>
      <c r="L331" s="389"/>
      <c r="M331" s="389"/>
      <c r="N331" s="390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3"/>
      <c r="B332" s="184" t="s">
        <v>65</v>
      </c>
      <c r="C332" s="389" t="s">
        <v>66</v>
      </c>
      <c r="D332" s="389"/>
      <c r="E332" s="389"/>
      <c r="F332" s="389"/>
      <c r="G332" s="389"/>
      <c r="H332" s="389"/>
      <c r="I332" s="389"/>
      <c r="J332" s="389"/>
      <c r="K332" s="389"/>
      <c r="L332" s="389"/>
      <c r="M332" s="389"/>
      <c r="N332" s="390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5"/>
      <c r="B333" s="184" t="s">
        <v>58</v>
      </c>
      <c r="C333" s="379" t="s">
        <v>67</v>
      </c>
      <c r="D333" s="379"/>
      <c r="E333" s="379"/>
      <c r="F333" s="186"/>
      <c r="G333" s="187"/>
      <c r="H333" s="187"/>
      <c r="I333" s="187"/>
      <c r="J333" s="188">
        <v>83.33</v>
      </c>
      <c r="K333" s="211">
        <v>1.3225</v>
      </c>
      <c r="L333" s="188">
        <v>8.82</v>
      </c>
      <c r="M333" s="189">
        <v>44.77</v>
      </c>
      <c r="N333" s="218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5"/>
      <c r="B334" s="184" t="s">
        <v>68</v>
      </c>
      <c r="C334" s="379" t="s">
        <v>69</v>
      </c>
      <c r="D334" s="379"/>
      <c r="E334" s="379"/>
      <c r="F334" s="186"/>
      <c r="G334" s="187"/>
      <c r="H334" s="187"/>
      <c r="I334" s="187"/>
      <c r="J334" s="188">
        <v>42.3</v>
      </c>
      <c r="K334" s="211">
        <v>1.4375</v>
      </c>
      <c r="L334" s="188">
        <v>4.8600000000000003</v>
      </c>
      <c r="M334" s="189">
        <v>13.24</v>
      </c>
      <c r="N334" s="218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5"/>
      <c r="B335" s="184" t="s">
        <v>70</v>
      </c>
      <c r="C335" s="379" t="s">
        <v>71</v>
      </c>
      <c r="D335" s="379"/>
      <c r="E335" s="379"/>
      <c r="F335" s="186"/>
      <c r="G335" s="187"/>
      <c r="H335" s="187"/>
      <c r="I335" s="187"/>
      <c r="J335" s="188">
        <v>4.7300000000000004</v>
      </c>
      <c r="K335" s="211">
        <v>1.4375</v>
      </c>
      <c r="L335" s="188">
        <v>0.54</v>
      </c>
      <c r="M335" s="189">
        <v>44.77</v>
      </c>
      <c r="N335" s="218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2"/>
      <c r="B336" s="184"/>
      <c r="C336" s="379" t="s">
        <v>72</v>
      </c>
      <c r="D336" s="379"/>
      <c r="E336" s="379"/>
      <c r="F336" s="186" t="s">
        <v>73</v>
      </c>
      <c r="G336" s="216">
        <v>10.199999999999999</v>
      </c>
      <c r="H336" s="211">
        <v>1.3225</v>
      </c>
      <c r="I336" s="217">
        <v>1.0791599999999999</v>
      </c>
      <c r="J336" s="194"/>
      <c r="K336" s="187"/>
      <c r="L336" s="194"/>
      <c r="M336" s="187"/>
      <c r="N336" s="195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2"/>
      <c r="B337" s="184"/>
      <c r="C337" s="379" t="s">
        <v>74</v>
      </c>
      <c r="D337" s="379"/>
      <c r="E337" s="379"/>
      <c r="F337" s="186" t="s">
        <v>73</v>
      </c>
      <c r="G337" s="189">
        <v>0.47</v>
      </c>
      <c r="H337" s="211">
        <v>1.4375</v>
      </c>
      <c r="I337" s="217">
        <v>5.4050000000000001E-2</v>
      </c>
      <c r="J337" s="194"/>
      <c r="K337" s="187"/>
      <c r="L337" s="194"/>
      <c r="M337" s="187"/>
      <c r="N337" s="195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5"/>
      <c r="B338" s="184"/>
      <c r="C338" s="380" t="s">
        <v>75</v>
      </c>
      <c r="D338" s="380"/>
      <c r="E338" s="380"/>
      <c r="F338" s="196"/>
      <c r="G338" s="197"/>
      <c r="H338" s="197"/>
      <c r="I338" s="197"/>
      <c r="J338" s="198">
        <v>125.63</v>
      </c>
      <c r="K338" s="197"/>
      <c r="L338" s="198">
        <v>13.68</v>
      </c>
      <c r="M338" s="197"/>
      <c r="N338" s="219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2"/>
      <c r="B339" s="184"/>
      <c r="C339" s="379" t="s">
        <v>76</v>
      </c>
      <c r="D339" s="379"/>
      <c r="E339" s="379"/>
      <c r="F339" s="186"/>
      <c r="G339" s="187"/>
      <c r="H339" s="187"/>
      <c r="I339" s="187"/>
      <c r="J339" s="194"/>
      <c r="K339" s="187"/>
      <c r="L339" s="188">
        <v>9.36</v>
      </c>
      <c r="M339" s="187"/>
      <c r="N339" s="218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2"/>
      <c r="B340" s="184" t="s">
        <v>192</v>
      </c>
      <c r="C340" s="379" t="s">
        <v>193</v>
      </c>
      <c r="D340" s="379"/>
      <c r="E340" s="379"/>
      <c r="F340" s="186" t="s">
        <v>79</v>
      </c>
      <c r="G340" s="201">
        <v>117</v>
      </c>
      <c r="H340" s="187"/>
      <c r="I340" s="201">
        <v>117</v>
      </c>
      <c r="J340" s="194"/>
      <c r="K340" s="187"/>
      <c r="L340" s="188">
        <v>10.95</v>
      </c>
      <c r="M340" s="187"/>
      <c r="N340" s="218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2"/>
      <c r="B341" s="184" t="s">
        <v>194</v>
      </c>
      <c r="C341" s="379" t="s">
        <v>195</v>
      </c>
      <c r="D341" s="379"/>
      <c r="E341" s="379"/>
      <c r="F341" s="186" t="s">
        <v>79</v>
      </c>
      <c r="G341" s="201">
        <v>74</v>
      </c>
      <c r="H341" s="189">
        <v>0.85</v>
      </c>
      <c r="I341" s="216">
        <v>62.9</v>
      </c>
      <c r="J341" s="194"/>
      <c r="K341" s="187"/>
      <c r="L341" s="188">
        <v>5.89</v>
      </c>
      <c r="M341" s="187"/>
      <c r="N341" s="218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2"/>
      <c r="B342" s="203"/>
      <c r="C342" s="388" t="s">
        <v>82</v>
      </c>
      <c r="D342" s="388"/>
      <c r="E342" s="388"/>
      <c r="F342" s="178"/>
      <c r="G342" s="179"/>
      <c r="H342" s="179"/>
      <c r="I342" s="179"/>
      <c r="J342" s="181"/>
      <c r="K342" s="179"/>
      <c r="L342" s="207">
        <v>30.52</v>
      </c>
      <c r="M342" s="197"/>
      <c r="N342" s="205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6" t="s">
        <v>236</v>
      </c>
      <c r="B343" s="177" t="s">
        <v>1054</v>
      </c>
      <c r="C343" s="388" t="s">
        <v>238</v>
      </c>
      <c r="D343" s="388"/>
      <c r="E343" s="388"/>
      <c r="F343" s="178" t="s">
        <v>98</v>
      </c>
      <c r="G343" s="179">
        <v>1</v>
      </c>
      <c r="H343" s="180">
        <v>1</v>
      </c>
      <c r="I343" s="180">
        <v>1</v>
      </c>
      <c r="J343" s="207">
        <v>325.20999999999998</v>
      </c>
      <c r="K343" s="179"/>
      <c r="L343" s="207">
        <v>325.20999999999998</v>
      </c>
      <c r="M343" s="206">
        <v>8.16</v>
      </c>
      <c r="N343" s="205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2"/>
      <c r="B344" s="203"/>
      <c r="C344" s="379" t="s">
        <v>403</v>
      </c>
      <c r="D344" s="379"/>
      <c r="E344" s="379"/>
      <c r="F344" s="379"/>
      <c r="G344" s="379"/>
      <c r="H344" s="379"/>
      <c r="I344" s="379"/>
      <c r="J344" s="379"/>
      <c r="K344" s="379"/>
      <c r="L344" s="379"/>
      <c r="M344" s="379"/>
      <c r="N344" s="391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8"/>
      <c r="B345" s="209"/>
      <c r="C345" s="379" t="s">
        <v>239</v>
      </c>
      <c r="D345" s="379"/>
      <c r="E345" s="379"/>
      <c r="F345" s="379"/>
      <c r="G345" s="379"/>
      <c r="H345" s="379"/>
      <c r="I345" s="379"/>
      <c r="J345" s="379"/>
      <c r="K345" s="379"/>
      <c r="L345" s="379"/>
      <c r="M345" s="379"/>
      <c r="N345" s="391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2"/>
      <c r="B346" s="203"/>
      <c r="C346" s="388" t="s">
        <v>82</v>
      </c>
      <c r="D346" s="388"/>
      <c r="E346" s="388"/>
      <c r="F346" s="178"/>
      <c r="G346" s="179"/>
      <c r="H346" s="179"/>
      <c r="I346" s="179"/>
      <c r="J346" s="181"/>
      <c r="K346" s="179"/>
      <c r="L346" s="207">
        <v>325.20999999999998</v>
      </c>
      <c r="M346" s="197"/>
      <c r="N346" s="205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6" t="s">
        <v>241</v>
      </c>
      <c r="B347" s="177" t="s">
        <v>2918</v>
      </c>
      <c r="C347" s="388" t="s">
        <v>2956</v>
      </c>
      <c r="D347" s="388"/>
      <c r="E347" s="388"/>
      <c r="F347" s="178" t="s">
        <v>471</v>
      </c>
      <c r="G347" s="179">
        <v>0.246</v>
      </c>
      <c r="H347" s="180">
        <v>1</v>
      </c>
      <c r="I347" s="210">
        <v>0.246</v>
      </c>
      <c r="J347" s="181"/>
      <c r="K347" s="179"/>
      <c r="L347" s="181"/>
      <c r="M347" s="179"/>
      <c r="N347" s="182"/>
      <c r="AF347" s="133"/>
      <c r="AG347" s="140"/>
      <c r="AH347" s="140" t="s">
        <v>2956</v>
      </c>
      <c r="AM347" s="140"/>
    </row>
    <row r="348" spans="1:42" s="121" customFormat="1" ht="15" x14ac:dyDescent="0.25">
      <c r="A348" s="208"/>
      <c r="B348" s="209"/>
      <c r="C348" s="379" t="s">
        <v>2957</v>
      </c>
      <c r="D348" s="379"/>
      <c r="E348" s="379"/>
      <c r="F348" s="379"/>
      <c r="G348" s="379"/>
      <c r="H348" s="379"/>
      <c r="I348" s="379"/>
      <c r="J348" s="379"/>
      <c r="K348" s="379"/>
      <c r="L348" s="379"/>
      <c r="M348" s="379"/>
      <c r="N348" s="391"/>
      <c r="AF348" s="133"/>
      <c r="AG348" s="140"/>
      <c r="AH348" s="140"/>
      <c r="AI348" s="142" t="s">
        <v>2957</v>
      </c>
      <c r="AM348" s="140"/>
    </row>
    <row r="349" spans="1:42" s="121" customFormat="1" ht="23.25" x14ac:dyDescent="0.25">
      <c r="A349" s="183"/>
      <c r="B349" s="184" t="s">
        <v>63</v>
      </c>
      <c r="C349" s="389" t="s">
        <v>64</v>
      </c>
      <c r="D349" s="389"/>
      <c r="E349" s="389"/>
      <c r="F349" s="389"/>
      <c r="G349" s="389"/>
      <c r="H349" s="389"/>
      <c r="I349" s="389"/>
      <c r="J349" s="389"/>
      <c r="K349" s="389"/>
      <c r="L349" s="389"/>
      <c r="M349" s="389"/>
      <c r="N349" s="390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3"/>
      <c r="B350" s="184" t="s">
        <v>65</v>
      </c>
      <c r="C350" s="389" t="s">
        <v>66</v>
      </c>
      <c r="D350" s="389"/>
      <c r="E350" s="389"/>
      <c r="F350" s="389"/>
      <c r="G350" s="389"/>
      <c r="H350" s="389"/>
      <c r="I350" s="389"/>
      <c r="J350" s="389"/>
      <c r="K350" s="389"/>
      <c r="L350" s="389"/>
      <c r="M350" s="389"/>
      <c r="N350" s="390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5"/>
      <c r="B351" s="184" t="s">
        <v>58</v>
      </c>
      <c r="C351" s="379" t="s">
        <v>67</v>
      </c>
      <c r="D351" s="379"/>
      <c r="E351" s="379"/>
      <c r="F351" s="186"/>
      <c r="G351" s="187"/>
      <c r="H351" s="187"/>
      <c r="I351" s="187"/>
      <c r="J351" s="190">
        <v>1257.92</v>
      </c>
      <c r="K351" s="211">
        <v>1.3225</v>
      </c>
      <c r="L351" s="188">
        <v>409.25</v>
      </c>
      <c r="M351" s="189">
        <v>44.77</v>
      </c>
      <c r="N351" s="191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5"/>
      <c r="B352" s="184" t="s">
        <v>68</v>
      </c>
      <c r="C352" s="379" t="s">
        <v>69</v>
      </c>
      <c r="D352" s="379"/>
      <c r="E352" s="379"/>
      <c r="F352" s="186"/>
      <c r="G352" s="187"/>
      <c r="H352" s="187"/>
      <c r="I352" s="187"/>
      <c r="J352" s="190">
        <v>2297.79</v>
      </c>
      <c r="K352" s="211">
        <v>1.4375</v>
      </c>
      <c r="L352" s="188">
        <v>812.56</v>
      </c>
      <c r="M352" s="189">
        <v>13.24</v>
      </c>
      <c r="N352" s="191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5"/>
      <c r="B353" s="184" t="s">
        <v>70</v>
      </c>
      <c r="C353" s="379" t="s">
        <v>71</v>
      </c>
      <c r="D353" s="379"/>
      <c r="E353" s="379"/>
      <c r="F353" s="186"/>
      <c r="G353" s="187"/>
      <c r="H353" s="187"/>
      <c r="I353" s="187"/>
      <c r="J353" s="188">
        <v>286.33999999999997</v>
      </c>
      <c r="K353" s="211">
        <v>1.4375</v>
      </c>
      <c r="L353" s="188">
        <v>101.26</v>
      </c>
      <c r="M353" s="189">
        <v>44.77</v>
      </c>
      <c r="N353" s="191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5"/>
      <c r="B354" s="184" t="s">
        <v>86</v>
      </c>
      <c r="C354" s="379" t="s">
        <v>87</v>
      </c>
      <c r="D354" s="379"/>
      <c r="E354" s="379"/>
      <c r="F354" s="186"/>
      <c r="G354" s="187"/>
      <c r="H354" s="187"/>
      <c r="I354" s="187"/>
      <c r="J354" s="190">
        <v>3018.09</v>
      </c>
      <c r="K354" s="187"/>
      <c r="L354" s="188">
        <v>742.45</v>
      </c>
      <c r="M354" s="189">
        <v>8.16</v>
      </c>
      <c r="N354" s="191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2"/>
      <c r="B355" s="184"/>
      <c r="C355" s="379" t="s">
        <v>72</v>
      </c>
      <c r="D355" s="379"/>
      <c r="E355" s="379"/>
      <c r="F355" s="186" t="s">
        <v>73</v>
      </c>
      <c r="G355" s="189">
        <v>138.69</v>
      </c>
      <c r="H355" s="211">
        <v>1.3225</v>
      </c>
      <c r="I355" s="212">
        <v>45.120711200000002</v>
      </c>
      <c r="J355" s="194"/>
      <c r="K355" s="187"/>
      <c r="L355" s="194"/>
      <c r="M355" s="187"/>
      <c r="N355" s="195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2"/>
      <c r="B356" s="184"/>
      <c r="C356" s="379" t="s">
        <v>74</v>
      </c>
      <c r="D356" s="379"/>
      <c r="E356" s="379"/>
      <c r="F356" s="186" t="s">
        <v>73</v>
      </c>
      <c r="G356" s="189">
        <v>21.87</v>
      </c>
      <c r="H356" s="211">
        <v>1.4375</v>
      </c>
      <c r="I356" s="212">
        <v>7.7337787999999996</v>
      </c>
      <c r="J356" s="194"/>
      <c r="K356" s="187"/>
      <c r="L356" s="194"/>
      <c r="M356" s="187"/>
      <c r="N356" s="195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5"/>
      <c r="B357" s="184"/>
      <c r="C357" s="380" t="s">
        <v>75</v>
      </c>
      <c r="D357" s="380"/>
      <c r="E357" s="380"/>
      <c r="F357" s="196"/>
      <c r="G357" s="197"/>
      <c r="H357" s="197"/>
      <c r="I357" s="197"/>
      <c r="J357" s="199">
        <v>6573.8</v>
      </c>
      <c r="K357" s="197"/>
      <c r="L357" s="199">
        <v>1964.26</v>
      </c>
      <c r="M357" s="197"/>
      <c r="N357" s="200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2"/>
      <c r="B358" s="184"/>
      <c r="C358" s="379" t="s">
        <v>76</v>
      </c>
      <c r="D358" s="379"/>
      <c r="E358" s="379"/>
      <c r="F358" s="186"/>
      <c r="G358" s="187"/>
      <c r="H358" s="187"/>
      <c r="I358" s="187"/>
      <c r="J358" s="194"/>
      <c r="K358" s="187"/>
      <c r="L358" s="188">
        <v>510.51</v>
      </c>
      <c r="M358" s="187"/>
      <c r="N358" s="191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2"/>
      <c r="B359" s="184" t="s">
        <v>192</v>
      </c>
      <c r="C359" s="379" t="s">
        <v>193</v>
      </c>
      <c r="D359" s="379"/>
      <c r="E359" s="379"/>
      <c r="F359" s="186" t="s">
        <v>79</v>
      </c>
      <c r="G359" s="201">
        <v>117</v>
      </c>
      <c r="H359" s="187"/>
      <c r="I359" s="201">
        <v>117</v>
      </c>
      <c r="J359" s="194"/>
      <c r="K359" s="187"/>
      <c r="L359" s="188">
        <v>597.29999999999995</v>
      </c>
      <c r="M359" s="187"/>
      <c r="N359" s="191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2"/>
      <c r="B360" s="184" t="s">
        <v>194</v>
      </c>
      <c r="C360" s="379" t="s">
        <v>195</v>
      </c>
      <c r="D360" s="379"/>
      <c r="E360" s="379"/>
      <c r="F360" s="186" t="s">
        <v>79</v>
      </c>
      <c r="G360" s="201">
        <v>74</v>
      </c>
      <c r="H360" s="189">
        <v>0.85</v>
      </c>
      <c r="I360" s="216">
        <v>62.9</v>
      </c>
      <c r="J360" s="194"/>
      <c r="K360" s="187"/>
      <c r="L360" s="188">
        <v>321.11</v>
      </c>
      <c r="M360" s="187"/>
      <c r="N360" s="191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2"/>
      <c r="B361" s="203"/>
      <c r="C361" s="388" t="s">
        <v>82</v>
      </c>
      <c r="D361" s="388"/>
      <c r="E361" s="388"/>
      <c r="F361" s="178"/>
      <c r="G361" s="179"/>
      <c r="H361" s="179"/>
      <c r="I361" s="179"/>
      <c r="J361" s="181"/>
      <c r="K361" s="179"/>
      <c r="L361" s="204">
        <v>2882.67</v>
      </c>
      <c r="M361" s="197"/>
      <c r="N361" s="205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6" t="s">
        <v>249</v>
      </c>
      <c r="B362" s="177" t="s">
        <v>2958</v>
      </c>
      <c r="C362" s="388" t="s">
        <v>2959</v>
      </c>
      <c r="D362" s="388"/>
      <c r="E362" s="388"/>
      <c r="F362" s="178" t="s">
        <v>291</v>
      </c>
      <c r="G362" s="179">
        <v>2</v>
      </c>
      <c r="H362" s="180">
        <v>1</v>
      </c>
      <c r="I362" s="180">
        <v>2</v>
      </c>
      <c r="J362" s="207">
        <v>215.48</v>
      </c>
      <c r="K362" s="179"/>
      <c r="L362" s="207">
        <v>430.96</v>
      </c>
      <c r="M362" s="206">
        <v>8.16</v>
      </c>
      <c r="N362" s="205">
        <v>3516.63</v>
      </c>
      <c r="AF362" s="133"/>
      <c r="AG362" s="140"/>
      <c r="AH362" s="140" t="s">
        <v>2959</v>
      </c>
      <c r="AM362" s="140"/>
    </row>
    <row r="363" spans="1:41" s="121" customFormat="1" ht="15" x14ac:dyDescent="0.25">
      <c r="A363" s="202"/>
      <c r="B363" s="203"/>
      <c r="C363" s="379" t="s">
        <v>99</v>
      </c>
      <c r="D363" s="379"/>
      <c r="E363" s="379"/>
      <c r="F363" s="379"/>
      <c r="G363" s="379"/>
      <c r="H363" s="379"/>
      <c r="I363" s="379"/>
      <c r="J363" s="379"/>
      <c r="K363" s="379"/>
      <c r="L363" s="379"/>
      <c r="M363" s="379"/>
      <c r="N363" s="391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2"/>
      <c r="B364" s="203"/>
      <c r="C364" s="388" t="s">
        <v>82</v>
      </c>
      <c r="D364" s="388"/>
      <c r="E364" s="388"/>
      <c r="F364" s="178"/>
      <c r="G364" s="179"/>
      <c r="H364" s="179"/>
      <c r="I364" s="179"/>
      <c r="J364" s="181"/>
      <c r="K364" s="179"/>
      <c r="L364" s="207">
        <v>430.96</v>
      </c>
      <c r="M364" s="197"/>
      <c r="N364" s="205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6" t="s">
        <v>253</v>
      </c>
      <c r="B365" s="177" t="s">
        <v>2960</v>
      </c>
      <c r="C365" s="388" t="s">
        <v>2961</v>
      </c>
      <c r="D365" s="388"/>
      <c r="E365" s="388"/>
      <c r="F365" s="178" t="s">
        <v>291</v>
      </c>
      <c r="G365" s="179">
        <v>2</v>
      </c>
      <c r="H365" s="180">
        <v>1</v>
      </c>
      <c r="I365" s="180">
        <v>2</v>
      </c>
      <c r="J365" s="207">
        <v>175.57</v>
      </c>
      <c r="K365" s="179"/>
      <c r="L365" s="207">
        <v>351.14</v>
      </c>
      <c r="M365" s="206">
        <v>8.16</v>
      </c>
      <c r="N365" s="205">
        <v>2865.3</v>
      </c>
      <c r="AF365" s="133"/>
      <c r="AG365" s="140"/>
      <c r="AH365" s="140" t="s">
        <v>2961</v>
      </c>
      <c r="AM365" s="140"/>
    </row>
    <row r="366" spans="1:41" s="121" customFormat="1" ht="15" x14ac:dyDescent="0.25">
      <c r="A366" s="202"/>
      <c r="B366" s="203"/>
      <c r="C366" s="379" t="s">
        <v>99</v>
      </c>
      <c r="D366" s="379"/>
      <c r="E366" s="379"/>
      <c r="F366" s="379"/>
      <c r="G366" s="379"/>
      <c r="H366" s="379"/>
      <c r="I366" s="379"/>
      <c r="J366" s="379"/>
      <c r="K366" s="379"/>
      <c r="L366" s="379"/>
      <c r="M366" s="379"/>
      <c r="N366" s="391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2"/>
      <c r="B367" s="203"/>
      <c r="C367" s="388" t="s">
        <v>82</v>
      </c>
      <c r="D367" s="388"/>
      <c r="E367" s="388"/>
      <c r="F367" s="178"/>
      <c r="G367" s="179"/>
      <c r="H367" s="179"/>
      <c r="I367" s="179"/>
      <c r="J367" s="181"/>
      <c r="K367" s="179"/>
      <c r="L367" s="207">
        <v>351.14</v>
      </c>
      <c r="M367" s="197"/>
      <c r="N367" s="205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6" t="s">
        <v>262</v>
      </c>
      <c r="B368" s="177" t="s">
        <v>2962</v>
      </c>
      <c r="C368" s="388" t="s">
        <v>2963</v>
      </c>
      <c r="D368" s="388"/>
      <c r="E368" s="388"/>
      <c r="F368" s="178" t="s">
        <v>291</v>
      </c>
      <c r="G368" s="179">
        <v>3</v>
      </c>
      <c r="H368" s="180">
        <v>1</v>
      </c>
      <c r="I368" s="180">
        <v>3</v>
      </c>
      <c r="J368" s="207">
        <v>362.1</v>
      </c>
      <c r="K368" s="179"/>
      <c r="L368" s="204">
        <v>1086.3</v>
      </c>
      <c r="M368" s="206">
        <v>8.16</v>
      </c>
      <c r="N368" s="205">
        <v>8864.2099999999991</v>
      </c>
      <c r="AF368" s="133"/>
      <c r="AG368" s="140"/>
      <c r="AH368" s="140" t="s">
        <v>2963</v>
      </c>
      <c r="AM368" s="140"/>
    </row>
    <row r="369" spans="1:41" s="121" customFormat="1" ht="15" x14ac:dyDescent="0.25">
      <c r="A369" s="202"/>
      <c r="B369" s="203"/>
      <c r="C369" s="379" t="s">
        <v>99</v>
      </c>
      <c r="D369" s="379"/>
      <c r="E369" s="379"/>
      <c r="F369" s="379"/>
      <c r="G369" s="379"/>
      <c r="H369" s="379"/>
      <c r="I369" s="379"/>
      <c r="J369" s="379"/>
      <c r="K369" s="379"/>
      <c r="L369" s="379"/>
      <c r="M369" s="379"/>
      <c r="N369" s="391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2"/>
      <c r="B370" s="203"/>
      <c r="C370" s="388" t="s">
        <v>82</v>
      </c>
      <c r="D370" s="388"/>
      <c r="E370" s="388"/>
      <c r="F370" s="178"/>
      <c r="G370" s="179"/>
      <c r="H370" s="179"/>
      <c r="I370" s="179"/>
      <c r="J370" s="181"/>
      <c r="K370" s="179"/>
      <c r="L370" s="204">
        <v>1086.3</v>
      </c>
      <c r="M370" s="197"/>
      <c r="N370" s="205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6" t="s">
        <v>267</v>
      </c>
      <c r="B371" s="177" t="s">
        <v>2964</v>
      </c>
      <c r="C371" s="388" t="s">
        <v>2965</v>
      </c>
      <c r="D371" s="388"/>
      <c r="E371" s="388"/>
      <c r="F371" s="178" t="s">
        <v>291</v>
      </c>
      <c r="G371" s="179">
        <v>2</v>
      </c>
      <c r="H371" s="180">
        <v>1</v>
      </c>
      <c r="I371" s="180">
        <v>2</v>
      </c>
      <c r="J371" s="207">
        <v>242.94</v>
      </c>
      <c r="K371" s="179"/>
      <c r="L371" s="207">
        <v>485.88</v>
      </c>
      <c r="M371" s="206">
        <v>8.16</v>
      </c>
      <c r="N371" s="205">
        <v>3964.78</v>
      </c>
      <c r="AF371" s="133"/>
      <c r="AG371" s="140"/>
      <c r="AH371" s="140" t="s">
        <v>2965</v>
      </c>
      <c r="AM371" s="140"/>
    </row>
    <row r="372" spans="1:41" s="121" customFormat="1" ht="15" x14ac:dyDescent="0.25">
      <c r="A372" s="202"/>
      <c r="B372" s="203"/>
      <c r="C372" s="379" t="s">
        <v>99</v>
      </c>
      <c r="D372" s="379"/>
      <c r="E372" s="379"/>
      <c r="F372" s="379"/>
      <c r="G372" s="379"/>
      <c r="H372" s="379"/>
      <c r="I372" s="379"/>
      <c r="J372" s="379"/>
      <c r="K372" s="379"/>
      <c r="L372" s="379"/>
      <c r="M372" s="379"/>
      <c r="N372" s="391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2"/>
      <c r="B373" s="203"/>
      <c r="C373" s="388" t="s">
        <v>82</v>
      </c>
      <c r="D373" s="388"/>
      <c r="E373" s="388"/>
      <c r="F373" s="178"/>
      <c r="G373" s="179"/>
      <c r="H373" s="179"/>
      <c r="I373" s="179"/>
      <c r="J373" s="181"/>
      <c r="K373" s="179"/>
      <c r="L373" s="207">
        <v>485.88</v>
      </c>
      <c r="M373" s="197"/>
      <c r="N373" s="205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6" t="s">
        <v>272</v>
      </c>
      <c r="B374" s="177" t="s">
        <v>2874</v>
      </c>
      <c r="C374" s="388" t="s">
        <v>2875</v>
      </c>
      <c r="D374" s="388"/>
      <c r="E374" s="388"/>
      <c r="F374" s="178" t="s">
        <v>291</v>
      </c>
      <c r="G374" s="179">
        <v>2</v>
      </c>
      <c r="H374" s="180">
        <v>1</v>
      </c>
      <c r="I374" s="180">
        <v>2</v>
      </c>
      <c r="J374" s="207">
        <v>31.43</v>
      </c>
      <c r="K374" s="179"/>
      <c r="L374" s="207">
        <v>62.86</v>
      </c>
      <c r="M374" s="206">
        <v>8.16</v>
      </c>
      <c r="N374" s="213">
        <v>512.94000000000005</v>
      </c>
      <c r="AF374" s="133"/>
      <c r="AG374" s="140"/>
      <c r="AH374" s="140" t="s">
        <v>2875</v>
      </c>
      <c r="AM374" s="140"/>
    </row>
    <row r="375" spans="1:41" s="121" customFormat="1" ht="15" x14ac:dyDescent="0.25">
      <c r="A375" s="202"/>
      <c r="B375" s="203"/>
      <c r="C375" s="379" t="s">
        <v>99</v>
      </c>
      <c r="D375" s="379"/>
      <c r="E375" s="379"/>
      <c r="F375" s="379"/>
      <c r="G375" s="379"/>
      <c r="H375" s="379"/>
      <c r="I375" s="379"/>
      <c r="J375" s="379"/>
      <c r="K375" s="379"/>
      <c r="L375" s="379"/>
      <c r="M375" s="379"/>
      <c r="N375" s="391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2"/>
      <c r="B376" s="203"/>
      <c r="C376" s="388" t="s">
        <v>82</v>
      </c>
      <c r="D376" s="388"/>
      <c r="E376" s="388"/>
      <c r="F376" s="178"/>
      <c r="G376" s="179"/>
      <c r="H376" s="179"/>
      <c r="I376" s="179"/>
      <c r="J376" s="181"/>
      <c r="K376" s="179"/>
      <c r="L376" s="207">
        <v>62.86</v>
      </c>
      <c r="M376" s="197"/>
      <c r="N376" s="213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6" t="s">
        <v>280</v>
      </c>
      <c r="B377" s="177" t="s">
        <v>2966</v>
      </c>
      <c r="C377" s="388" t="s">
        <v>2967</v>
      </c>
      <c r="D377" s="388"/>
      <c r="E377" s="388"/>
      <c r="F377" s="178" t="s">
        <v>291</v>
      </c>
      <c r="G377" s="179">
        <v>2</v>
      </c>
      <c r="H377" s="180">
        <v>1</v>
      </c>
      <c r="I377" s="180">
        <v>2</v>
      </c>
      <c r="J377" s="207">
        <v>78.56</v>
      </c>
      <c r="K377" s="179"/>
      <c r="L377" s="207">
        <v>157.12</v>
      </c>
      <c r="M377" s="206">
        <v>8.16</v>
      </c>
      <c r="N377" s="205">
        <v>1282.0999999999999</v>
      </c>
      <c r="AF377" s="133"/>
      <c r="AG377" s="140"/>
      <c r="AH377" s="140" t="s">
        <v>2967</v>
      </c>
      <c r="AM377" s="140"/>
    </row>
    <row r="378" spans="1:41" s="121" customFormat="1" ht="15" x14ac:dyDescent="0.25">
      <c r="A378" s="202"/>
      <c r="B378" s="203"/>
      <c r="C378" s="379" t="s">
        <v>99</v>
      </c>
      <c r="D378" s="379"/>
      <c r="E378" s="379"/>
      <c r="F378" s="379"/>
      <c r="G378" s="379"/>
      <c r="H378" s="379"/>
      <c r="I378" s="379"/>
      <c r="J378" s="379"/>
      <c r="K378" s="379"/>
      <c r="L378" s="379"/>
      <c r="M378" s="379"/>
      <c r="N378" s="391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2"/>
      <c r="B379" s="203"/>
      <c r="C379" s="388" t="s">
        <v>82</v>
      </c>
      <c r="D379" s="388"/>
      <c r="E379" s="388"/>
      <c r="F379" s="178"/>
      <c r="G379" s="179"/>
      <c r="H379" s="179"/>
      <c r="I379" s="179"/>
      <c r="J379" s="181"/>
      <c r="K379" s="179"/>
      <c r="L379" s="207">
        <v>157.12</v>
      </c>
      <c r="M379" s="197"/>
      <c r="N379" s="205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6" t="s">
        <v>284</v>
      </c>
      <c r="B380" s="177" t="s">
        <v>2968</v>
      </c>
      <c r="C380" s="388" t="s">
        <v>2969</v>
      </c>
      <c r="D380" s="388"/>
      <c r="E380" s="388"/>
      <c r="F380" s="178" t="s">
        <v>291</v>
      </c>
      <c r="G380" s="179">
        <v>2</v>
      </c>
      <c r="H380" s="180">
        <v>1</v>
      </c>
      <c r="I380" s="180">
        <v>2</v>
      </c>
      <c r="J380" s="207">
        <v>596.04</v>
      </c>
      <c r="K380" s="179"/>
      <c r="L380" s="204">
        <v>1192.08</v>
      </c>
      <c r="M380" s="206">
        <v>8.16</v>
      </c>
      <c r="N380" s="205">
        <v>9727.3700000000008</v>
      </c>
      <c r="AF380" s="133"/>
      <c r="AG380" s="140"/>
      <c r="AH380" s="140" t="s">
        <v>2969</v>
      </c>
      <c r="AM380" s="140"/>
    </row>
    <row r="381" spans="1:41" s="121" customFormat="1" ht="15" x14ac:dyDescent="0.25">
      <c r="A381" s="202"/>
      <c r="B381" s="203"/>
      <c r="C381" s="379" t="s">
        <v>99</v>
      </c>
      <c r="D381" s="379"/>
      <c r="E381" s="379"/>
      <c r="F381" s="379"/>
      <c r="G381" s="379"/>
      <c r="H381" s="379"/>
      <c r="I381" s="379"/>
      <c r="J381" s="379"/>
      <c r="K381" s="379"/>
      <c r="L381" s="379"/>
      <c r="M381" s="379"/>
      <c r="N381" s="391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2"/>
      <c r="B382" s="203"/>
      <c r="C382" s="388" t="s">
        <v>82</v>
      </c>
      <c r="D382" s="388"/>
      <c r="E382" s="388"/>
      <c r="F382" s="178"/>
      <c r="G382" s="179"/>
      <c r="H382" s="179"/>
      <c r="I382" s="179"/>
      <c r="J382" s="181"/>
      <c r="K382" s="179"/>
      <c r="L382" s="204">
        <v>1192.08</v>
      </c>
      <c r="M382" s="197"/>
      <c r="N382" s="205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6" t="s">
        <v>288</v>
      </c>
      <c r="B383" s="177" t="s">
        <v>776</v>
      </c>
      <c r="C383" s="388" t="s">
        <v>2970</v>
      </c>
      <c r="D383" s="388"/>
      <c r="E383" s="388"/>
      <c r="F383" s="178" t="s">
        <v>178</v>
      </c>
      <c r="G383" s="179">
        <v>4.2099999999999999E-2</v>
      </c>
      <c r="H383" s="180">
        <v>1</v>
      </c>
      <c r="I383" s="253">
        <v>4.2099999999999999E-2</v>
      </c>
      <c r="J383" s="204">
        <v>10508</v>
      </c>
      <c r="K383" s="179"/>
      <c r="L383" s="207">
        <v>442.39</v>
      </c>
      <c r="M383" s="206">
        <v>8.16</v>
      </c>
      <c r="N383" s="205">
        <v>3609.9</v>
      </c>
      <c r="AF383" s="133"/>
      <c r="AG383" s="140"/>
      <c r="AH383" s="140" t="s">
        <v>2970</v>
      </c>
      <c r="AM383" s="140"/>
    </row>
    <row r="384" spans="1:41" s="121" customFormat="1" ht="15" x14ac:dyDescent="0.25">
      <c r="A384" s="202"/>
      <c r="B384" s="203"/>
      <c r="C384" s="379" t="s">
        <v>99</v>
      </c>
      <c r="D384" s="379"/>
      <c r="E384" s="379"/>
      <c r="F384" s="379"/>
      <c r="G384" s="379"/>
      <c r="H384" s="379"/>
      <c r="I384" s="379"/>
      <c r="J384" s="379"/>
      <c r="K384" s="379"/>
      <c r="L384" s="379"/>
      <c r="M384" s="379"/>
      <c r="N384" s="391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8"/>
      <c r="B385" s="209"/>
      <c r="C385" s="379" t="s">
        <v>2971</v>
      </c>
      <c r="D385" s="379"/>
      <c r="E385" s="379"/>
      <c r="F385" s="379"/>
      <c r="G385" s="379"/>
      <c r="H385" s="379"/>
      <c r="I385" s="379"/>
      <c r="J385" s="379"/>
      <c r="K385" s="379"/>
      <c r="L385" s="379"/>
      <c r="M385" s="379"/>
      <c r="N385" s="391"/>
      <c r="AF385" s="133"/>
      <c r="AG385" s="140"/>
      <c r="AH385" s="140"/>
      <c r="AI385" s="142" t="s">
        <v>2971</v>
      </c>
      <c r="AM385" s="140"/>
    </row>
    <row r="386" spans="1:41" s="121" customFormat="1" ht="15" x14ac:dyDescent="0.25">
      <c r="A386" s="202"/>
      <c r="B386" s="203"/>
      <c r="C386" s="388" t="s">
        <v>82</v>
      </c>
      <c r="D386" s="388"/>
      <c r="E386" s="388"/>
      <c r="F386" s="178"/>
      <c r="G386" s="179"/>
      <c r="H386" s="179"/>
      <c r="I386" s="179"/>
      <c r="J386" s="181"/>
      <c r="K386" s="179"/>
      <c r="L386" s="207">
        <v>442.39</v>
      </c>
      <c r="M386" s="197"/>
      <c r="N386" s="205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6" t="s">
        <v>293</v>
      </c>
      <c r="B387" s="177" t="s">
        <v>2972</v>
      </c>
      <c r="C387" s="388" t="s">
        <v>2973</v>
      </c>
      <c r="D387" s="388"/>
      <c r="E387" s="388"/>
      <c r="F387" s="178" t="s">
        <v>291</v>
      </c>
      <c r="G387" s="179">
        <v>5</v>
      </c>
      <c r="H387" s="180">
        <v>1</v>
      </c>
      <c r="I387" s="180">
        <v>5</v>
      </c>
      <c r="J387" s="181"/>
      <c r="K387" s="179"/>
      <c r="L387" s="181"/>
      <c r="M387" s="179"/>
      <c r="N387" s="182"/>
      <c r="AF387" s="133"/>
      <c r="AG387" s="140"/>
      <c r="AH387" s="140" t="s">
        <v>2973</v>
      </c>
      <c r="AM387" s="140"/>
    </row>
    <row r="388" spans="1:41" s="121" customFormat="1" ht="15" x14ac:dyDescent="0.25">
      <c r="A388" s="185"/>
      <c r="B388" s="184" t="s">
        <v>58</v>
      </c>
      <c r="C388" s="379" t="s">
        <v>67</v>
      </c>
      <c r="D388" s="379"/>
      <c r="E388" s="379"/>
      <c r="F388" s="186"/>
      <c r="G388" s="187"/>
      <c r="H388" s="187"/>
      <c r="I388" s="187"/>
      <c r="J388" s="188">
        <v>21.41</v>
      </c>
      <c r="K388" s="187"/>
      <c r="L388" s="188">
        <v>107.05</v>
      </c>
      <c r="M388" s="189">
        <v>44.77</v>
      </c>
      <c r="N388" s="191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5"/>
      <c r="B389" s="184" t="s">
        <v>86</v>
      </c>
      <c r="C389" s="379" t="s">
        <v>87</v>
      </c>
      <c r="D389" s="379"/>
      <c r="E389" s="379"/>
      <c r="F389" s="186"/>
      <c r="G389" s="187"/>
      <c r="H389" s="187"/>
      <c r="I389" s="187"/>
      <c r="J389" s="188">
        <v>66.77</v>
      </c>
      <c r="K389" s="187"/>
      <c r="L389" s="188">
        <v>26.5</v>
      </c>
      <c r="M389" s="189">
        <v>8.16</v>
      </c>
      <c r="N389" s="218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2"/>
      <c r="B390" s="184"/>
      <c r="C390" s="379" t="s">
        <v>72</v>
      </c>
      <c r="D390" s="379"/>
      <c r="E390" s="379"/>
      <c r="F390" s="186" t="s">
        <v>73</v>
      </c>
      <c r="G390" s="189">
        <v>2.36</v>
      </c>
      <c r="H390" s="187"/>
      <c r="I390" s="216">
        <v>11.8</v>
      </c>
      <c r="J390" s="194"/>
      <c r="K390" s="187"/>
      <c r="L390" s="194"/>
      <c r="M390" s="187"/>
      <c r="N390" s="195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5"/>
      <c r="B391" s="184"/>
      <c r="C391" s="380" t="s">
        <v>75</v>
      </c>
      <c r="D391" s="380"/>
      <c r="E391" s="380"/>
      <c r="F391" s="196"/>
      <c r="G391" s="197"/>
      <c r="H391" s="197"/>
      <c r="I391" s="197"/>
      <c r="J391" s="198">
        <v>26.71</v>
      </c>
      <c r="K391" s="197"/>
      <c r="L391" s="198">
        <v>133.55000000000001</v>
      </c>
      <c r="M391" s="197"/>
      <c r="N391" s="200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2"/>
      <c r="B392" s="184"/>
      <c r="C392" s="379" t="s">
        <v>76</v>
      </c>
      <c r="D392" s="379"/>
      <c r="E392" s="379"/>
      <c r="F392" s="186"/>
      <c r="G392" s="187"/>
      <c r="H392" s="187"/>
      <c r="I392" s="187"/>
      <c r="J392" s="194"/>
      <c r="K392" s="187"/>
      <c r="L392" s="188">
        <v>107.05</v>
      </c>
      <c r="M392" s="187"/>
      <c r="N392" s="191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2"/>
      <c r="B393" s="184" t="s">
        <v>2703</v>
      </c>
      <c r="C393" s="379" t="s">
        <v>372</v>
      </c>
      <c r="D393" s="379"/>
      <c r="E393" s="379"/>
      <c r="F393" s="186" t="s">
        <v>79</v>
      </c>
      <c r="G393" s="201">
        <v>121</v>
      </c>
      <c r="H393" s="187"/>
      <c r="I393" s="201">
        <v>121</v>
      </c>
      <c r="J393" s="194"/>
      <c r="K393" s="187"/>
      <c r="L393" s="188">
        <v>129.53</v>
      </c>
      <c r="M393" s="187"/>
      <c r="N393" s="191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2"/>
      <c r="B394" s="184" t="s">
        <v>2704</v>
      </c>
      <c r="C394" s="379" t="s">
        <v>374</v>
      </c>
      <c r="D394" s="379"/>
      <c r="E394" s="379"/>
      <c r="F394" s="186" t="s">
        <v>79</v>
      </c>
      <c r="G394" s="201">
        <v>72</v>
      </c>
      <c r="H394" s="189">
        <v>0.85</v>
      </c>
      <c r="I394" s="216">
        <v>61.2</v>
      </c>
      <c r="J394" s="194"/>
      <c r="K394" s="187"/>
      <c r="L394" s="188">
        <v>65.510000000000005</v>
      </c>
      <c r="M394" s="187"/>
      <c r="N394" s="191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2"/>
      <c r="B395" s="203"/>
      <c r="C395" s="388" t="s">
        <v>82</v>
      </c>
      <c r="D395" s="388"/>
      <c r="E395" s="388"/>
      <c r="F395" s="178"/>
      <c r="G395" s="179"/>
      <c r="H395" s="179"/>
      <c r="I395" s="179"/>
      <c r="J395" s="181"/>
      <c r="K395" s="179"/>
      <c r="L395" s="207">
        <v>328.59</v>
      </c>
      <c r="M395" s="197"/>
      <c r="N395" s="205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6" t="s">
        <v>297</v>
      </c>
      <c r="B396" s="177" t="s">
        <v>2862</v>
      </c>
      <c r="C396" s="388" t="s">
        <v>2863</v>
      </c>
      <c r="D396" s="388"/>
      <c r="E396" s="388"/>
      <c r="F396" s="178" t="s">
        <v>291</v>
      </c>
      <c r="G396" s="179">
        <v>5</v>
      </c>
      <c r="H396" s="180">
        <v>1</v>
      </c>
      <c r="I396" s="180">
        <v>5</v>
      </c>
      <c r="J396" s="207">
        <v>171.49</v>
      </c>
      <c r="K396" s="179"/>
      <c r="L396" s="207">
        <v>857.45</v>
      </c>
      <c r="M396" s="206">
        <v>8.16</v>
      </c>
      <c r="N396" s="205">
        <v>6996.79</v>
      </c>
      <c r="AF396" s="133"/>
      <c r="AG396" s="140"/>
      <c r="AH396" s="140" t="s">
        <v>2863</v>
      </c>
      <c r="AM396" s="140"/>
    </row>
    <row r="397" spans="1:41" s="121" customFormat="1" ht="15" x14ac:dyDescent="0.25">
      <c r="A397" s="202"/>
      <c r="B397" s="203"/>
      <c r="C397" s="379" t="s">
        <v>99</v>
      </c>
      <c r="D397" s="379"/>
      <c r="E397" s="379"/>
      <c r="F397" s="379"/>
      <c r="G397" s="379"/>
      <c r="H397" s="379"/>
      <c r="I397" s="379"/>
      <c r="J397" s="379"/>
      <c r="K397" s="379"/>
      <c r="L397" s="379"/>
      <c r="M397" s="379"/>
      <c r="N397" s="391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2"/>
      <c r="B398" s="203"/>
      <c r="C398" s="388" t="s">
        <v>82</v>
      </c>
      <c r="D398" s="388"/>
      <c r="E398" s="388"/>
      <c r="F398" s="178"/>
      <c r="G398" s="179"/>
      <c r="H398" s="179"/>
      <c r="I398" s="179"/>
      <c r="J398" s="181"/>
      <c r="K398" s="179"/>
      <c r="L398" s="207">
        <v>857.45</v>
      </c>
      <c r="M398" s="197"/>
      <c r="N398" s="205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6" t="s">
        <v>300</v>
      </c>
      <c r="B399" s="177" t="s">
        <v>250</v>
      </c>
      <c r="C399" s="388" t="s">
        <v>251</v>
      </c>
      <c r="D399" s="388"/>
      <c r="E399" s="388"/>
      <c r="F399" s="178" t="s">
        <v>199</v>
      </c>
      <c r="G399" s="179">
        <v>0.157</v>
      </c>
      <c r="H399" s="180">
        <v>1</v>
      </c>
      <c r="I399" s="210">
        <v>0.157</v>
      </c>
      <c r="J399" s="181"/>
      <c r="K399" s="179"/>
      <c r="L399" s="181"/>
      <c r="M399" s="179"/>
      <c r="N399" s="182"/>
      <c r="AF399" s="133"/>
      <c r="AG399" s="140"/>
      <c r="AH399" s="140" t="s">
        <v>251</v>
      </c>
      <c r="AM399" s="140"/>
    </row>
    <row r="400" spans="1:41" s="121" customFormat="1" ht="15" x14ac:dyDescent="0.25">
      <c r="A400" s="208"/>
      <c r="B400" s="209"/>
      <c r="C400" s="379" t="s">
        <v>2974</v>
      </c>
      <c r="D400" s="379"/>
      <c r="E400" s="379"/>
      <c r="F400" s="379"/>
      <c r="G400" s="379"/>
      <c r="H400" s="379"/>
      <c r="I400" s="379"/>
      <c r="J400" s="379"/>
      <c r="K400" s="379"/>
      <c r="L400" s="379"/>
      <c r="M400" s="379"/>
      <c r="N400" s="391"/>
      <c r="AF400" s="133"/>
      <c r="AG400" s="140"/>
      <c r="AH400" s="140"/>
      <c r="AI400" s="142" t="s">
        <v>2974</v>
      </c>
      <c r="AM400" s="140"/>
    </row>
    <row r="401" spans="1:41" s="121" customFormat="1" ht="23.25" x14ac:dyDescent="0.25">
      <c r="A401" s="183"/>
      <c r="B401" s="184" t="s">
        <v>63</v>
      </c>
      <c r="C401" s="389" t="s">
        <v>64</v>
      </c>
      <c r="D401" s="389"/>
      <c r="E401" s="389"/>
      <c r="F401" s="389"/>
      <c r="G401" s="389"/>
      <c r="H401" s="389"/>
      <c r="I401" s="389"/>
      <c r="J401" s="389"/>
      <c r="K401" s="389"/>
      <c r="L401" s="389"/>
      <c r="M401" s="389"/>
      <c r="N401" s="390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3"/>
      <c r="B402" s="184" t="s">
        <v>65</v>
      </c>
      <c r="C402" s="389" t="s">
        <v>66</v>
      </c>
      <c r="D402" s="389"/>
      <c r="E402" s="389"/>
      <c r="F402" s="389"/>
      <c r="G402" s="389"/>
      <c r="H402" s="389"/>
      <c r="I402" s="389"/>
      <c r="J402" s="389"/>
      <c r="K402" s="389"/>
      <c r="L402" s="389"/>
      <c r="M402" s="389"/>
      <c r="N402" s="390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5"/>
      <c r="B403" s="184" t="s">
        <v>58</v>
      </c>
      <c r="C403" s="379" t="s">
        <v>67</v>
      </c>
      <c r="D403" s="379"/>
      <c r="E403" s="379"/>
      <c r="F403" s="186"/>
      <c r="G403" s="187"/>
      <c r="H403" s="187"/>
      <c r="I403" s="187"/>
      <c r="J403" s="188">
        <v>201.61</v>
      </c>
      <c r="K403" s="211">
        <v>1.3225</v>
      </c>
      <c r="L403" s="188">
        <v>41.86</v>
      </c>
      <c r="M403" s="189">
        <v>44.77</v>
      </c>
      <c r="N403" s="191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5"/>
      <c r="B404" s="184" t="s">
        <v>68</v>
      </c>
      <c r="C404" s="379" t="s">
        <v>69</v>
      </c>
      <c r="D404" s="379"/>
      <c r="E404" s="379"/>
      <c r="F404" s="186"/>
      <c r="G404" s="187"/>
      <c r="H404" s="187"/>
      <c r="I404" s="187"/>
      <c r="J404" s="188">
        <v>71.64</v>
      </c>
      <c r="K404" s="211">
        <v>1.4375</v>
      </c>
      <c r="L404" s="188">
        <v>16.170000000000002</v>
      </c>
      <c r="M404" s="189">
        <v>13.24</v>
      </c>
      <c r="N404" s="218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5"/>
      <c r="B405" s="184" t="s">
        <v>70</v>
      </c>
      <c r="C405" s="379" t="s">
        <v>71</v>
      </c>
      <c r="D405" s="379"/>
      <c r="E405" s="379"/>
      <c r="F405" s="186"/>
      <c r="G405" s="187"/>
      <c r="H405" s="187"/>
      <c r="I405" s="187"/>
      <c r="J405" s="188">
        <v>2.3199999999999998</v>
      </c>
      <c r="K405" s="211">
        <v>1.4375</v>
      </c>
      <c r="L405" s="188">
        <v>0.52</v>
      </c>
      <c r="M405" s="189">
        <v>44.77</v>
      </c>
      <c r="N405" s="218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5"/>
      <c r="B406" s="184" t="s">
        <v>86</v>
      </c>
      <c r="C406" s="379" t="s">
        <v>87</v>
      </c>
      <c r="D406" s="379"/>
      <c r="E406" s="379"/>
      <c r="F406" s="186"/>
      <c r="G406" s="187"/>
      <c r="H406" s="187"/>
      <c r="I406" s="187"/>
      <c r="J406" s="188">
        <v>62.75</v>
      </c>
      <c r="K406" s="187"/>
      <c r="L406" s="188">
        <v>9.85</v>
      </c>
      <c r="M406" s="189">
        <v>8.16</v>
      </c>
      <c r="N406" s="218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2"/>
      <c r="B407" s="184"/>
      <c r="C407" s="379" t="s">
        <v>72</v>
      </c>
      <c r="D407" s="379"/>
      <c r="E407" s="379"/>
      <c r="F407" s="186" t="s">
        <v>73</v>
      </c>
      <c r="G407" s="216">
        <v>21.2</v>
      </c>
      <c r="H407" s="211">
        <v>1.3225</v>
      </c>
      <c r="I407" s="215">
        <v>4.4018090000000001</v>
      </c>
      <c r="J407" s="194"/>
      <c r="K407" s="187"/>
      <c r="L407" s="194"/>
      <c r="M407" s="187"/>
      <c r="N407" s="195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2"/>
      <c r="B408" s="184"/>
      <c r="C408" s="379" t="s">
        <v>74</v>
      </c>
      <c r="D408" s="379"/>
      <c r="E408" s="379"/>
      <c r="F408" s="186" t="s">
        <v>73</v>
      </c>
      <c r="G408" s="216">
        <v>0.2</v>
      </c>
      <c r="H408" s="211">
        <v>1.4375</v>
      </c>
      <c r="I408" s="212">
        <v>4.5137499999999997E-2</v>
      </c>
      <c r="J408" s="194"/>
      <c r="K408" s="187"/>
      <c r="L408" s="194"/>
      <c r="M408" s="187"/>
      <c r="N408" s="195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5"/>
      <c r="B409" s="184"/>
      <c r="C409" s="380" t="s">
        <v>75</v>
      </c>
      <c r="D409" s="380"/>
      <c r="E409" s="380"/>
      <c r="F409" s="196"/>
      <c r="G409" s="197"/>
      <c r="H409" s="197"/>
      <c r="I409" s="197"/>
      <c r="J409" s="198">
        <v>336</v>
      </c>
      <c r="K409" s="197"/>
      <c r="L409" s="198">
        <v>67.88</v>
      </c>
      <c r="M409" s="197"/>
      <c r="N409" s="200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2"/>
      <c r="B410" s="184"/>
      <c r="C410" s="379" t="s">
        <v>76</v>
      </c>
      <c r="D410" s="379"/>
      <c r="E410" s="379"/>
      <c r="F410" s="186"/>
      <c r="G410" s="187"/>
      <c r="H410" s="187"/>
      <c r="I410" s="187"/>
      <c r="J410" s="194"/>
      <c r="K410" s="187"/>
      <c r="L410" s="188">
        <v>42.38</v>
      </c>
      <c r="M410" s="187"/>
      <c r="N410" s="191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2"/>
      <c r="B411" s="184" t="s">
        <v>232</v>
      </c>
      <c r="C411" s="379" t="s">
        <v>233</v>
      </c>
      <c r="D411" s="379"/>
      <c r="E411" s="379"/>
      <c r="F411" s="186" t="s">
        <v>79</v>
      </c>
      <c r="G411" s="201">
        <v>110</v>
      </c>
      <c r="H411" s="187"/>
      <c r="I411" s="201">
        <v>110</v>
      </c>
      <c r="J411" s="194"/>
      <c r="K411" s="187"/>
      <c r="L411" s="188">
        <v>46.62</v>
      </c>
      <c r="M411" s="187"/>
      <c r="N411" s="191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2"/>
      <c r="B412" s="184" t="s">
        <v>234</v>
      </c>
      <c r="C412" s="379" t="s">
        <v>235</v>
      </c>
      <c r="D412" s="379"/>
      <c r="E412" s="379"/>
      <c r="F412" s="186" t="s">
        <v>79</v>
      </c>
      <c r="G412" s="201">
        <v>69</v>
      </c>
      <c r="H412" s="189">
        <v>0.85</v>
      </c>
      <c r="I412" s="189">
        <v>58.65</v>
      </c>
      <c r="J412" s="194"/>
      <c r="K412" s="187"/>
      <c r="L412" s="188">
        <v>24.86</v>
      </c>
      <c r="M412" s="187"/>
      <c r="N412" s="191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2"/>
      <c r="B413" s="203"/>
      <c r="C413" s="388" t="s">
        <v>82</v>
      </c>
      <c r="D413" s="388"/>
      <c r="E413" s="388"/>
      <c r="F413" s="178"/>
      <c r="G413" s="179"/>
      <c r="H413" s="179"/>
      <c r="I413" s="179"/>
      <c r="J413" s="181"/>
      <c r="K413" s="179"/>
      <c r="L413" s="207">
        <v>139.36000000000001</v>
      </c>
      <c r="M413" s="197"/>
      <c r="N413" s="205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6" t="s">
        <v>303</v>
      </c>
      <c r="B414" s="177" t="s">
        <v>263</v>
      </c>
      <c r="C414" s="388" t="s">
        <v>264</v>
      </c>
      <c r="D414" s="388"/>
      <c r="E414" s="388"/>
      <c r="F414" s="178" t="s">
        <v>178</v>
      </c>
      <c r="G414" s="179">
        <v>3.7679999999999998E-2</v>
      </c>
      <c r="H414" s="180">
        <v>1</v>
      </c>
      <c r="I414" s="252">
        <v>3.7679999999999998E-2</v>
      </c>
      <c r="J414" s="204">
        <v>21597.69</v>
      </c>
      <c r="K414" s="179"/>
      <c r="L414" s="207">
        <v>813.8</v>
      </c>
      <c r="M414" s="206">
        <v>8.16</v>
      </c>
      <c r="N414" s="205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2"/>
      <c r="B415" s="203"/>
      <c r="C415" s="379" t="s">
        <v>265</v>
      </c>
      <c r="D415" s="379"/>
      <c r="E415" s="379"/>
      <c r="F415" s="379"/>
      <c r="G415" s="379"/>
      <c r="H415" s="379"/>
      <c r="I415" s="379"/>
      <c r="J415" s="379"/>
      <c r="K415" s="379"/>
      <c r="L415" s="379"/>
      <c r="M415" s="379"/>
      <c r="N415" s="391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2"/>
      <c r="B416" s="203"/>
      <c r="C416" s="388" t="s">
        <v>82</v>
      </c>
      <c r="D416" s="388"/>
      <c r="E416" s="388"/>
      <c r="F416" s="178"/>
      <c r="G416" s="179"/>
      <c r="H416" s="179"/>
      <c r="I416" s="179"/>
      <c r="J416" s="181"/>
      <c r="K416" s="179"/>
      <c r="L416" s="207">
        <v>813.8</v>
      </c>
      <c r="M416" s="197"/>
      <c r="N416" s="205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6" t="s">
        <v>307</v>
      </c>
      <c r="B417" s="177" t="s">
        <v>268</v>
      </c>
      <c r="C417" s="388" t="s">
        <v>269</v>
      </c>
      <c r="D417" s="388"/>
      <c r="E417" s="388"/>
      <c r="F417" s="178" t="s">
        <v>178</v>
      </c>
      <c r="G417" s="179">
        <v>5.4900000000000001E-3</v>
      </c>
      <c r="H417" s="180">
        <v>1</v>
      </c>
      <c r="I417" s="252">
        <v>5.4900000000000001E-3</v>
      </c>
      <c r="J417" s="204">
        <v>11885.47</v>
      </c>
      <c r="K417" s="179"/>
      <c r="L417" s="207">
        <v>65.25</v>
      </c>
      <c r="M417" s="206">
        <v>8.16</v>
      </c>
      <c r="N417" s="213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2"/>
      <c r="B418" s="203"/>
      <c r="C418" s="379" t="s">
        <v>99</v>
      </c>
      <c r="D418" s="379"/>
      <c r="E418" s="379"/>
      <c r="F418" s="379"/>
      <c r="G418" s="379"/>
      <c r="H418" s="379"/>
      <c r="I418" s="379"/>
      <c r="J418" s="379"/>
      <c r="K418" s="379"/>
      <c r="L418" s="379"/>
      <c r="M418" s="379"/>
      <c r="N418" s="391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8"/>
      <c r="B419" s="209"/>
      <c r="C419" s="379" t="s">
        <v>2975</v>
      </c>
      <c r="D419" s="379"/>
      <c r="E419" s="379"/>
      <c r="F419" s="379"/>
      <c r="G419" s="379"/>
      <c r="H419" s="379"/>
      <c r="I419" s="379"/>
      <c r="J419" s="379"/>
      <c r="K419" s="379"/>
      <c r="L419" s="379"/>
      <c r="M419" s="379"/>
      <c r="N419" s="391"/>
      <c r="AF419" s="133"/>
      <c r="AG419" s="140"/>
      <c r="AH419" s="140"/>
      <c r="AI419" s="142" t="s">
        <v>2975</v>
      </c>
      <c r="AM419" s="140"/>
    </row>
    <row r="420" spans="1:44" s="121" customFormat="1" ht="15" x14ac:dyDescent="0.25">
      <c r="A420" s="202"/>
      <c r="B420" s="203"/>
      <c r="C420" s="388" t="s">
        <v>82</v>
      </c>
      <c r="D420" s="388"/>
      <c r="E420" s="388"/>
      <c r="F420" s="178"/>
      <c r="G420" s="179"/>
      <c r="H420" s="179"/>
      <c r="I420" s="179"/>
      <c r="J420" s="181"/>
      <c r="K420" s="179"/>
      <c r="L420" s="207">
        <v>65.25</v>
      </c>
      <c r="M420" s="197"/>
      <c r="N420" s="213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20"/>
      <c r="B421" s="221"/>
      <c r="C421" s="221"/>
      <c r="D421" s="221"/>
      <c r="E421" s="221"/>
      <c r="F421" s="222"/>
      <c r="G421" s="222"/>
      <c r="H421" s="222"/>
      <c r="I421" s="222"/>
      <c r="J421" s="223"/>
      <c r="K421" s="222"/>
      <c r="L421" s="223"/>
      <c r="M421" s="187"/>
      <c r="N421" s="223"/>
      <c r="AF421" s="133"/>
      <c r="AG421" s="140"/>
      <c r="AH421" s="140"/>
      <c r="AM421" s="140"/>
    </row>
    <row r="422" spans="1:44" s="121" customFormat="1" ht="15" x14ac:dyDescent="0.25">
      <c r="A422" s="227"/>
      <c r="B422" s="228"/>
      <c r="C422" s="388" t="s">
        <v>2976</v>
      </c>
      <c r="D422" s="388"/>
      <c r="E422" s="388"/>
      <c r="F422" s="388"/>
      <c r="G422" s="388"/>
      <c r="H422" s="388"/>
      <c r="I422" s="388"/>
      <c r="J422" s="388"/>
      <c r="K422" s="388"/>
      <c r="L422" s="229"/>
      <c r="M422" s="230"/>
      <c r="N422" s="231"/>
      <c r="AF422" s="133"/>
      <c r="AG422" s="140"/>
      <c r="AH422" s="140"/>
      <c r="AM422" s="140"/>
      <c r="AQ422" s="140" t="s">
        <v>2976</v>
      </c>
    </row>
    <row r="423" spans="1:44" s="121" customFormat="1" ht="15" x14ac:dyDescent="0.25">
      <c r="A423" s="232"/>
      <c r="B423" s="184"/>
      <c r="C423" s="379" t="s">
        <v>146</v>
      </c>
      <c r="D423" s="379"/>
      <c r="E423" s="379"/>
      <c r="F423" s="379"/>
      <c r="G423" s="379"/>
      <c r="H423" s="379"/>
      <c r="I423" s="379"/>
      <c r="J423" s="379"/>
      <c r="K423" s="379"/>
      <c r="L423" s="233">
        <v>78906.53</v>
      </c>
      <c r="M423" s="234"/>
      <c r="N423" s="237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2"/>
      <c r="B424" s="184"/>
      <c r="C424" s="379" t="s">
        <v>147</v>
      </c>
      <c r="D424" s="379"/>
      <c r="E424" s="379"/>
      <c r="F424" s="379"/>
      <c r="G424" s="379"/>
      <c r="H424" s="379"/>
      <c r="I424" s="379"/>
      <c r="J424" s="379"/>
      <c r="K424" s="379"/>
      <c r="L424" s="236"/>
      <c r="M424" s="234"/>
      <c r="N424" s="237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2"/>
      <c r="B425" s="184"/>
      <c r="C425" s="379" t="s">
        <v>148</v>
      </c>
      <c r="D425" s="379"/>
      <c r="E425" s="379"/>
      <c r="F425" s="379"/>
      <c r="G425" s="379"/>
      <c r="H425" s="379"/>
      <c r="I425" s="379"/>
      <c r="J425" s="379"/>
      <c r="K425" s="379"/>
      <c r="L425" s="233">
        <v>3839.19</v>
      </c>
      <c r="M425" s="234"/>
      <c r="N425" s="237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2"/>
      <c r="B426" s="184"/>
      <c r="C426" s="379" t="s">
        <v>149</v>
      </c>
      <c r="D426" s="379"/>
      <c r="E426" s="379"/>
      <c r="F426" s="379"/>
      <c r="G426" s="379"/>
      <c r="H426" s="379"/>
      <c r="I426" s="379"/>
      <c r="J426" s="379"/>
      <c r="K426" s="379"/>
      <c r="L426" s="233">
        <v>6236.86</v>
      </c>
      <c r="M426" s="234"/>
      <c r="N426" s="237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2"/>
      <c r="B427" s="184"/>
      <c r="C427" s="379" t="s">
        <v>150</v>
      </c>
      <c r="D427" s="379"/>
      <c r="E427" s="379"/>
      <c r="F427" s="379"/>
      <c r="G427" s="379"/>
      <c r="H427" s="379"/>
      <c r="I427" s="379"/>
      <c r="J427" s="379"/>
      <c r="K427" s="379"/>
      <c r="L427" s="249">
        <v>798.48</v>
      </c>
      <c r="M427" s="234"/>
      <c r="N427" s="237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2"/>
      <c r="B428" s="184"/>
      <c r="C428" s="379" t="s">
        <v>151</v>
      </c>
      <c r="D428" s="379"/>
      <c r="E428" s="379"/>
      <c r="F428" s="379"/>
      <c r="G428" s="379"/>
      <c r="H428" s="379"/>
      <c r="I428" s="379"/>
      <c r="J428" s="379"/>
      <c r="K428" s="379"/>
      <c r="L428" s="233">
        <v>68830.48</v>
      </c>
      <c r="M428" s="234"/>
      <c r="N428" s="237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2"/>
      <c r="B429" s="184"/>
      <c r="C429" s="379" t="s">
        <v>153</v>
      </c>
      <c r="D429" s="379"/>
      <c r="E429" s="379"/>
      <c r="F429" s="379"/>
      <c r="G429" s="379"/>
      <c r="H429" s="379"/>
      <c r="I429" s="379"/>
      <c r="J429" s="379"/>
      <c r="K429" s="379"/>
      <c r="L429" s="233">
        <v>85708.04</v>
      </c>
      <c r="M429" s="234"/>
      <c r="N429" s="237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2"/>
      <c r="B430" s="184"/>
      <c r="C430" s="379" t="s">
        <v>154</v>
      </c>
      <c r="D430" s="379"/>
      <c r="E430" s="379"/>
      <c r="F430" s="379"/>
      <c r="G430" s="379"/>
      <c r="H430" s="379"/>
      <c r="I430" s="379"/>
      <c r="J430" s="379"/>
      <c r="K430" s="379"/>
      <c r="L430" s="233">
        <v>62084.65</v>
      </c>
      <c r="M430" s="234"/>
      <c r="N430" s="237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2"/>
      <c r="B431" s="184"/>
      <c r="C431" s="379" t="s">
        <v>155</v>
      </c>
      <c r="D431" s="379"/>
      <c r="E431" s="379"/>
      <c r="F431" s="379"/>
      <c r="G431" s="379"/>
      <c r="H431" s="379"/>
      <c r="I431" s="379"/>
      <c r="J431" s="379"/>
      <c r="K431" s="379"/>
      <c r="L431" s="236"/>
      <c r="M431" s="234"/>
      <c r="N431" s="237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2"/>
      <c r="B432" s="184"/>
      <c r="C432" s="379" t="s">
        <v>156</v>
      </c>
      <c r="D432" s="379"/>
      <c r="E432" s="379"/>
      <c r="F432" s="379"/>
      <c r="G432" s="379"/>
      <c r="H432" s="379"/>
      <c r="I432" s="379"/>
      <c r="J432" s="379"/>
      <c r="K432" s="379"/>
      <c r="L432" s="233">
        <v>3839.19</v>
      </c>
      <c r="M432" s="234"/>
      <c r="N432" s="237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2"/>
      <c r="B433" s="184"/>
      <c r="C433" s="379" t="s">
        <v>157</v>
      </c>
      <c r="D433" s="379"/>
      <c r="E433" s="379"/>
      <c r="F433" s="379"/>
      <c r="G433" s="379"/>
      <c r="H433" s="379"/>
      <c r="I433" s="379"/>
      <c r="J433" s="379"/>
      <c r="K433" s="379"/>
      <c r="L433" s="233">
        <v>6236.51</v>
      </c>
      <c r="M433" s="234"/>
      <c r="N433" s="237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2"/>
      <c r="B434" s="184"/>
      <c r="C434" s="379" t="s">
        <v>158</v>
      </c>
      <c r="D434" s="379"/>
      <c r="E434" s="379"/>
      <c r="F434" s="379"/>
      <c r="G434" s="379"/>
      <c r="H434" s="379"/>
      <c r="I434" s="379"/>
      <c r="J434" s="379"/>
      <c r="K434" s="379"/>
      <c r="L434" s="249">
        <v>798.48</v>
      </c>
      <c r="M434" s="234"/>
      <c r="N434" s="237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2"/>
      <c r="B435" s="184"/>
      <c r="C435" s="379" t="s">
        <v>159</v>
      </c>
      <c r="D435" s="379"/>
      <c r="E435" s="379"/>
      <c r="F435" s="379"/>
      <c r="G435" s="379"/>
      <c r="H435" s="379"/>
      <c r="I435" s="379"/>
      <c r="J435" s="379"/>
      <c r="K435" s="379"/>
      <c r="L435" s="233">
        <v>45207.44</v>
      </c>
      <c r="M435" s="234"/>
      <c r="N435" s="237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2"/>
      <c r="B436" s="184"/>
      <c r="C436" s="379" t="s">
        <v>160</v>
      </c>
      <c r="D436" s="379"/>
      <c r="E436" s="379"/>
      <c r="F436" s="379"/>
      <c r="G436" s="379"/>
      <c r="H436" s="379"/>
      <c r="I436" s="379"/>
      <c r="J436" s="379"/>
      <c r="K436" s="379"/>
      <c r="L436" s="233">
        <v>4632.22</v>
      </c>
      <c r="M436" s="234"/>
      <c r="N436" s="237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2"/>
      <c r="B437" s="184"/>
      <c r="C437" s="379" t="s">
        <v>161</v>
      </c>
      <c r="D437" s="379"/>
      <c r="E437" s="379"/>
      <c r="F437" s="379"/>
      <c r="G437" s="379"/>
      <c r="H437" s="379"/>
      <c r="I437" s="379"/>
      <c r="J437" s="379"/>
      <c r="K437" s="379"/>
      <c r="L437" s="233">
        <v>2169.29</v>
      </c>
      <c r="M437" s="234"/>
      <c r="N437" s="237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2"/>
      <c r="B438" s="184"/>
      <c r="C438" s="379" t="s">
        <v>226</v>
      </c>
      <c r="D438" s="379"/>
      <c r="E438" s="379"/>
      <c r="F438" s="379"/>
      <c r="G438" s="379"/>
      <c r="H438" s="379"/>
      <c r="I438" s="379"/>
      <c r="J438" s="379"/>
      <c r="K438" s="379"/>
      <c r="L438" s="233">
        <v>23623.39</v>
      </c>
      <c r="M438" s="234"/>
      <c r="N438" s="237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2"/>
      <c r="B439" s="184"/>
      <c r="C439" s="379" t="s">
        <v>155</v>
      </c>
      <c r="D439" s="379"/>
      <c r="E439" s="379"/>
      <c r="F439" s="379"/>
      <c r="G439" s="379"/>
      <c r="H439" s="379"/>
      <c r="I439" s="379"/>
      <c r="J439" s="379"/>
      <c r="K439" s="379"/>
      <c r="L439" s="236"/>
      <c r="M439" s="234"/>
      <c r="N439" s="237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2"/>
      <c r="B440" s="184"/>
      <c r="C440" s="379" t="s">
        <v>157</v>
      </c>
      <c r="D440" s="379"/>
      <c r="E440" s="379"/>
      <c r="F440" s="379"/>
      <c r="G440" s="379"/>
      <c r="H440" s="379"/>
      <c r="I440" s="379"/>
      <c r="J440" s="379"/>
      <c r="K440" s="379"/>
      <c r="L440" s="249">
        <v>0.35</v>
      </c>
      <c r="M440" s="234"/>
      <c r="N440" s="237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2"/>
      <c r="B441" s="184"/>
      <c r="C441" s="379" t="s">
        <v>159</v>
      </c>
      <c r="D441" s="379"/>
      <c r="E441" s="379"/>
      <c r="F441" s="379"/>
      <c r="G441" s="379"/>
      <c r="H441" s="379"/>
      <c r="I441" s="379"/>
      <c r="J441" s="379"/>
      <c r="K441" s="379"/>
      <c r="L441" s="233">
        <v>23623.040000000001</v>
      </c>
      <c r="M441" s="234"/>
      <c r="N441" s="237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2"/>
      <c r="B442" s="184"/>
      <c r="C442" s="379" t="s">
        <v>163</v>
      </c>
      <c r="D442" s="379"/>
      <c r="E442" s="379"/>
      <c r="F442" s="379"/>
      <c r="G442" s="379"/>
      <c r="H442" s="379"/>
      <c r="I442" s="379"/>
      <c r="J442" s="379"/>
      <c r="K442" s="379"/>
      <c r="L442" s="233">
        <v>4637.67</v>
      </c>
      <c r="M442" s="234"/>
      <c r="N442" s="237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2"/>
      <c r="B443" s="184"/>
      <c r="C443" s="379" t="s">
        <v>164</v>
      </c>
      <c r="D443" s="379"/>
      <c r="E443" s="379"/>
      <c r="F443" s="379"/>
      <c r="G443" s="379"/>
      <c r="H443" s="379"/>
      <c r="I443" s="379"/>
      <c r="J443" s="379"/>
      <c r="K443" s="379"/>
      <c r="L443" s="233">
        <v>4632.22</v>
      </c>
      <c r="M443" s="234"/>
      <c r="N443" s="237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2"/>
      <c r="B444" s="184"/>
      <c r="C444" s="379" t="s">
        <v>165</v>
      </c>
      <c r="D444" s="379"/>
      <c r="E444" s="379"/>
      <c r="F444" s="379"/>
      <c r="G444" s="379"/>
      <c r="H444" s="379"/>
      <c r="I444" s="379"/>
      <c r="J444" s="379"/>
      <c r="K444" s="379"/>
      <c r="L444" s="233">
        <v>2169.29</v>
      </c>
      <c r="M444" s="234"/>
      <c r="N444" s="237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2"/>
      <c r="B445" s="238"/>
      <c r="C445" s="396" t="s">
        <v>2977</v>
      </c>
      <c r="D445" s="396"/>
      <c r="E445" s="396"/>
      <c r="F445" s="396"/>
      <c r="G445" s="396"/>
      <c r="H445" s="396"/>
      <c r="I445" s="396"/>
      <c r="J445" s="396"/>
      <c r="K445" s="396"/>
      <c r="L445" s="239">
        <v>85708.04</v>
      </c>
      <c r="M445" s="240"/>
      <c r="N445" s="251"/>
      <c r="AF445" s="133"/>
      <c r="AG445" s="140"/>
      <c r="AH445" s="140"/>
      <c r="AM445" s="140"/>
      <c r="AQ445" s="140"/>
      <c r="AS445" s="140" t="s">
        <v>2977</v>
      </c>
    </row>
    <row r="446" spans="1:45" s="121" customFormat="1" ht="15" x14ac:dyDescent="0.25">
      <c r="A446" s="382" t="s">
        <v>2978</v>
      </c>
      <c r="B446" s="383"/>
      <c r="C446" s="383"/>
      <c r="D446" s="383"/>
      <c r="E446" s="383"/>
      <c r="F446" s="383"/>
      <c r="G446" s="383"/>
      <c r="H446" s="383"/>
      <c r="I446" s="383"/>
      <c r="J446" s="383"/>
      <c r="K446" s="383"/>
      <c r="L446" s="383"/>
      <c r="M446" s="383"/>
      <c r="N446" s="384"/>
      <c r="AF446" s="133" t="s">
        <v>2978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385" t="s">
        <v>2912</v>
      </c>
      <c r="B447" s="386"/>
      <c r="C447" s="386"/>
      <c r="D447" s="386"/>
      <c r="E447" s="386"/>
      <c r="F447" s="386"/>
      <c r="G447" s="386"/>
      <c r="H447" s="386"/>
      <c r="I447" s="386"/>
      <c r="J447" s="386"/>
      <c r="K447" s="386"/>
      <c r="L447" s="386"/>
      <c r="M447" s="386"/>
      <c r="N447" s="387"/>
      <c r="AF447" s="133"/>
      <c r="AG447" s="140" t="s">
        <v>2912</v>
      </c>
      <c r="AH447" s="140"/>
      <c r="AM447" s="140"/>
      <c r="AQ447" s="140"/>
      <c r="AS447" s="140"/>
    </row>
    <row r="448" spans="1:45" s="121" customFormat="1" ht="23.25" x14ac:dyDescent="0.25">
      <c r="A448" s="176" t="s">
        <v>310</v>
      </c>
      <c r="B448" s="177" t="s">
        <v>2913</v>
      </c>
      <c r="C448" s="388" t="s">
        <v>2914</v>
      </c>
      <c r="D448" s="388"/>
      <c r="E448" s="388"/>
      <c r="F448" s="178" t="s">
        <v>370</v>
      </c>
      <c r="G448" s="179">
        <v>0.31</v>
      </c>
      <c r="H448" s="180">
        <v>1</v>
      </c>
      <c r="I448" s="206">
        <v>0.31</v>
      </c>
      <c r="J448" s="181"/>
      <c r="K448" s="179"/>
      <c r="L448" s="181"/>
      <c r="M448" s="179"/>
      <c r="N448" s="182"/>
      <c r="AF448" s="133"/>
      <c r="AG448" s="140"/>
      <c r="AH448" s="140" t="s">
        <v>2914</v>
      </c>
      <c r="AM448" s="140"/>
      <c r="AQ448" s="140"/>
      <c r="AS448" s="140"/>
    </row>
    <row r="449" spans="1:45" s="121" customFormat="1" ht="15" x14ac:dyDescent="0.25">
      <c r="A449" s="208"/>
      <c r="B449" s="209"/>
      <c r="C449" s="379" t="s">
        <v>2979</v>
      </c>
      <c r="D449" s="379"/>
      <c r="E449" s="379"/>
      <c r="F449" s="379"/>
      <c r="G449" s="379"/>
      <c r="H449" s="379"/>
      <c r="I449" s="379"/>
      <c r="J449" s="379"/>
      <c r="K449" s="379"/>
      <c r="L449" s="379"/>
      <c r="M449" s="379"/>
      <c r="N449" s="391"/>
      <c r="AF449" s="133"/>
      <c r="AG449" s="140"/>
      <c r="AH449" s="140"/>
      <c r="AI449" s="142" t="s">
        <v>2979</v>
      </c>
      <c r="AM449" s="140"/>
      <c r="AQ449" s="140"/>
      <c r="AS449" s="140"/>
    </row>
    <row r="450" spans="1:45" s="121" customFormat="1" ht="15" x14ac:dyDescent="0.25">
      <c r="A450" s="185"/>
      <c r="B450" s="184" t="s">
        <v>58</v>
      </c>
      <c r="C450" s="379" t="s">
        <v>67</v>
      </c>
      <c r="D450" s="379"/>
      <c r="E450" s="379"/>
      <c r="F450" s="186"/>
      <c r="G450" s="187"/>
      <c r="H450" s="187"/>
      <c r="I450" s="187"/>
      <c r="J450" s="190">
        <v>1097.69</v>
      </c>
      <c r="K450" s="187"/>
      <c r="L450" s="188">
        <v>340.28</v>
      </c>
      <c r="M450" s="189">
        <v>44.77</v>
      </c>
      <c r="N450" s="191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2"/>
      <c r="B451" s="184"/>
      <c r="C451" s="379" t="s">
        <v>72</v>
      </c>
      <c r="D451" s="379"/>
      <c r="E451" s="379"/>
      <c r="F451" s="186" t="s">
        <v>73</v>
      </c>
      <c r="G451" s="189">
        <v>140.72999999999999</v>
      </c>
      <c r="H451" s="187"/>
      <c r="I451" s="211">
        <v>43.626300000000001</v>
      </c>
      <c r="J451" s="194"/>
      <c r="K451" s="187"/>
      <c r="L451" s="194"/>
      <c r="M451" s="187"/>
      <c r="N451" s="195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5"/>
      <c r="B452" s="184"/>
      <c r="C452" s="380" t="s">
        <v>75</v>
      </c>
      <c r="D452" s="380"/>
      <c r="E452" s="380"/>
      <c r="F452" s="196"/>
      <c r="G452" s="197"/>
      <c r="H452" s="197"/>
      <c r="I452" s="197"/>
      <c r="J452" s="199">
        <v>1097.69</v>
      </c>
      <c r="K452" s="197"/>
      <c r="L452" s="198">
        <v>340.28</v>
      </c>
      <c r="M452" s="197"/>
      <c r="N452" s="200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2"/>
      <c r="B453" s="184"/>
      <c r="C453" s="379" t="s">
        <v>76</v>
      </c>
      <c r="D453" s="379"/>
      <c r="E453" s="379"/>
      <c r="F453" s="186"/>
      <c r="G453" s="187"/>
      <c r="H453" s="187"/>
      <c r="I453" s="187"/>
      <c r="J453" s="194"/>
      <c r="K453" s="187"/>
      <c r="L453" s="188">
        <v>340.28</v>
      </c>
      <c r="M453" s="187"/>
      <c r="N453" s="191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2"/>
      <c r="B454" s="184" t="s">
        <v>2916</v>
      </c>
      <c r="C454" s="379" t="s">
        <v>210</v>
      </c>
      <c r="D454" s="379"/>
      <c r="E454" s="379"/>
      <c r="F454" s="186" t="s">
        <v>79</v>
      </c>
      <c r="G454" s="201">
        <v>89</v>
      </c>
      <c r="H454" s="187"/>
      <c r="I454" s="201">
        <v>89</v>
      </c>
      <c r="J454" s="194"/>
      <c r="K454" s="187"/>
      <c r="L454" s="188">
        <v>302.85000000000002</v>
      </c>
      <c r="M454" s="187"/>
      <c r="N454" s="191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2"/>
      <c r="B455" s="184" t="s">
        <v>2917</v>
      </c>
      <c r="C455" s="379" t="s">
        <v>212</v>
      </c>
      <c r="D455" s="379"/>
      <c r="E455" s="379"/>
      <c r="F455" s="186" t="s">
        <v>79</v>
      </c>
      <c r="G455" s="201">
        <v>44</v>
      </c>
      <c r="H455" s="187"/>
      <c r="I455" s="201">
        <v>44</v>
      </c>
      <c r="J455" s="194"/>
      <c r="K455" s="187"/>
      <c r="L455" s="188">
        <v>149.72</v>
      </c>
      <c r="M455" s="187"/>
      <c r="N455" s="191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2"/>
      <c r="B456" s="203"/>
      <c r="C456" s="388" t="s">
        <v>82</v>
      </c>
      <c r="D456" s="388"/>
      <c r="E456" s="388"/>
      <c r="F456" s="178"/>
      <c r="G456" s="179"/>
      <c r="H456" s="179"/>
      <c r="I456" s="179"/>
      <c r="J456" s="181"/>
      <c r="K456" s="179"/>
      <c r="L456" s="207">
        <v>792.85</v>
      </c>
      <c r="M456" s="197"/>
      <c r="N456" s="205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6" t="s">
        <v>317</v>
      </c>
      <c r="B457" s="177" t="s">
        <v>217</v>
      </c>
      <c r="C457" s="388" t="s">
        <v>218</v>
      </c>
      <c r="D457" s="388"/>
      <c r="E457" s="388"/>
      <c r="F457" s="178" t="s">
        <v>133</v>
      </c>
      <c r="G457" s="179">
        <v>0.496</v>
      </c>
      <c r="H457" s="180">
        <v>1</v>
      </c>
      <c r="I457" s="210">
        <v>0.496</v>
      </c>
      <c r="J457" s="207">
        <v>42.98</v>
      </c>
      <c r="K457" s="179"/>
      <c r="L457" s="207">
        <v>21.32</v>
      </c>
      <c r="M457" s="206">
        <v>13.24</v>
      </c>
      <c r="N457" s="213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2"/>
      <c r="B458" s="203"/>
      <c r="C458" s="388" t="s">
        <v>82</v>
      </c>
      <c r="D458" s="388"/>
      <c r="E458" s="388"/>
      <c r="F458" s="178"/>
      <c r="G458" s="179"/>
      <c r="H458" s="179"/>
      <c r="I458" s="179"/>
      <c r="J458" s="181"/>
      <c r="K458" s="179"/>
      <c r="L458" s="207">
        <v>21.32</v>
      </c>
      <c r="M458" s="197"/>
      <c r="N458" s="213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6" t="s">
        <v>330</v>
      </c>
      <c r="B459" s="177" t="s">
        <v>96</v>
      </c>
      <c r="C459" s="388" t="s">
        <v>97</v>
      </c>
      <c r="D459" s="388"/>
      <c r="E459" s="388"/>
      <c r="F459" s="178" t="s">
        <v>98</v>
      </c>
      <c r="G459" s="179">
        <v>0.28999999999999998</v>
      </c>
      <c r="H459" s="180">
        <v>1</v>
      </c>
      <c r="I459" s="206">
        <v>0.28999999999999998</v>
      </c>
      <c r="J459" s="207">
        <v>162.38</v>
      </c>
      <c r="K459" s="179"/>
      <c r="L459" s="207">
        <v>47.09</v>
      </c>
      <c r="M459" s="206">
        <v>8.16</v>
      </c>
      <c r="N459" s="213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2"/>
      <c r="B460" s="203"/>
      <c r="C460" s="379" t="s">
        <v>1125</v>
      </c>
      <c r="D460" s="379"/>
      <c r="E460" s="379"/>
      <c r="F460" s="379"/>
      <c r="G460" s="379"/>
      <c r="H460" s="379"/>
      <c r="I460" s="379"/>
      <c r="J460" s="379"/>
      <c r="K460" s="379"/>
      <c r="L460" s="379"/>
      <c r="M460" s="379"/>
      <c r="N460" s="391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8"/>
      <c r="B461" s="209"/>
      <c r="C461" s="379" t="s">
        <v>100</v>
      </c>
      <c r="D461" s="379"/>
      <c r="E461" s="379"/>
      <c r="F461" s="379"/>
      <c r="G461" s="379"/>
      <c r="H461" s="379"/>
      <c r="I461" s="379"/>
      <c r="J461" s="379"/>
      <c r="K461" s="379"/>
      <c r="L461" s="379"/>
      <c r="M461" s="379"/>
      <c r="N461" s="391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2"/>
      <c r="B462" s="203"/>
      <c r="C462" s="388" t="s">
        <v>82</v>
      </c>
      <c r="D462" s="388"/>
      <c r="E462" s="388"/>
      <c r="F462" s="178"/>
      <c r="G462" s="179"/>
      <c r="H462" s="179"/>
      <c r="I462" s="179"/>
      <c r="J462" s="181"/>
      <c r="K462" s="179"/>
      <c r="L462" s="207">
        <v>47.09</v>
      </c>
      <c r="M462" s="197"/>
      <c r="N462" s="213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385" t="s">
        <v>1592</v>
      </c>
      <c r="B463" s="386"/>
      <c r="C463" s="386"/>
      <c r="D463" s="386"/>
      <c r="E463" s="386"/>
      <c r="F463" s="386"/>
      <c r="G463" s="386"/>
      <c r="H463" s="386"/>
      <c r="I463" s="386"/>
      <c r="J463" s="386"/>
      <c r="K463" s="386"/>
      <c r="L463" s="386"/>
      <c r="M463" s="386"/>
      <c r="N463" s="387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6" t="s">
        <v>334</v>
      </c>
      <c r="B464" s="177" t="s">
        <v>2740</v>
      </c>
      <c r="C464" s="388" t="s">
        <v>2741</v>
      </c>
      <c r="D464" s="388"/>
      <c r="E464" s="388"/>
      <c r="F464" s="178" t="s">
        <v>61</v>
      </c>
      <c r="G464" s="179">
        <v>0.29199999999999998</v>
      </c>
      <c r="H464" s="180">
        <v>1</v>
      </c>
      <c r="I464" s="210">
        <v>0.29199999999999998</v>
      </c>
      <c r="J464" s="181"/>
      <c r="K464" s="179"/>
      <c r="L464" s="181"/>
      <c r="M464" s="179"/>
      <c r="N464" s="182"/>
      <c r="AF464" s="133"/>
      <c r="AG464" s="140"/>
      <c r="AH464" s="140" t="s">
        <v>2741</v>
      </c>
      <c r="AM464" s="140"/>
      <c r="AQ464" s="140"/>
      <c r="AS464" s="140"/>
    </row>
    <row r="465" spans="1:45" s="121" customFormat="1" ht="15" x14ac:dyDescent="0.25">
      <c r="A465" s="208"/>
      <c r="B465" s="209"/>
      <c r="C465" s="379" t="s">
        <v>2980</v>
      </c>
      <c r="D465" s="379"/>
      <c r="E465" s="379"/>
      <c r="F465" s="379"/>
      <c r="G465" s="379"/>
      <c r="H465" s="379"/>
      <c r="I465" s="379"/>
      <c r="J465" s="379"/>
      <c r="K465" s="379"/>
      <c r="L465" s="379"/>
      <c r="M465" s="379"/>
      <c r="N465" s="391"/>
      <c r="AF465" s="133"/>
      <c r="AG465" s="140"/>
      <c r="AH465" s="140"/>
      <c r="AI465" s="142" t="s">
        <v>2980</v>
      </c>
      <c r="AM465" s="140"/>
      <c r="AQ465" s="140"/>
      <c r="AS465" s="140"/>
    </row>
    <row r="466" spans="1:45" s="121" customFormat="1" ht="34.5" x14ac:dyDescent="0.25">
      <c r="A466" s="183"/>
      <c r="B466" s="184" t="s">
        <v>1258</v>
      </c>
      <c r="C466" s="389" t="s">
        <v>1259</v>
      </c>
      <c r="D466" s="389"/>
      <c r="E466" s="389"/>
      <c r="F466" s="389"/>
      <c r="G466" s="389"/>
      <c r="H466" s="389"/>
      <c r="I466" s="389"/>
      <c r="J466" s="389"/>
      <c r="K466" s="389"/>
      <c r="L466" s="389"/>
      <c r="M466" s="389"/>
      <c r="N466" s="390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3"/>
      <c r="B467" s="184" t="s">
        <v>63</v>
      </c>
      <c r="C467" s="389" t="s">
        <v>64</v>
      </c>
      <c r="D467" s="389"/>
      <c r="E467" s="389"/>
      <c r="F467" s="389"/>
      <c r="G467" s="389"/>
      <c r="H467" s="389"/>
      <c r="I467" s="389"/>
      <c r="J467" s="389"/>
      <c r="K467" s="389"/>
      <c r="L467" s="389"/>
      <c r="M467" s="389"/>
      <c r="N467" s="390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3"/>
      <c r="B468" s="184" t="s">
        <v>65</v>
      </c>
      <c r="C468" s="389" t="s">
        <v>66</v>
      </c>
      <c r="D468" s="389"/>
      <c r="E468" s="389"/>
      <c r="F468" s="389"/>
      <c r="G468" s="389"/>
      <c r="H468" s="389"/>
      <c r="I468" s="389"/>
      <c r="J468" s="389"/>
      <c r="K468" s="389"/>
      <c r="L468" s="389"/>
      <c r="M468" s="389"/>
      <c r="N468" s="390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5"/>
      <c r="B469" s="184" t="s">
        <v>68</v>
      </c>
      <c r="C469" s="379" t="s">
        <v>69</v>
      </c>
      <c r="D469" s="379"/>
      <c r="E469" s="379"/>
      <c r="F469" s="186"/>
      <c r="G469" s="187"/>
      <c r="H469" s="187"/>
      <c r="I469" s="187"/>
      <c r="J469" s="190">
        <v>2550</v>
      </c>
      <c r="K469" s="193">
        <v>1.7250000000000001</v>
      </c>
      <c r="L469" s="190">
        <v>1284.44</v>
      </c>
      <c r="M469" s="189">
        <v>13.24</v>
      </c>
      <c r="N469" s="191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5"/>
      <c r="B470" s="184" t="s">
        <v>70</v>
      </c>
      <c r="C470" s="379" t="s">
        <v>71</v>
      </c>
      <c r="D470" s="379"/>
      <c r="E470" s="379"/>
      <c r="F470" s="186"/>
      <c r="G470" s="187"/>
      <c r="H470" s="187"/>
      <c r="I470" s="187"/>
      <c r="J470" s="188">
        <v>344.25</v>
      </c>
      <c r="K470" s="193">
        <v>1.7250000000000001</v>
      </c>
      <c r="L470" s="188">
        <v>173.4</v>
      </c>
      <c r="M470" s="189">
        <v>44.77</v>
      </c>
      <c r="N470" s="191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2"/>
      <c r="B471" s="184"/>
      <c r="C471" s="379" t="s">
        <v>74</v>
      </c>
      <c r="D471" s="379"/>
      <c r="E471" s="379"/>
      <c r="F471" s="186" t="s">
        <v>73</v>
      </c>
      <c r="G471" s="216">
        <v>25.5</v>
      </c>
      <c r="H471" s="193">
        <v>1.7250000000000001</v>
      </c>
      <c r="I471" s="217">
        <v>12.84435</v>
      </c>
      <c r="J471" s="194"/>
      <c r="K471" s="187"/>
      <c r="L471" s="194"/>
      <c r="M471" s="187"/>
      <c r="N471" s="195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5"/>
      <c r="B472" s="184"/>
      <c r="C472" s="380" t="s">
        <v>75</v>
      </c>
      <c r="D472" s="380"/>
      <c r="E472" s="380"/>
      <c r="F472" s="196"/>
      <c r="G472" s="197"/>
      <c r="H472" s="197"/>
      <c r="I472" s="197"/>
      <c r="J472" s="199">
        <v>2550</v>
      </c>
      <c r="K472" s="197"/>
      <c r="L472" s="199">
        <v>1284.44</v>
      </c>
      <c r="M472" s="197"/>
      <c r="N472" s="200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2"/>
      <c r="B473" s="184"/>
      <c r="C473" s="379" t="s">
        <v>76</v>
      </c>
      <c r="D473" s="379"/>
      <c r="E473" s="379"/>
      <c r="F473" s="186"/>
      <c r="G473" s="187"/>
      <c r="H473" s="187"/>
      <c r="I473" s="187"/>
      <c r="J473" s="194"/>
      <c r="K473" s="187"/>
      <c r="L473" s="188">
        <v>173.4</v>
      </c>
      <c r="M473" s="187"/>
      <c r="N473" s="191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2"/>
      <c r="B474" s="184" t="s">
        <v>77</v>
      </c>
      <c r="C474" s="379" t="s">
        <v>78</v>
      </c>
      <c r="D474" s="379"/>
      <c r="E474" s="379"/>
      <c r="F474" s="186" t="s">
        <v>79</v>
      </c>
      <c r="G474" s="201">
        <v>92</v>
      </c>
      <c r="H474" s="187"/>
      <c r="I474" s="201">
        <v>92</v>
      </c>
      <c r="J474" s="194"/>
      <c r="K474" s="187"/>
      <c r="L474" s="188">
        <v>159.53</v>
      </c>
      <c r="M474" s="187"/>
      <c r="N474" s="191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2"/>
      <c r="B475" s="184" t="s">
        <v>80</v>
      </c>
      <c r="C475" s="379" t="s">
        <v>81</v>
      </c>
      <c r="D475" s="379"/>
      <c r="E475" s="379"/>
      <c r="F475" s="186" t="s">
        <v>79</v>
      </c>
      <c r="G475" s="201">
        <v>46</v>
      </c>
      <c r="H475" s="189">
        <v>0.85</v>
      </c>
      <c r="I475" s="216">
        <v>39.1</v>
      </c>
      <c r="J475" s="194"/>
      <c r="K475" s="187"/>
      <c r="L475" s="188">
        <v>67.8</v>
      </c>
      <c r="M475" s="187"/>
      <c r="N475" s="191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2"/>
      <c r="B476" s="203"/>
      <c r="C476" s="388" t="s">
        <v>82</v>
      </c>
      <c r="D476" s="388"/>
      <c r="E476" s="388"/>
      <c r="F476" s="178"/>
      <c r="G476" s="179"/>
      <c r="H476" s="179"/>
      <c r="I476" s="179"/>
      <c r="J476" s="181"/>
      <c r="K476" s="179"/>
      <c r="L476" s="204">
        <v>1511.77</v>
      </c>
      <c r="M476" s="197"/>
      <c r="N476" s="205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6" t="s">
        <v>338</v>
      </c>
      <c r="B477" s="177" t="s">
        <v>2151</v>
      </c>
      <c r="C477" s="388" t="s">
        <v>2152</v>
      </c>
      <c r="D477" s="388"/>
      <c r="E477" s="388"/>
      <c r="F477" s="178" t="s">
        <v>61</v>
      </c>
      <c r="G477" s="179">
        <v>7.5999999999999998E-2</v>
      </c>
      <c r="H477" s="180">
        <v>1</v>
      </c>
      <c r="I477" s="210">
        <v>7.5999999999999998E-2</v>
      </c>
      <c r="J477" s="181"/>
      <c r="K477" s="179"/>
      <c r="L477" s="181"/>
      <c r="M477" s="179"/>
      <c r="N477" s="182"/>
      <c r="AF477" s="133"/>
      <c r="AG477" s="140"/>
      <c r="AH477" s="140" t="s">
        <v>2152</v>
      </c>
      <c r="AM477" s="140"/>
      <c r="AQ477" s="140"/>
      <c r="AS477" s="140"/>
    </row>
    <row r="478" spans="1:45" s="121" customFormat="1" ht="15" x14ac:dyDescent="0.25">
      <c r="A478" s="208"/>
      <c r="B478" s="209"/>
      <c r="C478" s="379" t="s">
        <v>2981</v>
      </c>
      <c r="D478" s="379"/>
      <c r="E478" s="379"/>
      <c r="F478" s="379"/>
      <c r="G478" s="379"/>
      <c r="H478" s="379"/>
      <c r="I478" s="379"/>
      <c r="J478" s="379"/>
      <c r="K478" s="379"/>
      <c r="L478" s="379"/>
      <c r="M478" s="379"/>
      <c r="N478" s="391"/>
      <c r="AF478" s="133"/>
      <c r="AG478" s="140"/>
      <c r="AH478" s="140"/>
      <c r="AI478" s="142" t="s">
        <v>2981</v>
      </c>
      <c r="AM478" s="140"/>
      <c r="AQ478" s="140"/>
      <c r="AS478" s="140"/>
    </row>
    <row r="479" spans="1:45" s="121" customFormat="1" ht="34.5" x14ac:dyDescent="0.25">
      <c r="A479" s="183"/>
      <c r="B479" s="184" t="s">
        <v>1258</v>
      </c>
      <c r="C479" s="389" t="s">
        <v>1259</v>
      </c>
      <c r="D479" s="389"/>
      <c r="E479" s="389"/>
      <c r="F479" s="389"/>
      <c r="G479" s="389"/>
      <c r="H479" s="389"/>
      <c r="I479" s="389"/>
      <c r="J479" s="389"/>
      <c r="K479" s="389"/>
      <c r="L479" s="389"/>
      <c r="M479" s="389"/>
      <c r="N479" s="390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3"/>
      <c r="B480" s="184" t="s">
        <v>63</v>
      </c>
      <c r="C480" s="389" t="s">
        <v>64</v>
      </c>
      <c r="D480" s="389"/>
      <c r="E480" s="389"/>
      <c r="F480" s="389"/>
      <c r="G480" s="389"/>
      <c r="H480" s="389"/>
      <c r="I480" s="389"/>
      <c r="J480" s="389"/>
      <c r="K480" s="389"/>
      <c r="L480" s="389"/>
      <c r="M480" s="389"/>
      <c r="N480" s="390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3"/>
      <c r="B481" s="184" t="s">
        <v>65</v>
      </c>
      <c r="C481" s="389" t="s">
        <v>66</v>
      </c>
      <c r="D481" s="389"/>
      <c r="E481" s="389"/>
      <c r="F481" s="389"/>
      <c r="G481" s="389"/>
      <c r="H481" s="389"/>
      <c r="I481" s="389"/>
      <c r="J481" s="389"/>
      <c r="K481" s="389"/>
      <c r="L481" s="389"/>
      <c r="M481" s="389"/>
      <c r="N481" s="390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5"/>
      <c r="B482" s="184" t="s">
        <v>58</v>
      </c>
      <c r="C482" s="379" t="s">
        <v>67</v>
      </c>
      <c r="D482" s="379"/>
      <c r="E482" s="379"/>
      <c r="F482" s="186"/>
      <c r="G482" s="187"/>
      <c r="H482" s="187"/>
      <c r="I482" s="187"/>
      <c r="J482" s="188">
        <v>101.4</v>
      </c>
      <c r="K482" s="193">
        <v>1.587</v>
      </c>
      <c r="L482" s="188">
        <v>12.23</v>
      </c>
      <c r="M482" s="189">
        <v>44.77</v>
      </c>
      <c r="N482" s="218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5"/>
      <c r="B483" s="184" t="s">
        <v>68</v>
      </c>
      <c r="C483" s="379" t="s">
        <v>69</v>
      </c>
      <c r="D483" s="379"/>
      <c r="E483" s="379"/>
      <c r="F483" s="186"/>
      <c r="G483" s="187"/>
      <c r="H483" s="187"/>
      <c r="I483" s="187"/>
      <c r="J483" s="190">
        <v>3563.26</v>
      </c>
      <c r="K483" s="193">
        <v>1.7250000000000001</v>
      </c>
      <c r="L483" s="188">
        <v>467.14</v>
      </c>
      <c r="M483" s="189">
        <v>13.24</v>
      </c>
      <c r="N483" s="191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5"/>
      <c r="B484" s="184" t="s">
        <v>70</v>
      </c>
      <c r="C484" s="379" t="s">
        <v>71</v>
      </c>
      <c r="D484" s="379"/>
      <c r="E484" s="379"/>
      <c r="F484" s="186"/>
      <c r="G484" s="187"/>
      <c r="H484" s="187"/>
      <c r="I484" s="187"/>
      <c r="J484" s="188">
        <v>507.6</v>
      </c>
      <c r="K484" s="193">
        <v>1.7250000000000001</v>
      </c>
      <c r="L484" s="188">
        <v>66.55</v>
      </c>
      <c r="M484" s="189">
        <v>44.77</v>
      </c>
      <c r="N484" s="191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5"/>
      <c r="B485" s="184" t="s">
        <v>86</v>
      </c>
      <c r="C485" s="379" t="s">
        <v>87</v>
      </c>
      <c r="D485" s="379"/>
      <c r="E485" s="379"/>
      <c r="F485" s="186"/>
      <c r="G485" s="187"/>
      <c r="H485" s="187"/>
      <c r="I485" s="187"/>
      <c r="J485" s="188">
        <v>4.34</v>
      </c>
      <c r="K485" s="187"/>
      <c r="L485" s="188">
        <v>0.33</v>
      </c>
      <c r="M485" s="189">
        <v>8.16</v>
      </c>
      <c r="N485" s="218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2"/>
      <c r="B486" s="184"/>
      <c r="C486" s="379" t="s">
        <v>72</v>
      </c>
      <c r="D486" s="379"/>
      <c r="E486" s="379"/>
      <c r="F486" s="186" t="s">
        <v>73</v>
      </c>
      <c r="G486" s="201">
        <v>13</v>
      </c>
      <c r="H486" s="193">
        <v>1.587</v>
      </c>
      <c r="I486" s="215">
        <v>1.5679559999999999</v>
      </c>
      <c r="J486" s="194"/>
      <c r="K486" s="187"/>
      <c r="L486" s="194"/>
      <c r="M486" s="187"/>
      <c r="N486" s="195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2"/>
      <c r="B487" s="184"/>
      <c r="C487" s="379" t="s">
        <v>74</v>
      </c>
      <c r="D487" s="379"/>
      <c r="E487" s="379"/>
      <c r="F487" s="186" t="s">
        <v>73</v>
      </c>
      <c r="G487" s="216">
        <v>37.6</v>
      </c>
      <c r="H487" s="193">
        <v>1.7250000000000001</v>
      </c>
      <c r="I487" s="217">
        <v>4.92936</v>
      </c>
      <c r="J487" s="194"/>
      <c r="K487" s="187"/>
      <c r="L487" s="194"/>
      <c r="M487" s="187"/>
      <c r="N487" s="195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5"/>
      <c r="B488" s="184"/>
      <c r="C488" s="380" t="s">
        <v>75</v>
      </c>
      <c r="D488" s="380"/>
      <c r="E488" s="380"/>
      <c r="F488" s="196"/>
      <c r="G488" s="197"/>
      <c r="H488" s="197"/>
      <c r="I488" s="197"/>
      <c r="J488" s="199">
        <v>3669</v>
      </c>
      <c r="K488" s="197"/>
      <c r="L488" s="198">
        <v>479.7</v>
      </c>
      <c r="M488" s="197"/>
      <c r="N488" s="200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2"/>
      <c r="B489" s="184"/>
      <c r="C489" s="379" t="s">
        <v>76</v>
      </c>
      <c r="D489" s="379"/>
      <c r="E489" s="379"/>
      <c r="F489" s="186"/>
      <c r="G489" s="187"/>
      <c r="H489" s="187"/>
      <c r="I489" s="187"/>
      <c r="J489" s="194"/>
      <c r="K489" s="187"/>
      <c r="L489" s="188">
        <v>78.78</v>
      </c>
      <c r="M489" s="187"/>
      <c r="N489" s="191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2"/>
      <c r="B490" s="184" t="s">
        <v>77</v>
      </c>
      <c r="C490" s="379" t="s">
        <v>78</v>
      </c>
      <c r="D490" s="379"/>
      <c r="E490" s="379"/>
      <c r="F490" s="186" t="s">
        <v>79</v>
      </c>
      <c r="G490" s="201">
        <v>92</v>
      </c>
      <c r="H490" s="187"/>
      <c r="I490" s="201">
        <v>92</v>
      </c>
      <c r="J490" s="194"/>
      <c r="K490" s="187"/>
      <c r="L490" s="188">
        <v>72.48</v>
      </c>
      <c r="M490" s="187"/>
      <c r="N490" s="191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2"/>
      <c r="B491" s="184" t="s">
        <v>80</v>
      </c>
      <c r="C491" s="379" t="s">
        <v>81</v>
      </c>
      <c r="D491" s="379"/>
      <c r="E491" s="379"/>
      <c r="F491" s="186" t="s">
        <v>79</v>
      </c>
      <c r="G491" s="201">
        <v>46</v>
      </c>
      <c r="H491" s="189">
        <v>0.85</v>
      </c>
      <c r="I491" s="216">
        <v>39.1</v>
      </c>
      <c r="J491" s="194"/>
      <c r="K491" s="187"/>
      <c r="L491" s="188">
        <v>30.8</v>
      </c>
      <c r="M491" s="187"/>
      <c r="N491" s="191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2"/>
      <c r="B492" s="203"/>
      <c r="C492" s="388" t="s">
        <v>82</v>
      </c>
      <c r="D492" s="388"/>
      <c r="E492" s="388"/>
      <c r="F492" s="178"/>
      <c r="G492" s="179"/>
      <c r="H492" s="179"/>
      <c r="I492" s="179"/>
      <c r="J492" s="181"/>
      <c r="K492" s="179"/>
      <c r="L492" s="207">
        <v>582.98</v>
      </c>
      <c r="M492" s="197"/>
      <c r="N492" s="205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6" t="s">
        <v>341</v>
      </c>
      <c r="B493" s="177" t="s">
        <v>2171</v>
      </c>
      <c r="C493" s="388" t="s">
        <v>2982</v>
      </c>
      <c r="D493" s="388"/>
      <c r="E493" s="388"/>
      <c r="F493" s="178" t="s">
        <v>90</v>
      </c>
      <c r="G493" s="179">
        <v>0.09</v>
      </c>
      <c r="H493" s="180">
        <v>1</v>
      </c>
      <c r="I493" s="206">
        <v>0.09</v>
      </c>
      <c r="J493" s="181"/>
      <c r="K493" s="179"/>
      <c r="L493" s="181"/>
      <c r="M493" s="179"/>
      <c r="N493" s="182"/>
      <c r="AF493" s="133"/>
      <c r="AG493" s="140"/>
      <c r="AH493" s="140" t="s">
        <v>2982</v>
      </c>
      <c r="AM493" s="140"/>
      <c r="AQ493" s="140"/>
      <c r="AS493" s="140"/>
    </row>
    <row r="494" spans="1:45" s="121" customFormat="1" ht="15" x14ac:dyDescent="0.25">
      <c r="A494" s="208"/>
      <c r="B494" s="209"/>
      <c r="C494" s="379" t="s">
        <v>1319</v>
      </c>
      <c r="D494" s="379"/>
      <c r="E494" s="379"/>
      <c r="F494" s="379"/>
      <c r="G494" s="379"/>
      <c r="H494" s="379"/>
      <c r="I494" s="379"/>
      <c r="J494" s="379"/>
      <c r="K494" s="379"/>
      <c r="L494" s="379"/>
      <c r="M494" s="379"/>
      <c r="N494" s="391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3"/>
      <c r="B495" s="184" t="s">
        <v>1361</v>
      </c>
      <c r="C495" s="389" t="s">
        <v>1362</v>
      </c>
      <c r="D495" s="389"/>
      <c r="E495" s="389"/>
      <c r="F495" s="389"/>
      <c r="G495" s="389"/>
      <c r="H495" s="389"/>
      <c r="I495" s="389"/>
      <c r="J495" s="389"/>
      <c r="K495" s="389"/>
      <c r="L495" s="389"/>
      <c r="M495" s="389"/>
      <c r="N495" s="390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3"/>
      <c r="B496" s="184" t="s">
        <v>63</v>
      </c>
      <c r="C496" s="389" t="s">
        <v>64</v>
      </c>
      <c r="D496" s="389"/>
      <c r="E496" s="389"/>
      <c r="F496" s="389"/>
      <c r="G496" s="389"/>
      <c r="H496" s="389"/>
      <c r="I496" s="389"/>
      <c r="J496" s="389"/>
      <c r="K496" s="389"/>
      <c r="L496" s="389"/>
      <c r="M496" s="389"/>
      <c r="N496" s="390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3"/>
      <c r="B497" s="184" t="s">
        <v>65</v>
      </c>
      <c r="C497" s="389" t="s">
        <v>66</v>
      </c>
      <c r="D497" s="389"/>
      <c r="E497" s="389"/>
      <c r="F497" s="389"/>
      <c r="G497" s="389"/>
      <c r="H497" s="389"/>
      <c r="I497" s="389"/>
      <c r="J497" s="389"/>
      <c r="K497" s="389"/>
      <c r="L497" s="389"/>
      <c r="M497" s="389"/>
      <c r="N497" s="390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5"/>
      <c r="B498" s="184" t="s">
        <v>58</v>
      </c>
      <c r="C498" s="379" t="s">
        <v>67</v>
      </c>
      <c r="D498" s="379"/>
      <c r="E498" s="379"/>
      <c r="F498" s="186"/>
      <c r="G498" s="187"/>
      <c r="H498" s="187"/>
      <c r="I498" s="187"/>
      <c r="J498" s="190">
        <v>1201.2</v>
      </c>
      <c r="K498" s="193">
        <v>1.587</v>
      </c>
      <c r="L498" s="188">
        <v>171.57</v>
      </c>
      <c r="M498" s="189">
        <v>44.77</v>
      </c>
      <c r="N498" s="191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2"/>
      <c r="B499" s="184"/>
      <c r="C499" s="379" t="s">
        <v>72</v>
      </c>
      <c r="D499" s="379"/>
      <c r="E499" s="379"/>
      <c r="F499" s="186" t="s">
        <v>73</v>
      </c>
      <c r="G499" s="201">
        <v>154</v>
      </c>
      <c r="H499" s="193">
        <v>1.587</v>
      </c>
      <c r="I499" s="217">
        <v>21.995819999999998</v>
      </c>
      <c r="J499" s="194"/>
      <c r="K499" s="187"/>
      <c r="L499" s="194"/>
      <c r="M499" s="187"/>
      <c r="N499" s="195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5"/>
      <c r="B500" s="184"/>
      <c r="C500" s="380" t="s">
        <v>75</v>
      </c>
      <c r="D500" s="380"/>
      <c r="E500" s="380"/>
      <c r="F500" s="196"/>
      <c r="G500" s="197"/>
      <c r="H500" s="197"/>
      <c r="I500" s="197"/>
      <c r="J500" s="199">
        <v>1201.2</v>
      </c>
      <c r="K500" s="197"/>
      <c r="L500" s="198">
        <v>171.57</v>
      </c>
      <c r="M500" s="197"/>
      <c r="N500" s="200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2"/>
      <c r="B501" s="184"/>
      <c r="C501" s="379" t="s">
        <v>76</v>
      </c>
      <c r="D501" s="379"/>
      <c r="E501" s="379"/>
      <c r="F501" s="186"/>
      <c r="G501" s="187"/>
      <c r="H501" s="187"/>
      <c r="I501" s="187"/>
      <c r="J501" s="194"/>
      <c r="K501" s="187"/>
      <c r="L501" s="188">
        <v>171.57</v>
      </c>
      <c r="M501" s="187"/>
      <c r="N501" s="191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2"/>
      <c r="B502" s="184" t="s">
        <v>92</v>
      </c>
      <c r="C502" s="379" t="s">
        <v>93</v>
      </c>
      <c r="D502" s="379"/>
      <c r="E502" s="379"/>
      <c r="F502" s="186" t="s">
        <v>79</v>
      </c>
      <c r="G502" s="201">
        <v>89</v>
      </c>
      <c r="H502" s="187"/>
      <c r="I502" s="201">
        <v>89</v>
      </c>
      <c r="J502" s="194"/>
      <c r="K502" s="187"/>
      <c r="L502" s="188">
        <v>152.69999999999999</v>
      </c>
      <c r="M502" s="187"/>
      <c r="N502" s="191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2"/>
      <c r="B503" s="184" t="s">
        <v>94</v>
      </c>
      <c r="C503" s="379" t="s">
        <v>95</v>
      </c>
      <c r="D503" s="379"/>
      <c r="E503" s="379"/>
      <c r="F503" s="186" t="s">
        <v>79</v>
      </c>
      <c r="G503" s="201">
        <v>40</v>
      </c>
      <c r="H503" s="189">
        <v>0.85</v>
      </c>
      <c r="I503" s="201">
        <v>34</v>
      </c>
      <c r="J503" s="194"/>
      <c r="K503" s="187"/>
      <c r="L503" s="188">
        <v>58.33</v>
      </c>
      <c r="M503" s="187"/>
      <c r="N503" s="191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2"/>
      <c r="B504" s="203"/>
      <c r="C504" s="388" t="s">
        <v>82</v>
      </c>
      <c r="D504" s="388"/>
      <c r="E504" s="388"/>
      <c r="F504" s="178"/>
      <c r="G504" s="179"/>
      <c r="H504" s="179"/>
      <c r="I504" s="179"/>
      <c r="J504" s="181"/>
      <c r="K504" s="179"/>
      <c r="L504" s="207">
        <v>382.6</v>
      </c>
      <c r="M504" s="197"/>
      <c r="N504" s="205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6" t="s">
        <v>345</v>
      </c>
      <c r="B505" s="177" t="s">
        <v>1272</v>
      </c>
      <c r="C505" s="388" t="s">
        <v>1273</v>
      </c>
      <c r="D505" s="388"/>
      <c r="E505" s="388"/>
      <c r="F505" s="178" t="s">
        <v>61</v>
      </c>
      <c r="G505" s="179">
        <v>0.214</v>
      </c>
      <c r="H505" s="180">
        <v>1</v>
      </c>
      <c r="I505" s="210">
        <v>0.214</v>
      </c>
      <c r="J505" s="181"/>
      <c r="K505" s="179"/>
      <c r="L505" s="181"/>
      <c r="M505" s="179"/>
      <c r="N505" s="182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8"/>
      <c r="B506" s="209"/>
      <c r="C506" s="379" t="s">
        <v>2983</v>
      </c>
      <c r="D506" s="379"/>
      <c r="E506" s="379"/>
      <c r="F506" s="379"/>
      <c r="G506" s="379"/>
      <c r="H506" s="379"/>
      <c r="I506" s="379"/>
      <c r="J506" s="379"/>
      <c r="K506" s="379"/>
      <c r="L506" s="379"/>
      <c r="M506" s="379"/>
      <c r="N506" s="391"/>
      <c r="AF506" s="133"/>
      <c r="AG506" s="140"/>
      <c r="AH506" s="140"/>
      <c r="AI506" s="142" t="s">
        <v>2983</v>
      </c>
      <c r="AM506" s="140"/>
      <c r="AQ506" s="140"/>
      <c r="AS506" s="140"/>
    </row>
    <row r="507" spans="1:45" s="121" customFormat="1" ht="23.25" x14ac:dyDescent="0.25">
      <c r="A507" s="183"/>
      <c r="B507" s="184" t="s">
        <v>63</v>
      </c>
      <c r="C507" s="389" t="s">
        <v>64</v>
      </c>
      <c r="D507" s="389"/>
      <c r="E507" s="389"/>
      <c r="F507" s="389"/>
      <c r="G507" s="389"/>
      <c r="H507" s="389"/>
      <c r="I507" s="389"/>
      <c r="J507" s="389"/>
      <c r="K507" s="389"/>
      <c r="L507" s="389"/>
      <c r="M507" s="389"/>
      <c r="N507" s="390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3"/>
      <c r="B508" s="184" t="s">
        <v>65</v>
      </c>
      <c r="C508" s="389" t="s">
        <v>66</v>
      </c>
      <c r="D508" s="389"/>
      <c r="E508" s="389"/>
      <c r="F508" s="389"/>
      <c r="G508" s="389"/>
      <c r="H508" s="389"/>
      <c r="I508" s="389"/>
      <c r="J508" s="389"/>
      <c r="K508" s="389"/>
      <c r="L508" s="389"/>
      <c r="M508" s="389"/>
      <c r="N508" s="390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5"/>
      <c r="B509" s="184" t="s">
        <v>68</v>
      </c>
      <c r="C509" s="379" t="s">
        <v>69</v>
      </c>
      <c r="D509" s="379"/>
      <c r="E509" s="379"/>
      <c r="F509" s="186"/>
      <c r="G509" s="187"/>
      <c r="H509" s="187"/>
      <c r="I509" s="187"/>
      <c r="J509" s="188">
        <v>479.33</v>
      </c>
      <c r="K509" s="211">
        <v>1.4375</v>
      </c>
      <c r="L509" s="188">
        <v>147.44999999999999</v>
      </c>
      <c r="M509" s="189">
        <v>13.24</v>
      </c>
      <c r="N509" s="191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5"/>
      <c r="B510" s="184" t="s">
        <v>70</v>
      </c>
      <c r="C510" s="379" t="s">
        <v>71</v>
      </c>
      <c r="D510" s="379"/>
      <c r="E510" s="379"/>
      <c r="F510" s="186"/>
      <c r="G510" s="187"/>
      <c r="H510" s="187"/>
      <c r="I510" s="187"/>
      <c r="J510" s="188">
        <v>93.5</v>
      </c>
      <c r="K510" s="211">
        <v>1.4375</v>
      </c>
      <c r="L510" s="188">
        <v>28.76</v>
      </c>
      <c r="M510" s="189">
        <v>44.77</v>
      </c>
      <c r="N510" s="191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2"/>
      <c r="B511" s="184"/>
      <c r="C511" s="379" t="s">
        <v>74</v>
      </c>
      <c r="D511" s="379"/>
      <c r="E511" s="379"/>
      <c r="F511" s="186" t="s">
        <v>73</v>
      </c>
      <c r="G511" s="189">
        <v>8.06</v>
      </c>
      <c r="H511" s="211">
        <v>1.4375</v>
      </c>
      <c r="I511" s="212">
        <v>2.4794575000000001</v>
      </c>
      <c r="J511" s="194"/>
      <c r="K511" s="187"/>
      <c r="L511" s="194"/>
      <c r="M511" s="187"/>
      <c r="N511" s="195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5"/>
      <c r="B512" s="184"/>
      <c r="C512" s="380" t="s">
        <v>75</v>
      </c>
      <c r="D512" s="380"/>
      <c r="E512" s="380"/>
      <c r="F512" s="196"/>
      <c r="G512" s="197"/>
      <c r="H512" s="197"/>
      <c r="I512" s="197"/>
      <c r="J512" s="198">
        <v>479.33</v>
      </c>
      <c r="K512" s="197"/>
      <c r="L512" s="198">
        <v>147.44999999999999</v>
      </c>
      <c r="M512" s="197"/>
      <c r="N512" s="200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2"/>
      <c r="B513" s="184"/>
      <c r="C513" s="379" t="s">
        <v>76</v>
      </c>
      <c r="D513" s="379"/>
      <c r="E513" s="379"/>
      <c r="F513" s="186"/>
      <c r="G513" s="187"/>
      <c r="H513" s="187"/>
      <c r="I513" s="187"/>
      <c r="J513" s="194"/>
      <c r="K513" s="187"/>
      <c r="L513" s="188">
        <v>28.76</v>
      </c>
      <c r="M513" s="187"/>
      <c r="N513" s="191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2"/>
      <c r="B514" s="184" t="s">
        <v>77</v>
      </c>
      <c r="C514" s="379" t="s">
        <v>78</v>
      </c>
      <c r="D514" s="379"/>
      <c r="E514" s="379"/>
      <c r="F514" s="186" t="s">
        <v>79</v>
      </c>
      <c r="G514" s="201">
        <v>92</v>
      </c>
      <c r="H514" s="187"/>
      <c r="I514" s="201">
        <v>92</v>
      </c>
      <c r="J514" s="194"/>
      <c r="K514" s="187"/>
      <c r="L514" s="188">
        <v>26.46</v>
      </c>
      <c r="M514" s="187"/>
      <c r="N514" s="191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2"/>
      <c r="B515" s="184" t="s">
        <v>80</v>
      </c>
      <c r="C515" s="379" t="s">
        <v>81</v>
      </c>
      <c r="D515" s="379"/>
      <c r="E515" s="379"/>
      <c r="F515" s="186" t="s">
        <v>79</v>
      </c>
      <c r="G515" s="201">
        <v>46</v>
      </c>
      <c r="H515" s="189">
        <v>0.85</v>
      </c>
      <c r="I515" s="216">
        <v>39.1</v>
      </c>
      <c r="J515" s="194"/>
      <c r="K515" s="187"/>
      <c r="L515" s="188">
        <v>11.25</v>
      </c>
      <c r="M515" s="187"/>
      <c r="N515" s="218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2"/>
      <c r="B516" s="203"/>
      <c r="C516" s="388" t="s">
        <v>82</v>
      </c>
      <c r="D516" s="388"/>
      <c r="E516" s="388"/>
      <c r="F516" s="178"/>
      <c r="G516" s="179"/>
      <c r="H516" s="179"/>
      <c r="I516" s="179"/>
      <c r="J516" s="181"/>
      <c r="K516" s="179"/>
      <c r="L516" s="207">
        <v>185.16</v>
      </c>
      <c r="M516" s="197"/>
      <c r="N516" s="205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6" t="s">
        <v>346</v>
      </c>
      <c r="B517" s="177" t="s">
        <v>1275</v>
      </c>
      <c r="C517" s="388" t="s">
        <v>1276</v>
      </c>
      <c r="D517" s="388"/>
      <c r="E517" s="388"/>
      <c r="F517" s="178" t="s">
        <v>90</v>
      </c>
      <c r="G517" s="179">
        <v>0.113</v>
      </c>
      <c r="H517" s="180">
        <v>1</v>
      </c>
      <c r="I517" s="210">
        <v>0.113</v>
      </c>
      <c r="J517" s="181"/>
      <c r="K517" s="179"/>
      <c r="L517" s="181"/>
      <c r="M517" s="179"/>
      <c r="N517" s="182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8"/>
      <c r="B518" s="209"/>
      <c r="C518" s="379" t="s">
        <v>2984</v>
      </c>
      <c r="D518" s="379"/>
      <c r="E518" s="379"/>
      <c r="F518" s="379"/>
      <c r="G518" s="379"/>
      <c r="H518" s="379"/>
      <c r="I518" s="379"/>
      <c r="J518" s="379"/>
      <c r="K518" s="379"/>
      <c r="L518" s="379"/>
      <c r="M518" s="379"/>
      <c r="N518" s="391"/>
      <c r="AF518" s="133"/>
      <c r="AG518" s="140"/>
      <c r="AH518" s="140"/>
      <c r="AI518" s="142" t="s">
        <v>2984</v>
      </c>
      <c r="AM518" s="140"/>
      <c r="AQ518" s="140"/>
      <c r="AS518" s="140"/>
    </row>
    <row r="519" spans="1:45" s="121" customFormat="1" ht="23.25" x14ac:dyDescent="0.25">
      <c r="A519" s="183"/>
      <c r="B519" s="184" t="s">
        <v>63</v>
      </c>
      <c r="C519" s="389" t="s">
        <v>64</v>
      </c>
      <c r="D519" s="389"/>
      <c r="E519" s="389"/>
      <c r="F519" s="389"/>
      <c r="G519" s="389"/>
      <c r="H519" s="389"/>
      <c r="I519" s="389"/>
      <c r="J519" s="389"/>
      <c r="K519" s="389"/>
      <c r="L519" s="389"/>
      <c r="M519" s="389"/>
      <c r="N519" s="390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3"/>
      <c r="B520" s="184" t="s">
        <v>65</v>
      </c>
      <c r="C520" s="389" t="s">
        <v>66</v>
      </c>
      <c r="D520" s="389"/>
      <c r="E520" s="389"/>
      <c r="F520" s="389"/>
      <c r="G520" s="389"/>
      <c r="H520" s="389"/>
      <c r="I520" s="389"/>
      <c r="J520" s="389"/>
      <c r="K520" s="389"/>
      <c r="L520" s="389"/>
      <c r="M520" s="389"/>
      <c r="N520" s="390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5"/>
      <c r="B521" s="184" t="s">
        <v>58</v>
      </c>
      <c r="C521" s="379" t="s">
        <v>67</v>
      </c>
      <c r="D521" s="379"/>
      <c r="E521" s="379"/>
      <c r="F521" s="186"/>
      <c r="G521" s="187"/>
      <c r="H521" s="187"/>
      <c r="I521" s="187"/>
      <c r="J521" s="188">
        <v>729</v>
      </c>
      <c r="K521" s="211">
        <v>1.3225</v>
      </c>
      <c r="L521" s="188">
        <v>108.94</v>
      </c>
      <c r="M521" s="189">
        <v>44.77</v>
      </c>
      <c r="N521" s="191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2"/>
      <c r="B522" s="184"/>
      <c r="C522" s="379" t="s">
        <v>72</v>
      </c>
      <c r="D522" s="379"/>
      <c r="E522" s="379"/>
      <c r="F522" s="186" t="s">
        <v>73</v>
      </c>
      <c r="G522" s="216">
        <v>97.2</v>
      </c>
      <c r="H522" s="211">
        <v>1.3225</v>
      </c>
      <c r="I522" s="215">
        <v>14.525810999999999</v>
      </c>
      <c r="J522" s="194"/>
      <c r="K522" s="187"/>
      <c r="L522" s="194"/>
      <c r="M522" s="187"/>
      <c r="N522" s="195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5"/>
      <c r="B523" s="184"/>
      <c r="C523" s="380" t="s">
        <v>75</v>
      </c>
      <c r="D523" s="380"/>
      <c r="E523" s="380"/>
      <c r="F523" s="196"/>
      <c r="G523" s="197"/>
      <c r="H523" s="197"/>
      <c r="I523" s="197"/>
      <c r="J523" s="198">
        <v>729</v>
      </c>
      <c r="K523" s="197"/>
      <c r="L523" s="198">
        <v>108.94</v>
      </c>
      <c r="M523" s="197"/>
      <c r="N523" s="200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2"/>
      <c r="B524" s="184"/>
      <c r="C524" s="379" t="s">
        <v>76</v>
      </c>
      <c r="D524" s="379"/>
      <c r="E524" s="379"/>
      <c r="F524" s="186"/>
      <c r="G524" s="187"/>
      <c r="H524" s="187"/>
      <c r="I524" s="187"/>
      <c r="J524" s="194"/>
      <c r="K524" s="187"/>
      <c r="L524" s="188">
        <v>108.94</v>
      </c>
      <c r="M524" s="187"/>
      <c r="N524" s="191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2"/>
      <c r="B525" s="184" t="s">
        <v>92</v>
      </c>
      <c r="C525" s="379" t="s">
        <v>93</v>
      </c>
      <c r="D525" s="379"/>
      <c r="E525" s="379"/>
      <c r="F525" s="186" t="s">
        <v>79</v>
      </c>
      <c r="G525" s="201">
        <v>89</v>
      </c>
      <c r="H525" s="187"/>
      <c r="I525" s="201">
        <v>89</v>
      </c>
      <c r="J525" s="194"/>
      <c r="K525" s="187"/>
      <c r="L525" s="188">
        <v>96.96</v>
      </c>
      <c r="M525" s="187"/>
      <c r="N525" s="191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2"/>
      <c r="B526" s="184" t="s">
        <v>94</v>
      </c>
      <c r="C526" s="379" t="s">
        <v>95</v>
      </c>
      <c r="D526" s="379"/>
      <c r="E526" s="379"/>
      <c r="F526" s="186" t="s">
        <v>79</v>
      </c>
      <c r="G526" s="201">
        <v>40</v>
      </c>
      <c r="H526" s="189">
        <v>0.85</v>
      </c>
      <c r="I526" s="201">
        <v>34</v>
      </c>
      <c r="J526" s="194"/>
      <c r="K526" s="187"/>
      <c r="L526" s="188">
        <v>37.04</v>
      </c>
      <c r="M526" s="187"/>
      <c r="N526" s="191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2"/>
      <c r="B527" s="203"/>
      <c r="C527" s="388" t="s">
        <v>82</v>
      </c>
      <c r="D527" s="388"/>
      <c r="E527" s="388"/>
      <c r="F527" s="178"/>
      <c r="G527" s="179"/>
      <c r="H527" s="179"/>
      <c r="I527" s="179"/>
      <c r="J527" s="181"/>
      <c r="K527" s="179"/>
      <c r="L527" s="207">
        <v>242.94</v>
      </c>
      <c r="M527" s="197"/>
      <c r="N527" s="205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6" t="s">
        <v>350</v>
      </c>
      <c r="B528" s="177" t="s">
        <v>109</v>
      </c>
      <c r="C528" s="388" t="s">
        <v>110</v>
      </c>
      <c r="D528" s="388"/>
      <c r="E528" s="388"/>
      <c r="F528" s="178" t="s">
        <v>90</v>
      </c>
      <c r="G528" s="179">
        <v>0.69499999999999995</v>
      </c>
      <c r="H528" s="180">
        <v>1</v>
      </c>
      <c r="I528" s="210">
        <v>0.69499999999999995</v>
      </c>
      <c r="J528" s="181"/>
      <c r="K528" s="179"/>
      <c r="L528" s="181"/>
      <c r="M528" s="179"/>
      <c r="N528" s="182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8"/>
      <c r="B529" s="209"/>
      <c r="C529" s="379" t="s">
        <v>2985</v>
      </c>
      <c r="D529" s="379"/>
      <c r="E529" s="379"/>
      <c r="F529" s="379"/>
      <c r="G529" s="379"/>
      <c r="H529" s="379"/>
      <c r="I529" s="379"/>
      <c r="J529" s="379"/>
      <c r="K529" s="379"/>
      <c r="L529" s="379"/>
      <c r="M529" s="379"/>
      <c r="N529" s="391"/>
      <c r="AF529" s="133"/>
      <c r="AG529" s="140"/>
      <c r="AH529" s="140"/>
      <c r="AI529" s="142" t="s">
        <v>2985</v>
      </c>
      <c r="AM529" s="140"/>
      <c r="AQ529" s="140"/>
      <c r="AS529" s="140"/>
    </row>
    <row r="530" spans="1:45" s="121" customFormat="1" ht="23.25" x14ac:dyDescent="0.25">
      <c r="A530" s="183"/>
      <c r="B530" s="184" t="s">
        <v>63</v>
      </c>
      <c r="C530" s="389" t="s">
        <v>64</v>
      </c>
      <c r="D530" s="389"/>
      <c r="E530" s="389"/>
      <c r="F530" s="389"/>
      <c r="G530" s="389"/>
      <c r="H530" s="389"/>
      <c r="I530" s="389"/>
      <c r="J530" s="389"/>
      <c r="K530" s="389"/>
      <c r="L530" s="389"/>
      <c r="M530" s="389"/>
      <c r="N530" s="390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3"/>
      <c r="B531" s="184" t="s">
        <v>65</v>
      </c>
      <c r="C531" s="389" t="s">
        <v>66</v>
      </c>
      <c r="D531" s="389"/>
      <c r="E531" s="389"/>
      <c r="F531" s="389"/>
      <c r="G531" s="389"/>
      <c r="H531" s="389"/>
      <c r="I531" s="389"/>
      <c r="J531" s="389"/>
      <c r="K531" s="389"/>
      <c r="L531" s="389"/>
      <c r="M531" s="389"/>
      <c r="N531" s="390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5"/>
      <c r="B532" s="184" t="s">
        <v>58</v>
      </c>
      <c r="C532" s="379" t="s">
        <v>67</v>
      </c>
      <c r="D532" s="379"/>
      <c r="E532" s="379"/>
      <c r="F532" s="186"/>
      <c r="G532" s="187"/>
      <c r="H532" s="187"/>
      <c r="I532" s="187"/>
      <c r="J532" s="188">
        <v>663.75</v>
      </c>
      <c r="K532" s="211">
        <v>1.3225</v>
      </c>
      <c r="L532" s="188">
        <v>610.08000000000004</v>
      </c>
      <c r="M532" s="189">
        <v>44.77</v>
      </c>
      <c r="N532" s="191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2"/>
      <c r="B533" s="184"/>
      <c r="C533" s="379" t="s">
        <v>72</v>
      </c>
      <c r="D533" s="379"/>
      <c r="E533" s="379"/>
      <c r="F533" s="186" t="s">
        <v>73</v>
      </c>
      <c r="G533" s="216">
        <v>88.5</v>
      </c>
      <c r="H533" s="211">
        <v>1.3225</v>
      </c>
      <c r="I533" s="212">
        <v>81.343668800000003</v>
      </c>
      <c r="J533" s="194"/>
      <c r="K533" s="187"/>
      <c r="L533" s="194"/>
      <c r="M533" s="187"/>
      <c r="N533" s="195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5"/>
      <c r="B534" s="184"/>
      <c r="C534" s="380" t="s">
        <v>75</v>
      </c>
      <c r="D534" s="380"/>
      <c r="E534" s="380"/>
      <c r="F534" s="196"/>
      <c r="G534" s="197"/>
      <c r="H534" s="197"/>
      <c r="I534" s="197"/>
      <c r="J534" s="198">
        <v>663.75</v>
      </c>
      <c r="K534" s="197"/>
      <c r="L534" s="198">
        <v>610.08000000000004</v>
      </c>
      <c r="M534" s="197"/>
      <c r="N534" s="200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2"/>
      <c r="B535" s="184"/>
      <c r="C535" s="379" t="s">
        <v>76</v>
      </c>
      <c r="D535" s="379"/>
      <c r="E535" s="379"/>
      <c r="F535" s="186"/>
      <c r="G535" s="187"/>
      <c r="H535" s="187"/>
      <c r="I535" s="187"/>
      <c r="J535" s="194"/>
      <c r="K535" s="187"/>
      <c r="L535" s="188">
        <v>610.08000000000004</v>
      </c>
      <c r="M535" s="187"/>
      <c r="N535" s="191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2"/>
      <c r="B536" s="184" t="s">
        <v>92</v>
      </c>
      <c r="C536" s="379" t="s">
        <v>93</v>
      </c>
      <c r="D536" s="379"/>
      <c r="E536" s="379"/>
      <c r="F536" s="186" t="s">
        <v>79</v>
      </c>
      <c r="G536" s="201">
        <v>89</v>
      </c>
      <c r="H536" s="187"/>
      <c r="I536" s="201">
        <v>89</v>
      </c>
      <c r="J536" s="194"/>
      <c r="K536" s="187"/>
      <c r="L536" s="188">
        <v>542.97</v>
      </c>
      <c r="M536" s="187"/>
      <c r="N536" s="191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2"/>
      <c r="B537" s="184" t="s">
        <v>94</v>
      </c>
      <c r="C537" s="379" t="s">
        <v>95</v>
      </c>
      <c r="D537" s="379"/>
      <c r="E537" s="379"/>
      <c r="F537" s="186" t="s">
        <v>79</v>
      </c>
      <c r="G537" s="201">
        <v>40</v>
      </c>
      <c r="H537" s="189">
        <v>0.85</v>
      </c>
      <c r="I537" s="201">
        <v>34</v>
      </c>
      <c r="J537" s="194"/>
      <c r="K537" s="187"/>
      <c r="L537" s="188">
        <v>207.43</v>
      </c>
      <c r="M537" s="187"/>
      <c r="N537" s="191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2"/>
      <c r="B538" s="203"/>
      <c r="C538" s="388" t="s">
        <v>82</v>
      </c>
      <c r="D538" s="388"/>
      <c r="E538" s="388"/>
      <c r="F538" s="178"/>
      <c r="G538" s="179"/>
      <c r="H538" s="179"/>
      <c r="I538" s="179"/>
      <c r="J538" s="181"/>
      <c r="K538" s="179"/>
      <c r="L538" s="204">
        <v>1360.48</v>
      </c>
      <c r="M538" s="197"/>
      <c r="N538" s="205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6" t="s">
        <v>353</v>
      </c>
      <c r="B539" s="177" t="s">
        <v>1054</v>
      </c>
      <c r="C539" s="388" t="s">
        <v>873</v>
      </c>
      <c r="D539" s="388"/>
      <c r="E539" s="388"/>
      <c r="F539" s="178" t="s">
        <v>98</v>
      </c>
      <c r="G539" s="179">
        <v>76.45</v>
      </c>
      <c r="H539" s="180">
        <v>1</v>
      </c>
      <c r="I539" s="206">
        <v>76.45</v>
      </c>
      <c r="J539" s="207">
        <v>99.98</v>
      </c>
      <c r="K539" s="210">
        <v>1.012</v>
      </c>
      <c r="L539" s="204">
        <v>7735.19</v>
      </c>
      <c r="M539" s="206">
        <v>8.16</v>
      </c>
      <c r="N539" s="205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2"/>
      <c r="B540" s="203"/>
      <c r="C540" s="379" t="s">
        <v>99</v>
      </c>
      <c r="D540" s="379"/>
      <c r="E540" s="379"/>
      <c r="F540" s="379"/>
      <c r="G540" s="379"/>
      <c r="H540" s="379"/>
      <c r="I540" s="379"/>
      <c r="J540" s="379"/>
      <c r="K540" s="379"/>
      <c r="L540" s="379"/>
      <c r="M540" s="379"/>
      <c r="N540" s="391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8"/>
      <c r="B541" s="209"/>
      <c r="C541" s="379" t="s">
        <v>2986</v>
      </c>
      <c r="D541" s="379"/>
      <c r="E541" s="379"/>
      <c r="F541" s="379"/>
      <c r="G541" s="379"/>
      <c r="H541" s="379"/>
      <c r="I541" s="379"/>
      <c r="J541" s="379"/>
      <c r="K541" s="379"/>
      <c r="L541" s="379"/>
      <c r="M541" s="379"/>
      <c r="N541" s="391"/>
      <c r="AF541" s="133"/>
      <c r="AG541" s="140"/>
      <c r="AH541" s="140"/>
      <c r="AI541" s="142" t="s">
        <v>2986</v>
      </c>
      <c r="AM541" s="140"/>
      <c r="AQ541" s="140"/>
      <c r="AS541" s="140"/>
    </row>
    <row r="542" spans="1:45" s="121" customFormat="1" ht="15" x14ac:dyDescent="0.25">
      <c r="A542" s="208"/>
      <c r="B542" s="209"/>
      <c r="C542" s="379" t="s">
        <v>875</v>
      </c>
      <c r="D542" s="379"/>
      <c r="E542" s="379"/>
      <c r="F542" s="379"/>
      <c r="G542" s="379"/>
      <c r="H542" s="379"/>
      <c r="I542" s="379"/>
      <c r="J542" s="379"/>
      <c r="K542" s="379"/>
      <c r="L542" s="379"/>
      <c r="M542" s="379"/>
      <c r="N542" s="391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3"/>
      <c r="B543" s="184"/>
      <c r="C543" s="389" t="s">
        <v>1375</v>
      </c>
      <c r="D543" s="389"/>
      <c r="E543" s="389"/>
      <c r="F543" s="389"/>
      <c r="G543" s="389"/>
      <c r="H543" s="389"/>
      <c r="I543" s="389"/>
      <c r="J543" s="389"/>
      <c r="K543" s="389"/>
      <c r="L543" s="389"/>
      <c r="M543" s="389"/>
      <c r="N543" s="390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2"/>
      <c r="B544" s="203"/>
      <c r="C544" s="388" t="s">
        <v>82</v>
      </c>
      <c r="D544" s="388"/>
      <c r="E544" s="388"/>
      <c r="F544" s="178"/>
      <c r="G544" s="179"/>
      <c r="H544" s="179"/>
      <c r="I544" s="179"/>
      <c r="J544" s="181"/>
      <c r="K544" s="179"/>
      <c r="L544" s="204">
        <v>7735.19</v>
      </c>
      <c r="M544" s="197"/>
      <c r="N544" s="205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6" t="s">
        <v>357</v>
      </c>
      <c r="B545" s="177" t="s">
        <v>96</v>
      </c>
      <c r="C545" s="388" t="s">
        <v>97</v>
      </c>
      <c r="D545" s="388"/>
      <c r="E545" s="388"/>
      <c r="F545" s="178" t="s">
        <v>98</v>
      </c>
      <c r="G545" s="179">
        <v>76</v>
      </c>
      <c r="H545" s="180">
        <v>1</v>
      </c>
      <c r="I545" s="180">
        <v>76</v>
      </c>
      <c r="J545" s="207">
        <v>162.38</v>
      </c>
      <c r="K545" s="179"/>
      <c r="L545" s="204">
        <v>12340.88</v>
      </c>
      <c r="M545" s="206">
        <v>8.16</v>
      </c>
      <c r="N545" s="205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2"/>
      <c r="B546" s="203"/>
      <c r="C546" s="379" t="s">
        <v>99</v>
      </c>
      <c r="D546" s="379"/>
      <c r="E546" s="379"/>
      <c r="F546" s="379"/>
      <c r="G546" s="379"/>
      <c r="H546" s="379"/>
      <c r="I546" s="379"/>
      <c r="J546" s="379"/>
      <c r="K546" s="379"/>
      <c r="L546" s="379"/>
      <c r="M546" s="379"/>
      <c r="N546" s="391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8"/>
      <c r="B547" s="209"/>
      <c r="C547" s="379" t="s">
        <v>100</v>
      </c>
      <c r="D547" s="379"/>
      <c r="E547" s="379"/>
      <c r="F547" s="379"/>
      <c r="G547" s="379"/>
      <c r="H547" s="379"/>
      <c r="I547" s="379"/>
      <c r="J547" s="379"/>
      <c r="K547" s="379"/>
      <c r="L547" s="379"/>
      <c r="M547" s="379"/>
      <c r="N547" s="391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2"/>
      <c r="B548" s="203"/>
      <c r="C548" s="388" t="s">
        <v>82</v>
      </c>
      <c r="D548" s="388"/>
      <c r="E548" s="388"/>
      <c r="F548" s="178"/>
      <c r="G548" s="179"/>
      <c r="H548" s="179"/>
      <c r="I548" s="179"/>
      <c r="J548" s="181"/>
      <c r="K548" s="179"/>
      <c r="L548" s="204">
        <v>12340.88</v>
      </c>
      <c r="M548" s="197"/>
      <c r="N548" s="205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385" t="s">
        <v>2932</v>
      </c>
      <c r="B549" s="386"/>
      <c r="C549" s="386"/>
      <c r="D549" s="386"/>
      <c r="E549" s="386"/>
      <c r="F549" s="386"/>
      <c r="G549" s="386"/>
      <c r="H549" s="386"/>
      <c r="I549" s="386"/>
      <c r="J549" s="386"/>
      <c r="K549" s="386"/>
      <c r="L549" s="386"/>
      <c r="M549" s="386"/>
      <c r="N549" s="387"/>
      <c r="AF549" s="133"/>
      <c r="AG549" s="140" t="s">
        <v>2932</v>
      </c>
      <c r="AH549" s="140"/>
      <c r="AM549" s="140"/>
      <c r="AQ549" s="140"/>
      <c r="AS549" s="140"/>
    </row>
    <row r="550" spans="1:45" s="121" customFormat="1" ht="34.5" x14ac:dyDescent="0.25">
      <c r="A550" s="176" t="s">
        <v>361</v>
      </c>
      <c r="B550" s="177" t="s">
        <v>2821</v>
      </c>
      <c r="C550" s="388" t="s">
        <v>2822</v>
      </c>
      <c r="D550" s="388"/>
      <c r="E550" s="388"/>
      <c r="F550" s="178" t="s">
        <v>370</v>
      </c>
      <c r="G550" s="179">
        <v>0.186</v>
      </c>
      <c r="H550" s="180">
        <v>1</v>
      </c>
      <c r="I550" s="210">
        <v>0.186</v>
      </c>
      <c r="J550" s="181"/>
      <c r="K550" s="179"/>
      <c r="L550" s="181"/>
      <c r="M550" s="179"/>
      <c r="N550" s="182"/>
      <c r="AF550" s="133"/>
      <c r="AG550" s="140"/>
      <c r="AH550" s="140" t="s">
        <v>2822</v>
      </c>
      <c r="AM550" s="140"/>
      <c r="AQ550" s="140"/>
      <c r="AS550" s="140"/>
    </row>
    <row r="551" spans="1:45" s="121" customFormat="1" ht="15" x14ac:dyDescent="0.25">
      <c r="A551" s="208"/>
      <c r="B551" s="209"/>
      <c r="C551" s="379" t="s">
        <v>2987</v>
      </c>
      <c r="D551" s="379"/>
      <c r="E551" s="379"/>
      <c r="F551" s="379"/>
      <c r="G551" s="379"/>
      <c r="H551" s="379"/>
      <c r="I551" s="379"/>
      <c r="J551" s="379"/>
      <c r="K551" s="379"/>
      <c r="L551" s="379"/>
      <c r="M551" s="379"/>
      <c r="N551" s="391"/>
      <c r="AF551" s="133"/>
      <c r="AG551" s="140"/>
      <c r="AH551" s="140"/>
      <c r="AI551" s="142" t="s">
        <v>2987</v>
      </c>
      <c r="AM551" s="140"/>
      <c r="AQ551" s="140"/>
      <c r="AS551" s="140"/>
    </row>
    <row r="552" spans="1:45" s="121" customFormat="1" ht="23.25" x14ac:dyDescent="0.25">
      <c r="A552" s="183"/>
      <c r="B552" s="184" t="s">
        <v>63</v>
      </c>
      <c r="C552" s="389" t="s">
        <v>64</v>
      </c>
      <c r="D552" s="389"/>
      <c r="E552" s="389"/>
      <c r="F552" s="389"/>
      <c r="G552" s="389"/>
      <c r="H552" s="389"/>
      <c r="I552" s="389"/>
      <c r="J552" s="389"/>
      <c r="K552" s="389"/>
      <c r="L552" s="389"/>
      <c r="M552" s="389"/>
      <c r="N552" s="390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3"/>
      <c r="B553" s="184" t="s">
        <v>65</v>
      </c>
      <c r="C553" s="389" t="s">
        <v>66</v>
      </c>
      <c r="D553" s="389"/>
      <c r="E553" s="389"/>
      <c r="F553" s="389"/>
      <c r="G553" s="389"/>
      <c r="H553" s="389"/>
      <c r="I553" s="389"/>
      <c r="J553" s="389"/>
      <c r="K553" s="389"/>
      <c r="L553" s="389"/>
      <c r="M553" s="389"/>
      <c r="N553" s="390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5"/>
      <c r="B554" s="184" t="s">
        <v>58</v>
      </c>
      <c r="C554" s="379" t="s">
        <v>67</v>
      </c>
      <c r="D554" s="379"/>
      <c r="E554" s="379"/>
      <c r="F554" s="186"/>
      <c r="G554" s="187"/>
      <c r="H554" s="187"/>
      <c r="I554" s="187"/>
      <c r="J554" s="188">
        <v>457.05</v>
      </c>
      <c r="K554" s="211">
        <v>1.3225</v>
      </c>
      <c r="L554" s="188">
        <v>112.43</v>
      </c>
      <c r="M554" s="189">
        <v>44.77</v>
      </c>
      <c r="N554" s="191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5"/>
      <c r="B555" s="184" t="s">
        <v>68</v>
      </c>
      <c r="C555" s="379" t="s">
        <v>69</v>
      </c>
      <c r="D555" s="379"/>
      <c r="E555" s="379"/>
      <c r="F555" s="186"/>
      <c r="G555" s="187"/>
      <c r="H555" s="187"/>
      <c r="I555" s="187"/>
      <c r="J555" s="190">
        <v>1664.41</v>
      </c>
      <c r="K555" s="211">
        <v>1.4375</v>
      </c>
      <c r="L555" s="188">
        <v>445.02</v>
      </c>
      <c r="M555" s="189">
        <v>13.24</v>
      </c>
      <c r="N555" s="191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5"/>
      <c r="B556" s="184" t="s">
        <v>70</v>
      </c>
      <c r="C556" s="379" t="s">
        <v>71</v>
      </c>
      <c r="D556" s="379"/>
      <c r="E556" s="379"/>
      <c r="F556" s="186"/>
      <c r="G556" s="187"/>
      <c r="H556" s="187"/>
      <c r="I556" s="187"/>
      <c r="J556" s="188">
        <v>140.94999999999999</v>
      </c>
      <c r="K556" s="211">
        <v>1.4375</v>
      </c>
      <c r="L556" s="188">
        <v>37.69</v>
      </c>
      <c r="M556" s="189">
        <v>44.77</v>
      </c>
      <c r="N556" s="191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5"/>
      <c r="B557" s="184" t="s">
        <v>86</v>
      </c>
      <c r="C557" s="379" t="s">
        <v>87</v>
      </c>
      <c r="D557" s="379"/>
      <c r="E557" s="379"/>
      <c r="F557" s="186"/>
      <c r="G557" s="187"/>
      <c r="H557" s="187"/>
      <c r="I557" s="187"/>
      <c r="J557" s="188">
        <v>113.36</v>
      </c>
      <c r="K557" s="187"/>
      <c r="L557" s="188">
        <v>21.08</v>
      </c>
      <c r="M557" s="189">
        <v>8.16</v>
      </c>
      <c r="N557" s="218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2"/>
      <c r="B558" s="184"/>
      <c r="C558" s="379" t="s">
        <v>72</v>
      </c>
      <c r="D558" s="379"/>
      <c r="E558" s="379"/>
      <c r="F558" s="186" t="s">
        <v>73</v>
      </c>
      <c r="G558" s="189">
        <v>47.51</v>
      </c>
      <c r="H558" s="211">
        <v>1.3225</v>
      </c>
      <c r="I558" s="212">
        <v>11.6867474</v>
      </c>
      <c r="J558" s="194"/>
      <c r="K558" s="187"/>
      <c r="L558" s="194"/>
      <c r="M558" s="187"/>
      <c r="N558" s="195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2"/>
      <c r="B559" s="184"/>
      <c r="C559" s="379" t="s">
        <v>74</v>
      </c>
      <c r="D559" s="379"/>
      <c r="E559" s="379"/>
      <c r="F559" s="186" t="s">
        <v>73</v>
      </c>
      <c r="G559" s="189">
        <v>9.7899999999999991</v>
      </c>
      <c r="H559" s="211">
        <v>1.4375</v>
      </c>
      <c r="I559" s="212">
        <v>2.6176013</v>
      </c>
      <c r="J559" s="194"/>
      <c r="K559" s="187"/>
      <c r="L559" s="194"/>
      <c r="M559" s="187"/>
      <c r="N559" s="195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5"/>
      <c r="B560" s="184"/>
      <c r="C560" s="380" t="s">
        <v>75</v>
      </c>
      <c r="D560" s="380"/>
      <c r="E560" s="380"/>
      <c r="F560" s="196"/>
      <c r="G560" s="197"/>
      <c r="H560" s="197"/>
      <c r="I560" s="197"/>
      <c r="J560" s="199">
        <v>2234.8200000000002</v>
      </c>
      <c r="K560" s="197"/>
      <c r="L560" s="198">
        <v>578.53</v>
      </c>
      <c r="M560" s="197"/>
      <c r="N560" s="200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2"/>
      <c r="B561" s="184"/>
      <c r="C561" s="379" t="s">
        <v>76</v>
      </c>
      <c r="D561" s="379"/>
      <c r="E561" s="379"/>
      <c r="F561" s="186"/>
      <c r="G561" s="187"/>
      <c r="H561" s="187"/>
      <c r="I561" s="187"/>
      <c r="J561" s="194"/>
      <c r="K561" s="187"/>
      <c r="L561" s="188">
        <v>150.12</v>
      </c>
      <c r="M561" s="187"/>
      <c r="N561" s="191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2"/>
      <c r="B562" s="184" t="s">
        <v>192</v>
      </c>
      <c r="C562" s="379" t="s">
        <v>193</v>
      </c>
      <c r="D562" s="379"/>
      <c r="E562" s="379"/>
      <c r="F562" s="186" t="s">
        <v>79</v>
      </c>
      <c r="G562" s="201">
        <v>117</v>
      </c>
      <c r="H562" s="187"/>
      <c r="I562" s="201">
        <v>117</v>
      </c>
      <c r="J562" s="194"/>
      <c r="K562" s="187"/>
      <c r="L562" s="188">
        <v>175.64</v>
      </c>
      <c r="M562" s="187"/>
      <c r="N562" s="191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2"/>
      <c r="B563" s="184" t="s">
        <v>194</v>
      </c>
      <c r="C563" s="379" t="s">
        <v>195</v>
      </c>
      <c r="D563" s="379"/>
      <c r="E563" s="379"/>
      <c r="F563" s="186" t="s">
        <v>79</v>
      </c>
      <c r="G563" s="201">
        <v>74</v>
      </c>
      <c r="H563" s="189">
        <v>0.85</v>
      </c>
      <c r="I563" s="216">
        <v>62.9</v>
      </c>
      <c r="J563" s="194"/>
      <c r="K563" s="187"/>
      <c r="L563" s="188">
        <v>94.43</v>
      </c>
      <c r="M563" s="187"/>
      <c r="N563" s="191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2"/>
      <c r="B564" s="203"/>
      <c r="C564" s="388" t="s">
        <v>82</v>
      </c>
      <c r="D564" s="388"/>
      <c r="E564" s="388"/>
      <c r="F564" s="178"/>
      <c r="G564" s="179"/>
      <c r="H564" s="179"/>
      <c r="I564" s="179"/>
      <c r="J564" s="181"/>
      <c r="K564" s="179"/>
      <c r="L564" s="207">
        <v>848.6</v>
      </c>
      <c r="M564" s="197"/>
      <c r="N564" s="205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6" t="s">
        <v>364</v>
      </c>
      <c r="B565" s="177" t="s">
        <v>2934</v>
      </c>
      <c r="C565" s="388" t="s">
        <v>2935</v>
      </c>
      <c r="D565" s="388"/>
      <c r="E565" s="388"/>
      <c r="F565" s="178" t="s">
        <v>337</v>
      </c>
      <c r="G565" s="179">
        <v>18.786000000000001</v>
      </c>
      <c r="H565" s="180">
        <v>1</v>
      </c>
      <c r="I565" s="210">
        <v>18.786000000000001</v>
      </c>
      <c r="J565" s="207">
        <v>501.48</v>
      </c>
      <c r="K565" s="179"/>
      <c r="L565" s="204">
        <v>9420.7999999999993</v>
      </c>
      <c r="M565" s="206">
        <v>8.16</v>
      </c>
      <c r="N565" s="205">
        <v>76873.73</v>
      </c>
      <c r="AF565" s="133"/>
      <c r="AG565" s="140"/>
      <c r="AH565" s="140" t="s">
        <v>2935</v>
      </c>
      <c r="AM565" s="140"/>
      <c r="AQ565" s="140"/>
      <c r="AS565" s="140"/>
    </row>
    <row r="566" spans="1:45" s="121" customFormat="1" ht="15" x14ac:dyDescent="0.25">
      <c r="A566" s="202"/>
      <c r="B566" s="203"/>
      <c r="C566" s="379" t="s">
        <v>99</v>
      </c>
      <c r="D566" s="379"/>
      <c r="E566" s="379"/>
      <c r="F566" s="379"/>
      <c r="G566" s="379"/>
      <c r="H566" s="379"/>
      <c r="I566" s="379"/>
      <c r="J566" s="379"/>
      <c r="K566" s="379"/>
      <c r="L566" s="379"/>
      <c r="M566" s="379"/>
      <c r="N566" s="391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8"/>
      <c r="B567" s="209"/>
      <c r="C567" s="379" t="s">
        <v>2988</v>
      </c>
      <c r="D567" s="379"/>
      <c r="E567" s="379"/>
      <c r="F567" s="379"/>
      <c r="G567" s="379"/>
      <c r="H567" s="379"/>
      <c r="I567" s="379"/>
      <c r="J567" s="379"/>
      <c r="K567" s="379"/>
      <c r="L567" s="379"/>
      <c r="M567" s="379"/>
      <c r="N567" s="391"/>
      <c r="AF567" s="133"/>
      <c r="AG567" s="140"/>
      <c r="AH567" s="140"/>
      <c r="AI567" s="142" t="s">
        <v>2988</v>
      </c>
      <c r="AM567" s="140"/>
      <c r="AQ567" s="140"/>
      <c r="AS567" s="140"/>
    </row>
    <row r="568" spans="1:45" s="121" customFormat="1" ht="15" x14ac:dyDescent="0.25">
      <c r="A568" s="202"/>
      <c r="B568" s="203"/>
      <c r="C568" s="388" t="s">
        <v>82</v>
      </c>
      <c r="D568" s="388"/>
      <c r="E568" s="388"/>
      <c r="F568" s="178"/>
      <c r="G568" s="179"/>
      <c r="H568" s="179"/>
      <c r="I568" s="179"/>
      <c r="J568" s="181"/>
      <c r="K568" s="179"/>
      <c r="L568" s="204">
        <v>9420.7999999999993</v>
      </c>
      <c r="M568" s="197"/>
      <c r="N568" s="205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6" t="s">
        <v>367</v>
      </c>
      <c r="B569" s="177" t="s">
        <v>2936</v>
      </c>
      <c r="C569" s="388" t="s">
        <v>2937</v>
      </c>
      <c r="D569" s="388"/>
      <c r="E569" s="388"/>
      <c r="F569" s="178" t="s">
        <v>189</v>
      </c>
      <c r="G569" s="179">
        <v>1.8599999999999998E-2</v>
      </c>
      <c r="H569" s="180">
        <v>1</v>
      </c>
      <c r="I569" s="253">
        <v>1.8599999999999998E-2</v>
      </c>
      <c r="J569" s="181"/>
      <c r="K569" s="179"/>
      <c r="L569" s="181"/>
      <c r="M569" s="179"/>
      <c r="N569" s="182"/>
      <c r="AF569" s="133"/>
      <c r="AG569" s="140"/>
      <c r="AH569" s="140" t="s">
        <v>2937</v>
      </c>
      <c r="AM569" s="140"/>
      <c r="AQ569" s="140"/>
      <c r="AS569" s="140"/>
    </row>
    <row r="570" spans="1:45" s="121" customFormat="1" ht="15" x14ac:dyDescent="0.25">
      <c r="A570" s="208"/>
      <c r="B570" s="209"/>
      <c r="C570" s="379" t="s">
        <v>1650</v>
      </c>
      <c r="D570" s="379"/>
      <c r="E570" s="379"/>
      <c r="F570" s="379"/>
      <c r="G570" s="379"/>
      <c r="H570" s="379"/>
      <c r="I570" s="379"/>
      <c r="J570" s="379"/>
      <c r="K570" s="379"/>
      <c r="L570" s="379"/>
      <c r="M570" s="379"/>
      <c r="N570" s="391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3"/>
      <c r="B571" s="184" t="s">
        <v>63</v>
      </c>
      <c r="C571" s="389" t="s">
        <v>64</v>
      </c>
      <c r="D571" s="389"/>
      <c r="E571" s="389"/>
      <c r="F571" s="389"/>
      <c r="G571" s="389"/>
      <c r="H571" s="389"/>
      <c r="I571" s="389"/>
      <c r="J571" s="389"/>
      <c r="K571" s="389"/>
      <c r="L571" s="389"/>
      <c r="M571" s="389"/>
      <c r="N571" s="390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3"/>
      <c r="B572" s="184" t="s">
        <v>65</v>
      </c>
      <c r="C572" s="389" t="s">
        <v>66</v>
      </c>
      <c r="D572" s="389"/>
      <c r="E572" s="389"/>
      <c r="F572" s="389"/>
      <c r="G572" s="389"/>
      <c r="H572" s="389"/>
      <c r="I572" s="389"/>
      <c r="J572" s="389"/>
      <c r="K572" s="389"/>
      <c r="L572" s="389"/>
      <c r="M572" s="389"/>
      <c r="N572" s="390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5"/>
      <c r="B573" s="184" t="s">
        <v>58</v>
      </c>
      <c r="C573" s="379" t="s">
        <v>67</v>
      </c>
      <c r="D573" s="379"/>
      <c r="E573" s="379"/>
      <c r="F573" s="186"/>
      <c r="G573" s="187"/>
      <c r="H573" s="187"/>
      <c r="I573" s="187"/>
      <c r="J573" s="190">
        <v>1047.55</v>
      </c>
      <c r="K573" s="211">
        <v>1.3225</v>
      </c>
      <c r="L573" s="188">
        <v>25.77</v>
      </c>
      <c r="M573" s="189">
        <v>44.77</v>
      </c>
      <c r="N573" s="191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5"/>
      <c r="B574" s="184" t="s">
        <v>68</v>
      </c>
      <c r="C574" s="379" t="s">
        <v>69</v>
      </c>
      <c r="D574" s="379"/>
      <c r="E574" s="379"/>
      <c r="F574" s="186"/>
      <c r="G574" s="187"/>
      <c r="H574" s="187"/>
      <c r="I574" s="187"/>
      <c r="J574" s="190">
        <v>1723.03</v>
      </c>
      <c r="K574" s="211">
        <v>1.4375</v>
      </c>
      <c r="L574" s="188">
        <v>46.07</v>
      </c>
      <c r="M574" s="189">
        <v>13.24</v>
      </c>
      <c r="N574" s="218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5"/>
      <c r="B575" s="184" t="s">
        <v>70</v>
      </c>
      <c r="C575" s="379" t="s">
        <v>71</v>
      </c>
      <c r="D575" s="379"/>
      <c r="E575" s="379"/>
      <c r="F575" s="186"/>
      <c r="G575" s="187"/>
      <c r="H575" s="187"/>
      <c r="I575" s="187"/>
      <c r="J575" s="188">
        <v>211.68</v>
      </c>
      <c r="K575" s="211">
        <v>1.4375</v>
      </c>
      <c r="L575" s="188">
        <v>5.66</v>
      </c>
      <c r="M575" s="189">
        <v>44.77</v>
      </c>
      <c r="N575" s="218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5"/>
      <c r="B576" s="184" t="s">
        <v>86</v>
      </c>
      <c r="C576" s="379" t="s">
        <v>87</v>
      </c>
      <c r="D576" s="379"/>
      <c r="E576" s="379"/>
      <c r="F576" s="186"/>
      <c r="G576" s="187"/>
      <c r="H576" s="187"/>
      <c r="I576" s="187"/>
      <c r="J576" s="190">
        <v>1239.72</v>
      </c>
      <c r="K576" s="187"/>
      <c r="L576" s="188">
        <v>23.06</v>
      </c>
      <c r="M576" s="189">
        <v>8.16</v>
      </c>
      <c r="N576" s="218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2"/>
      <c r="B577" s="184"/>
      <c r="C577" s="379" t="s">
        <v>72</v>
      </c>
      <c r="D577" s="379"/>
      <c r="E577" s="379"/>
      <c r="F577" s="186" t="s">
        <v>73</v>
      </c>
      <c r="G577" s="216">
        <v>105.6</v>
      </c>
      <c r="H577" s="211">
        <v>1.3225</v>
      </c>
      <c r="I577" s="212">
        <v>2.5976016</v>
      </c>
      <c r="J577" s="194"/>
      <c r="K577" s="187"/>
      <c r="L577" s="194"/>
      <c r="M577" s="187"/>
      <c r="N577" s="195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2"/>
      <c r="B578" s="184"/>
      <c r="C578" s="379" t="s">
        <v>74</v>
      </c>
      <c r="D578" s="379"/>
      <c r="E578" s="379"/>
      <c r="F578" s="186" t="s">
        <v>73</v>
      </c>
      <c r="G578" s="189">
        <v>16.510000000000002</v>
      </c>
      <c r="H578" s="211">
        <v>1.4375</v>
      </c>
      <c r="I578" s="212">
        <v>0.4414361</v>
      </c>
      <c r="J578" s="194"/>
      <c r="K578" s="187"/>
      <c r="L578" s="194"/>
      <c r="M578" s="187"/>
      <c r="N578" s="195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5"/>
      <c r="B579" s="184"/>
      <c r="C579" s="380" t="s">
        <v>75</v>
      </c>
      <c r="D579" s="380"/>
      <c r="E579" s="380"/>
      <c r="F579" s="196"/>
      <c r="G579" s="197"/>
      <c r="H579" s="197"/>
      <c r="I579" s="197"/>
      <c r="J579" s="199">
        <v>4010.3</v>
      </c>
      <c r="K579" s="197"/>
      <c r="L579" s="198">
        <v>94.9</v>
      </c>
      <c r="M579" s="197"/>
      <c r="N579" s="200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2"/>
      <c r="B580" s="184"/>
      <c r="C580" s="379" t="s">
        <v>76</v>
      </c>
      <c r="D580" s="379"/>
      <c r="E580" s="379"/>
      <c r="F580" s="186"/>
      <c r="G580" s="187"/>
      <c r="H580" s="187"/>
      <c r="I580" s="187"/>
      <c r="J580" s="194"/>
      <c r="K580" s="187"/>
      <c r="L580" s="188">
        <v>31.43</v>
      </c>
      <c r="M580" s="187"/>
      <c r="N580" s="191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2"/>
      <c r="B581" s="184" t="s">
        <v>192</v>
      </c>
      <c r="C581" s="379" t="s">
        <v>193</v>
      </c>
      <c r="D581" s="379"/>
      <c r="E581" s="379"/>
      <c r="F581" s="186" t="s">
        <v>79</v>
      </c>
      <c r="G581" s="201">
        <v>117</v>
      </c>
      <c r="H581" s="187"/>
      <c r="I581" s="201">
        <v>117</v>
      </c>
      <c r="J581" s="194"/>
      <c r="K581" s="187"/>
      <c r="L581" s="188">
        <v>36.770000000000003</v>
      </c>
      <c r="M581" s="187"/>
      <c r="N581" s="191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2"/>
      <c r="B582" s="184" t="s">
        <v>194</v>
      </c>
      <c r="C582" s="379" t="s">
        <v>195</v>
      </c>
      <c r="D582" s="379"/>
      <c r="E582" s="379"/>
      <c r="F582" s="186" t="s">
        <v>79</v>
      </c>
      <c r="G582" s="201">
        <v>74</v>
      </c>
      <c r="H582" s="189">
        <v>0.85</v>
      </c>
      <c r="I582" s="216">
        <v>62.9</v>
      </c>
      <c r="J582" s="194"/>
      <c r="K582" s="187"/>
      <c r="L582" s="188">
        <v>19.77</v>
      </c>
      <c r="M582" s="187"/>
      <c r="N582" s="218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2"/>
      <c r="B583" s="203"/>
      <c r="C583" s="388" t="s">
        <v>82</v>
      </c>
      <c r="D583" s="388"/>
      <c r="E583" s="388"/>
      <c r="F583" s="178"/>
      <c r="G583" s="179"/>
      <c r="H583" s="179"/>
      <c r="I583" s="179"/>
      <c r="J583" s="181"/>
      <c r="K583" s="179"/>
      <c r="L583" s="207">
        <v>151.44</v>
      </c>
      <c r="M583" s="197"/>
      <c r="N583" s="205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6" t="s">
        <v>375</v>
      </c>
      <c r="B584" s="177" t="s">
        <v>2938</v>
      </c>
      <c r="C584" s="388" t="s">
        <v>2939</v>
      </c>
      <c r="D584" s="388"/>
      <c r="E584" s="388"/>
      <c r="F584" s="178" t="s">
        <v>189</v>
      </c>
      <c r="G584" s="179">
        <v>1.8599999999999998E-2</v>
      </c>
      <c r="H584" s="180">
        <v>1</v>
      </c>
      <c r="I584" s="253">
        <v>1.8599999999999998E-2</v>
      </c>
      <c r="J584" s="181"/>
      <c r="K584" s="179"/>
      <c r="L584" s="181"/>
      <c r="M584" s="179"/>
      <c r="N584" s="182"/>
      <c r="AF584" s="133"/>
      <c r="AG584" s="140"/>
      <c r="AH584" s="140" t="s">
        <v>2939</v>
      </c>
      <c r="AM584" s="140"/>
      <c r="AQ584" s="140"/>
      <c r="AS584" s="140"/>
    </row>
    <row r="585" spans="1:45" s="121" customFormat="1" ht="15" x14ac:dyDescent="0.25">
      <c r="A585" s="208"/>
      <c r="B585" s="209"/>
      <c r="C585" s="379" t="s">
        <v>1650</v>
      </c>
      <c r="D585" s="379"/>
      <c r="E585" s="379"/>
      <c r="F585" s="379"/>
      <c r="G585" s="379"/>
      <c r="H585" s="379"/>
      <c r="I585" s="379"/>
      <c r="J585" s="379"/>
      <c r="K585" s="379"/>
      <c r="L585" s="379"/>
      <c r="M585" s="379"/>
      <c r="N585" s="391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3"/>
      <c r="B586" s="184" t="s">
        <v>63</v>
      </c>
      <c r="C586" s="389" t="s">
        <v>64</v>
      </c>
      <c r="D586" s="389"/>
      <c r="E586" s="389"/>
      <c r="F586" s="389"/>
      <c r="G586" s="389"/>
      <c r="H586" s="389"/>
      <c r="I586" s="389"/>
      <c r="J586" s="389"/>
      <c r="K586" s="389"/>
      <c r="L586" s="389"/>
      <c r="M586" s="389"/>
      <c r="N586" s="390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3"/>
      <c r="B587" s="184" t="s">
        <v>65</v>
      </c>
      <c r="C587" s="389" t="s">
        <v>66</v>
      </c>
      <c r="D587" s="389"/>
      <c r="E587" s="389"/>
      <c r="F587" s="389"/>
      <c r="G587" s="389"/>
      <c r="H587" s="389"/>
      <c r="I587" s="389"/>
      <c r="J587" s="389"/>
      <c r="K587" s="389"/>
      <c r="L587" s="389"/>
      <c r="M587" s="389"/>
      <c r="N587" s="390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5"/>
      <c r="B588" s="184" t="s">
        <v>58</v>
      </c>
      <c r="C588" s="379" t="s">
        <v>67</v>
      </c>
      <c r="D588" s="379"/>
      <c r="E588" s="379"/>
      <c r="F588" s="186"/>
      <c r="G588" s="187"/>
      <c r="H588" s="187"/>
      <c r="I588" s="187"/>
      <c r="J588" s="188">
        <v>894.78</v>
      </c>
      <c r="K588" s="211">
        <v>1.3225</v>
      </c>
      <c r="L588" s="188">
        <v>22.01</v>
      </c>
      <c r="M588" s="189">
        <v>44.77</v>
      </c>
      <c r="N588" s="218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5"/>
      <c r="B589" s="184" t="s">
        <v>68</v>
      </c>
      <c r="C589" s="379" t="s">
        <v>69</v>
      </c>
      <c r="D589" s="379"/>
      <c r="E589" s="379"/>
      <c r="F589" s="186"/>
      <c r="G589" s="187"/>
      <c r="H589" s="187"/>
      <c r="I589" s="187"/>
      <c r="J589" s="190">
        <v>1476.94</v>
      </c>
      <c r="K589" s="211">
        <v>1.4375</v>
      </c>
      <c r="L589" s="188">
        <v>39.49</v>
      </c>
      <c r="M589" s="189">
        <v>13.24</v>
      </c>
      <c r="N589" s="218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5"/>
      <c r="B590" s="184" t="s">
        <v>70</v>
      </c>
      <c r="C590" s="379" t="s">
        <v>71</v>
      </c>
      <c r="D590" s="379"/>
      <c r="E590" s="379"/>
      <c r="F590" s="186"/>
      <c r="G590" s="187"/>
      <c r="H590" s="187"/>
      <c r="I590" s="187"/>
      <c r="J590" s="188">
        <v>185.91</v>
      </c>
      <c r="K590" s="211">
        <v>1.4375</v>
      </c>
      <c r="L590" s="188">
        <v>4.97</v>
      </c>
      <c r="M590" s="189">
        <v>44.77</v>
      </c>
      <c r="N590" s="218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5"/>
      <c r="B591" s="184" t="s">
        <v>86</v>
      </c>
      <c r="C591" s="379" t="s">
        <v>87</v>
      </c>
      <c r="D591" s="379"/>
      <c r="E591" s="379"/>
      <c r="F591" s="186"/>
      <c r="G591" s="187"/>
      <c r="H591" s="187"/>
      <c r="I591" s="187"/>
      <c r="J591" s="188">
        <v>934.26</v>
      </c>
      <c r="K591" s="187"/>
      <c r="L591" s="188">
        <v>17.38</v>
      </c>
      <c r="M591" s="189">
        <v>8.16</v>
      </c>
      <c r="N591" s="218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2"/>
      <c r="B592" s="184"/>
      <c r="C592" s="379" t="s">
        <v>72</v>
      </c>
      <c r="D592" s="379"/>
      <c r="E592" s="379"/>
      <c r="F592" s="186" t="s">
        <v>73</v>
      </c>
      <c r="G592" s="216">
        <v>90.2</v>
      </c>
      <c r="H592" s="211">
        <v>1.3225</v>
      </c>
      <c r="I592" s="212">
        <v>2.2187847000000001</v>
      </c>
      <c r="J592" s="194"/>
      <c r="K592" s="187"/>
      <c r="L592" s="194"/>
      <c r="M592" s="187"/>
      <c r="N592" s="195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2"/>
      <c r="B593" s="184"/>
      <c r="C593" s="379" t="s">
        <v>74</v>
      </c>
      <c r="D593" s="379"/>
      <c r="E593" s="379"/>
      <c r="F593" s="186" t="s">
        <v>73</v>
      </c>
      <c r="G593" s="189">
        <v>14.54</v>
      </c>
      <c r="H593" s="211">
        <v>1.4375</v>
      </c>
      <c r="I593" s="212">
        <v>0.38876329999999998</v>
      </c>
      <c r="J593" s="194"/>
      <c r="K593" s="187"/>
      <c r="L593" s="194"/>
      <c r="M593" s="187"/>
      <c r="N593" s="195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5"/>
      <c r="B594" s="184"/>
      <c r="C594" s="380" t="s">
        <v>75</v>
      </c>
      <c r="D594" s="380"/>
      <c r="E594" s="380"/>
      <c r="F594" s="196"/>
      <c r="G594" s="197"/>
      <c r="H594" s="197"/>
      <c r="I594" s="197"/>
      <c r="J594" s="199">
        <v>3305.98</v>
      </c>
      <c r="K594" s="197"/>
      <c r="L594" s="198">
        <v>78.88</v>
      </c>
      <c r="M594" s="197"/>
      <c r="N594" s="200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2"/>
      <c r="B595" s="184"/>
      <c r="C595" s="379" t="s">
        <v>76</v>
      </c>
      <c r="D595" s="379"/>
      <c r="E595" s="379"/>
      <c r="F595" s="186"/>
      <c r="G595" s="187"/>
      <c r="H595" s="187"/>
      <c r="I595" s="187"/>
      <c r="J595" s="194"/>
      <c r="K595" s="187"/>
      <c r="L595" s="188">
        <v>26.98</v>
      </c>
      <c r="M595" s="187"/>
      <c r="N595" s="191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2"/>
      <c r="B596" s="184" t="s">
        <v>192</v>
      </c>
      <c r="C596" s="379" t="s">
        <v>193</v>
      </c>
      <c r="D596" s="379"/>
      <c r="E596" s="379"/>
      <c r="F596" s="186" t="s">
        <v>79</v>
      </c>
      <c r="G596" s="201">
        <v>117</v>
      </c>
      <c r="H596" s="187"/>
      <c r="I596" s="201">
        <v>117</v>
      </c>
      <c r="J596" s="194"/>
      <c r="K596" s="187"/>
      <c r="L596" s="188">
        <v>31.57</v>
      </c>
      <c r="M596" s="187"/>
      <c r="N596" s="191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2"/>
      <c r="B597" s="184" t="s">
        <v>194</v>
      </c>
      <c r="C597" s="379" t="s">
        <v>195</v>
      </c>
      <c r="D597" s="379"/>
      <c r="E597" s="379"/>
      <c r="F597" s="186" t="s">
        <v>79</v>
      </c>
      <c r="G597" s="201">
        <v>74</v>
      </c>
      <c r="H597" s="189">
        <v>0.85</v>
      </c>
      <c r="I597" s="216">
        <v>62.9</v>
      </c>
      <c r="J597" s="194"/>
      <c r="K597" s="187"/>
      <c r="L597" s="188">
        <v>16.97</v>
      </c>
      <c r="M597" s="187"/>
      <c r="N597" s="218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2"/>
      <c r="B598" s="203"/>
      <c r="C598" s="388" t="s">
        <v>82</v>
      </c>
      <c r="D598" s="388"/>
      <c r="E598" s="388"/>
      <c r="F598" s="178"/>
      <c r="G598" s="179"/>
      <c r="H598" s="179"/>
      <c r="I598" s="179"/>
      <c r="J598" s="181"/>
      <c r="K598" s="179"/>
      <c r="L598" s="207">
        <v>127.42</v>
      </c>
      <c r="M598" s="197"/>
      <c r="N598" s="205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6" t="s">
        <v>378</v>
      </c>
      <c r="B599" s="177" t="s">
        <v>2256</v>
      </c>
      <c r="C599" s="388" t="s">
        <v>2257</v>
      </c>
      <c r="D599" s="388"/>
      <c r="E599" s="388"/>
      <c r="F599" s="178" t="s">
        <v>178</v>
      </c>
      <c r="G599" s="179">
        <v>2.3E-2</v>
      </c>
      <c r="H599" s="180">
        <v>1</v>
      </c>
      <c r="I599" s="210">
        <v>2.3E-2</v>
      </c>
      <c r="J599" s="204">
        <v>43982.400000000001</v>
      </c>
      <c r="K599" s="179"/>
      <c r="L599" s="204">
        <v>1011.6</v>
      </c>
      <c r="M599" s="206">
        <v>8.16</v>
      </c>
      <c r="N599" s="205">
        <v>8254.66</v>
      </c>
      <c r="AF599" s="133"/>
      <c r="AG599" s="140"/>
      <c r="AH599" s="140" t="s">
        <v>2257</v>
      </c>
      <c r="AM599" s="140"/>
      <c r="AQ599" s="140"/>
      <c r="AS599" s="140"/>
    </row>
    <row r="600" spans="1:45" s="121" customFormat="1" ht="15" x14ac:dyDescent="0.25">
      <c r="A600" s="202"/>
      <c r="B600" s="203"/>
      <c r="C600" s="379" t="s">
        <v>403</v>
      </c>
      <c r="D600" s="379"/>
      <c r="E600" s="379"/>
      <c r="F600" s="379"/>
      <c r="G600" s="379"/>
      <c r="H600" s="379"/>
      <c r="I600" s="379"/>
      <c r="J600" s="379"/>
      <c r="K600" s="379"/>
      <c r="L600" s="379"/>
      <c r="M600" s="379"/>
      <c r="N600" s="391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8"/>
      <c r="B601" s="209"/>
      <c r="C601" s="379" t="s">
        <v>2989</v>
      </c>
      <c r="D601" s="379"/>
      <c r="E601" s="379"/>
      <c r="F601" s="379"/>
      <c r="G601" s="379"/>
      <c r="H601" s="379"/>
      <c r="I601" s="379"/>
      <c r="J601" s="379"/>
      <c r="K601" s="379"/>
      <c r="L601" s="379"/>
      <c r="M601" s="379"/>
      <c r="N601" s="391"/>
      <c r="AF601" s="133"/>
      <c r="AG601" s="140"/>
      <c r="AH601" s="140"/>
      <c r="AI601" s="142" t="s">
        <v>2989</v>
      </c>
      <c r="AM601" s="140"/>
      <c r="AQ601" s="140"/>
      <c r="AS601" s="140"/>
    </row>
    <row r="602" spans="1:45" s="121" customFormat="1" ht="15" x14ac:dyDescent="0.25">
      <c r="A602" s="202"/>
      <c r="B602" s="203"/>
      <c r="C602" s="388" t="s">
        <v>82</v>
      </c>
      <c r="D602" s="388"/>
      <c r="E602" s="388"/>
      <c r="F602" s="178"/>
      <c r="G602" s="179"/>
      <c r="H602" s="179"/>
      <c r="I602" s="179"/>
      <c r="J602" s="181"/>
      <c r="K602" s="179"/>
      <c r="L602" s="204">
        <v>1011.6</v>
      </c>
      <c r="M602" s="197"/>
      <c r="N602" s="205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6" t="s">
        <v>382</v>
      </c>
      <c r="B603" s="177" t="s">
        <v>2642</v>
      </c>
      <c r="C603" s="388" t="s">
        <v>2643</v>
      </c>
      <c r="D603" s="388"/>
      <c r="E603" s="388"/>
      <c r="F603" s="178" t="s">
        <v>244</v>
      </c>
      <c r="G603" s="179">
        <v>1.8228</v>
      </c>
      <c r="H603" s="180">
        <v>1</v>
      </c>
      <c r="I603" s="253">
        <v>1.8228</v>
      </c>
      <c r="J603" s="207">
        <v>12.37</v>
      </c>
      <c r="K603" s="179"/>
      <c r="L603" s="207">
        <v>22.55</v>
      </c>
      <c r="M603" s="206">
        <v>8.16</v>
      </c>
      <c r="N603" s="213">
        <v>184.01</v>
      </c>
      <c r="AF603" s="133"/>
      <c r="AG603" s="140"/>
      <c r="AH603" s="140" t="s">
        <v>2643</v>
      </c>
      <c r="AM603" s="140"/>
      <c r="AQ603" s="140"/>
      <c r="AS603" s="140"/>
    </row>
    <row r="604" spans="1:45" s="121" customFormat="1" ht="15" x14ac:dyDescent="0.25">
      <c r="A604" s="202"/>
      <c r="B604" s="203"/>
      <c r="C604" s="379" t="s">
        <v>403</v>
      </c>
      <c r="D604" s="379"/>
      <c r="E604" s="379"/>
      <c r="F604" s="379"/>
      <c r="G604" s="379"/>
      <c r="H604" s="379"/>
      <c r="I604" s="379"/>
      <c r="J604" s="379"/>
      <c r="K604" s="379"/>
      <c r="L604" s="379"/>
      <c r="M604" s="379"/>
      <c r="N604" s="391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2"/>
      <c r="B605" s="203"/>
      <c r="C605" s="388" t="s">
        <v>82</v>
      </c>
      <c r="D605" s="388"/>
      <c r="E605" s="388"/>
      <c r="F605" s="178"/>
      <c r="G605" s="179"/>
      <c r="H605" s="179"/>
      <c r="I605" s="179"/>
      <c r="J605" s="181"/>
      <c r="K605" s="179"/>
      <c r="L605" s="207">
        <v>22.55</v>
      </c>
      <c r="M605" s="197"/>
      <c r="N605" s="213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6" t="s">
        <v>385</v>
      </c>
      <c r="B606" s="177" t="s">
        <v>2832</v>
      </c>
      <c r="C606" s="388" t="s">
        <v>2833</v>
      </c>
      <c r="D606" s="388"/>
      <c r="E606" s="388"/>
      <c r="F606" s="178" t="s">
        <v>2654</v>
      </c>
      <c r="G606" s="179">
        <v>0.186</v>
      </c>
      <c r="H606" s="180">
        <v>1</v>
      </c>
      <c r="I606" s="210">
        <v>0.186</v>
      </c>
      <c r="J606" s="181"/>
      <c r="K606" s="179"/>
      <c r="L606" s="181"/>
      <c r="M606" s="179"/>
      <c r="N606" s="182"/>
      <c r="AF606" s="133"/>
      <c r="AG606" s="140"/>
      <c r="AH606" s="140" t="s">
        <v>2833</v>
      </c>
      <c r="AM606" s="140"/>
      <c r="AQ606" s="140"/>
      <c r="AS606" s="140"/>
    </row>
    <row r="607" spans="1:45" s="121" customFormat="1" ht="15" x14ac:dyDescent="0.25">
      <c r="A607" s="208"/>
      <c r="B607" s="209"/>
      <c r="C607" s="379" t="s">
        <v>2987</v>
      </c>
      <c r="D607" s="379"/>
      <c r="E607" s="379"/>
      <c r="F607" s="379"/>
      <c r="G607" s="379"/>
      <c r="H607" s="379"/>
      <c r="I607" s="379"/>
      <c r="J607" s="379"/>
      <c r="K607" s="379"/>
      <c r="L607" s="379"/>
      <c r="M607" s="379"/>
      <c r="N607" s="391"/>
      <c r="AF607" s="133"/>
      <c r="AG607" s="140"/>
      <c r="AH607" s="140"/>
      <c r="AI607" s="142" t="s">
        <v>2987</v>
      </c>
      <c r="AM607" s="140"/>
      <c r="AQ607" s="140"/>
      <c r="AS607" s="140"/>
    </row>
    <row r="608" spans="1:45" s="121" customFormat="1" ht="23.25" x14ac:dyDescent="0.25">
      <c r="A608" s="183"/>
      <c r="B608" s="184" t="s">
        <v>63</v>
      </c>
      <c r="C608" s="389" t="s">
        <v>64</v>
      </c>
      <c r="D608" s="389"/>
      <c r="E608" s="389"/>
      <c r="F608" s="389"/>
      <c r="G608" s="389"/>
      <c r="H608" s="389"/>
      <c r="I608" s="389"/>
      <c r="J608" s="389"/>
      <c r="K608" s="389"/>
      <c r="L608" s="389"/>
      <c r="M608" s="389"/>
      <c r="N608" s="390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3"/>
      <c r="B609" s="184" t="s">
        <v>65</v>
      </c>
      <c r="C609" s="389" t="s">
        <v>66</v>
      </c>
      <c r="D609" s="389"/>
      <c r="E609" s="389"/>
      <c r="F609" s="389"/>
      <c r="G609" s="389"/>
      <c r="H609" s="389"/>
      <c r="I609" s="389"/>
      <c r="J609" s="389"/>
      <c r="K609" s="389"/>
      <c r="L609" s="389"/>
      <c r="M609" s="389"/>
      <c r="N609" s="390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5"/>
      <c r="B610" s="184" t="s">
        <v>58</v>
      </c>
      <c r="C610" s="379" t="s">
        <v>67</v>
      </c>
      <c r="D610" s="379"/>
      <c r="E610" s="379"/>
      <c r="F610" s="186"/>
      <c r="G610" s="187"/>
      <c r="H610" s="187"/>
      <c r="I610" s="187"/>
      <c r="J610" s="188">
        <v>731.31</v>
      </c>
      <c r="K610" s="211">
        <v>1.3225</v>
      </c>
      <c r="L610" s="188">
        <v>179.89</v>
      </c>
      <c r="M610" s="189">
        <v>44.77</v>
      </c>
      <c r="N610" s="191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5"/>
      <c r="B611" s="184" t="s">
        <v>68</v>
      </c>
      <c r="C611" s="379" t="s">
        <v>69</v>
      </c>
      <c r="D611" s="379"/>
      <c r="E611" s="379"/>
      <c r="F611" s="186"/>
      <c r="G611" s="187"/>
      <c r="H611" s="187"/>
      <c r="I611" s="187"/>
      <c r="J611" s="188">
        <v>78.42</v>
      </c>
      <c r="K611" s="211">
        <v>1.4375</v>
      </c>
      <c r="L611" s="188">
        <v>20.97</v>
      </c>
      <c r="M611" s="189">
        <v>13.24</v>
      </c>
      <c r="N611" s="218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5"/>
      <c r="B612" s="184" t="s">
        <v>70</v>
      </c>
      <c r="C612" s="379" t="s">
        <v>71</v>
      </c>
      <c r="D612" s="379"/>
      <c r="E612" s="379"/>
      <c r="F612" s="186"/>
      <c r="G612" s="187"/>
      <c r="H612" s="187"/>
      <c r="I612" s="187"/>
      <c r="J612" s="188">
        <v>0.54</v>
      </c>
      <c r="K612" s="211">
        <v>1.4375</v>
      </c>
      <c r="L612" s="188">
        <v>0.14000000000000001</v>
      </c>
      <c r="M612" s="189">
        <v>44.77</v>
      </c>
      <c r="N612" s="218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5"/>
      <c r="B613" s="184" t="s">
        <v>86</v>
      </c>
      <c r="C613" s="379" t="s">
        <v>87</v>
      </c>
      <c r="D613" s="379"/>
      <c r="E613" s="379"/>
      <c r="F613" s="186"/>
      <c r="G613" s="187"/>
      <c r="H613" s="187"/>
      <c r="I613" s="187"/>
      <c r="J613" s="188">
        <v>606.88</v>
      </c>
      <c r="K613" s="187"/>
      <c r="L613" s="188">
        <v>112.88</v>
      </c>
      <c r="M613" s="189">
        <v>8.16</v>
      </c>
      <c r="N613" s="218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2"/>
      <c r="B614" s="184"/>
      <c r="C614" s="379" t="s">
        <v>72</v>
      </c>
      <c r="D614" s="379"/>
      <c r="E614" s="379"/>
      <c r="F614" s="186" t="s">
        <v>73</v>
      </c>
      <c r="G614" s="189">
        <v>76.02</v>
      </c>
      <c r="H614" s="211">
        <v>1.3225</v>
      </c>
      <c r="I614" s="212">
        <v>18.699779700000001</v>
      </c>
      <c r="J614" s="194"/>
      <c r="K614" s="187"/>
      <c r="L614" s="194"/>
      <c r="M614" s="187"/>
      <c r="N614" s="195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2"/>
      <c r="B615" s="184"/>
      <c r="C615" s="379" t="s">
        <v>74</v>
      </c>
      <c r="D615" s="379"/>
      <c r="E615" s="379"/>
      <c r="F615" s="186" t="s">
        <v>73</v>
      </c>
      <c r="G615" s="189">
        <v>0.04</v>
      </c>
      <c r="H615" s="211">
        <v>1.4375</v>
      </c>
      <c r="I615" s="215">
        <v>1.0695E-2</v>
      </c>
      <c r="J615" s="194"/>
      <c r="K615" s="187"/>
      <c r="L615" s="194"/>
      <c r="M615" s="187"/>
      <c r="N615" s="195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5"/>
      <c r="B616" s="184"/>
      <c r="C616" s="380" t="s">
        <v>75</v>
      </c>
      <c r="D616" s="380"/>
      <c r="E616" s="380"/>
      <c r="F616" s="196"/>
      <c r="G616" s="197"/>
      <c r="H616" s="197"/>
      <c r="I616" s="197"/>
      <c r="J616" s="199">
        <v>1416.61</v>
      </c>
      <c r="K616" s="197"/>
      <c r="L616" s="198">
        <v>313.74</v>
      </c>
      <c r="M616" s="197"/>
      <c r="N616" s="200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2"/>
      <c r="B617" s="184"/>
      <c r="C617" s="379" t="s">
        <v>76</v>
      </c>
      <c r="D617" s="379"/>
      <c r="E617" s="379"/>
      <c r="F617" s="186"/>
      <c r="G617" s="187"/>
      <c r="H617" s="187"/>
      <c r="I617" s="187"/>
      <c r="J617" s="194"/>
      <c r="K617" s="187"/>
      <c r="L617" s="188">
        <v>180.03</v>
      </c>
      <c r="M617" s="187"/>
      <c r="N617" s="191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2"/>
      <c r="B618" s="184" t="s">
        <v>192</v>
      </c>
      <c r="C618" s="379" t="s">
        <v>193</v>
      </c>
      <c r="D618" s="379"/>
      <c r="E618" s="379"/>
      <c r="F618" s="186" t="s">
        <v>79</v>
      </c>
      <c r="G618" s="201">
        <v>117</v>
      </c>
      <c r="H618" s="187"/>
      <c r="I618" s="201">
        <v>117</v>
      </c>
      <c r="J618" s="194"/>
      <c r="K618" s="187"/>
      <c r="L618" s="188">
        <v>210.64</v>
      </c>
      <c r="M618" s="187"/>
      <c r="N618" s="191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2"/>
      <c r="B619" s="184" t="s">
        <v>194</v>
      </c>
      <c r="C619" s="379" t="s">
        <v>195</v>
      </c>
      <c r="D619" s="379"/>
      <c r="E619" s="379"/>
      <c r="F619" s="186" t="s">
        <v>79</v>
      </c>
      <c r="G619" s="201">
        <v>74</v>
      </c>
      <c r="H619" s="189">
        <v>0.85</v>
      </c>
      <c r="I619" s="216">
        <v>62.9</v>
      </c>
      <c r="J619" s="194"/>
      <c r="K619" s="187"/>
      <c r="L619" s="188">
        <v>113.24</v>
      </c>
      <c r="M619" s="187"/>
      <c r="N619" s="191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2"/>
      <c r="B620" s="203"/>
      <c r="C620" s="388" t="s">
        <v>82</v>
      </c>
      <c r="D620" s="388"/>
      <c r="E620" s="388"/>
      <c r="F620" s="178"/>
      <c r="G620" s="179"/>
      <c r="H620" s="179"/>
      <c r="I620" s="179"/>
      <c r="J620" s="181"/>
      <c r="K620" s="179"/>
      <c r="L620" s="207">
        <v>637.62</v>
      </c>
      <c r="M620" s="197"/>
      <c r="N620" s="205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6" t="s">
        <v>388</v>
      </c>
      <c r="B621" s="177" t="s">
        <v>2834</v>
      </c>
      <c r="C621" s="388" t="s">
        <v>2941</v>
      </c>
      <c r="D621" s="388"/>
      <c r="E621" s="388"/>
      <c r="F621" s="178" t="s">
        <v>291</v>
      </c>
      <c r="G621" s="179">
        <v>3</v>
      </c>
      <c r="H621" s="180">
        <v>1</v>
      </c>
      <c r="I621" s="180">
        <v>3</v>
      </c>
      <c r="J621" s="207">
        <v>4.62</v>
      </c>
      <c r="K621" s="179"/>
      <c r="L621" s="207">
        <v>13.86</v>
      </c>
      <c r="M621" s="206">
        <v>8.16</v>
      </c>
      <c r="N621" s="213">
        <v>113.1</v>
      </c>
      <c r="AF621" s="133"/>
      <c r="AG621" s="140"/>
      <c r="AH621" s="140" t="s">
        <v>2941</v>
      </c>
      <c r="AM621" s="140"/>
      <c r="AQ621" s="140"/>
      <c r="AS621" s="140"/>
    </row>
    <row r="622" spans="1:45" s="121" customFormat="1" ht="15" x14ac:dyDescent="0.25">
      <c r="A622" s="202"/>
      <c r="B622" s="203"/>
      <c r="C622" s="379" t="s">
        <v>99</v>
      </c>
      <c r="D622" s="379"/>
      <c r="E622" s="379"/>
      <c r="F622" s="379"/>
      <c r="G622" s="379"/>
      <c r="H622" s="379"/>
      <c r="I622" s="379"/>
      <c r="J622" s="379"/>
      <c r="K622" s="379"/>
      <c r="L622" s="379"/>
      <c r="M622" s="379"/>
      <c r="N622" s="391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2"/>
      <c r="B623" s="203"/>
      <c r="C623" s="388" t="s">
        <v>82</v>
      </c>
      <c r="D623" s="388"/>
      <c r="E623" s="388"/>
      <c r="F623" s="178"/>
      <c r="G623" s="179"/>
      <c r="H623" s="179"/>
      <c r="I623" s="179"/>
      <c r="J623" s="181"/>
      <c r="K623" s="179"/>
      <c r="L623" s="207">
        <v>13.86</v>
      </c>
      <c r="M623" s="197"/>
      <c r="N623" s="213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6" t="s">
        <v>391</v>
      </c>
      <c r="B624" s="177" t="s">
        <v>2655</v>
      </c>
      <c r="C624" s="388" t="s">
        <v>2656</v>
      </c>
      <c r="D624" s="388"/>
      <c r="E624" s="388"/>
      <c r="F624" s="178" t="s">
        <v>98</v>
      </c>
      <c r="G624" s="179">
        <v>1.54</v>
      </c>
      <c r="H624" s="180">
        <v>1</v>
      </c>
      <c r="I624" s="206">
        <v>1.54</v>
      </c>
      <c r="J624" s="181"/>
      <c r="K624" s="179"/>
      <c r="L624" s="181"/>
      <c r="M624" s="179"/>
      <c r="N624" s="182"/>
      <c r="AF624" s="133"/>
      <c r="AG624" s="140"/>
      <c r="AH624" s="140" t="s">
        <v>2656</v>
      </c>
      <c r="AM624" s="140"/>
      <c r="AQ624" s="140"/>
      <c r="AS624" s="140"/>
    </row>
    <row r="625" spans="1:45" s="121" customFormat="1" ht="15" x14ac:dyDescent="0.25">
      <c r="A625" s="185"/>
      <c r="B625" s="184" t="s">
        <v>58</v>
      </c>
      <c r="C625" s="379" t="s">
        <v>67</v>
      </c>
      <c r="D625" s="379"/>
      <c r="E625" s="379"/>
      <c r="F625" s="186"/>
      <c r="G625" s="187"/>
      <c r="H625" s="187"/>
      <c r="I625" s="187"/>
      <c r="J625" s="188">
        <v>20.64</v>
      </c>
      <c r="K625" s="187"/>
      <c r="L625" s="188">
        <v>31.79</v>
      </c>
      <c r="M625" s="189">
        <v>44.77</v>
      </c>
      <c r="N625" s="191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5"/>
      <c r="B626" s="184" t="s">
        <v>68</v>
      </c>
      <c r="C626" s="379" t="s">
        <v>69</v>
      </c>
      <c r="D626" s="379"/>
      <c r="E626" s="379"/>
      <c r="F626" s="186"/>
      <c r="G626" s="187"/>
      <c r="H626" s="187"/>
      <c r="I626" s="187"/>
      <c r="J626" s="188">
        <v>75.010000000000005</v>
      </c>
      <c r="K626" s="187"/>
      <c r="L626" s="188">
        <v>115.52</v>
      </c>
      <c r="M626" s="189">
        <v>13.24</v>
      </c>
      <c r="N626" s="191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5"/>
      <c r="B627" s="184" t="s">
        <v>70</v>
      </c>
      <c r="C627" s="379" t="s">
        <v>71</v>
      </c>
      <c r="D627" s="379"/>
      <c r="E627" s="379"/>
      <c r="F627" s="186"/>
      <c r="G627" s="187"/>
      <c r="H627" s="187"/>
      <c r="I627" s="187"/>
      <c r="J627" s="188">
        <v>10.86</v>
      </c>
      <c r="K627" s="187"/>
      <c r="L627" s="188">
        <v>16.72</v>
      </c>
      <c r="M627" s="189">
        <v>44.77</v>
      </c>
      <c r="N627" s="218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5"/>
      <c r="B628" s="184" t="s">
        <v>86</v>
      </c>
      <c r="C628" s="379" t="s">
        <v>87</v>
      </c>
      <c r="D628" s="379"/>
      <c r="E628" s="379"/>
      <c r="F628" s="186"/>
      <c r="G628" s="187"/>
      <c r="H628" s="187"/>
      <c r="I628" s="187"/>
      <c r="J628" s="188">
        <v>507.7</v>
      </c>
      <c r="K628" s="187"/>
      <c r="L628" s="188">
        <v>781.86</v>
      </c>
      <c r="M628" s="189">
        <v>8.16</v>
      </c>
      <c r="N628" s="191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2"/>
      <c r="B629" s="184"/>
      <c r="C629" s="379" t="s">
        <v>72</v>
      </c>
      <c r="D629" s="379"/>
      <c r="E629" s="379"/>
      <c r="F629" s="186" t="s">
        <v>73</v>
      </c>
      <c r="G629" s="189">
        <v>2.33</v>
      </c>
      <c r="H629" s="187"/>
      <c r="I629" s="211">
        <v>3.5882000000000001</v>
      </c>
      <c r="J629" s="194"/>
      <c r="K629" s="187"/>
      <c r="L629" s="194"/>
      <c r="M629" s="187"/>
      <c r="N629" s="195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2"/>
      <c r="B630" s="184"/>
      <c r="C630" s="379" t="s">
        <v>74</v>
      </c>
      <c r="D630" s="379"/>
      <c r="E630" s="379"/>
      <c r="F630" s="186" t="s">
        <v>73</v>
      </c>
      <c r="G630" s="189">
        <v>0.69</v>
      </c>
      <c r="H630" s="187"/>
      <c r="I630" s="211">
        <v>1.0626</v>
      </c>
      <c r="J630" s="194"/>
      <c r="K630" s="187"/>
      <c r="L630" s="194"/>
      <c r="M630" s="187"/>
      <c r="N630" s="195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5"/>
      <c r="B631" s="184"/>
      <c r="C631" s="380" t="s">
        <v>75</v>
      </c>
      <c r="D631" s="380"/>
      <c r="E631" s="380"/>
      <c r="F631" s="196"/>
      <c r="G631" s="197"/>
      <c r="H631" s="197"/>
      <c r="I631" s="197"/>
      <c r="J631" s="198">
        <v>603.35</v>
      </c>
      <c r="K631" s="197"/>
      <c r="L631" s="198">
        <v>929.17</v>
      </c>
      <c r="M631" s="197"/>
      <c r="N631" s="200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2"/>
      <c r="B632" s="184"/>
      <c r="C632" s="379" t="s">
        <v>76</v>
      </c>
      <c r="D632" s="379"/>
      <c r="E632" s="379"/>
      <c r="F632" s="186"/>
      <c r="G632" s="187"/>
      <c r="H632" s="187"/>
      <c r="I632" s="187"/>
      <c r="J632" s="194"/>
      <c r="K632" s="187"/>
      <c r="L632" s="188">
        <v>48.51</v>
      </c>
      <c r="M632" s="187"/>
      <c r="N632" s="191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2"/>
      <c r="B633" s="184" t="s">
        <v>704</v>
      </c>
      <c r="C633" s="379" t="s">
        <v>705</v>
      </c>
      <c r="D633" s="379"/>
      <c r="E633" s="379"/>
      <c r="F633" s="186" t="s">
        <v>79</v>
      </c>
      <c r="G633" s="201">
        <v>104</v>
      </c>
      <c r="H633" s="187"/>
      <c r="I633" s="201">
        <v>104</v>
      </c>
      <c r="J633" s="194"/>
      <c r="K633" s="187"/>
      <c r="L633" s="188">
        <v>50.45</v>
      </c>
      <c r="M633" s="187"/>
      <c r="N633" s="191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2"/>
      <c r="B634" s="184" t="s">
        <v>706</v>
      </c>
      <c r="C634" s="379" t="s">
        <v>707</v>
      </c>
      <c r="D634" s="379"/>
      <c r="E634" s="379"/>
      <c r="F634" s="186" t="s">
        <v>79</v>
      </c>
      <c r="G634" s="201">
        <v>60</v>
      </c>
      <c r="H634" s="187"/>
      <c r="I634" s="201">
        <v>60</v>
      </c>
      <c r="J634" s="194"/>
      <c r="K634" s="187"/>
      <c r="L634" s="188">
        <v>29.11</v>
      </c>
      <c r="M634" s="187"/>
      <c r="N634" s="191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2"/>
      <c r="B635" s="203"/>
      <c r="C635" s="388" t="s">
        <v>82</v>
      </c>
      <c r="D635" s="388"/>
      <c r="E635" s="388"/>
      <c r="F635" s="178"/>
      <c r="G635" s="179"/>
      <c r="H635" s="179"/>
      <c r="I635" s="179"/>
      <c r="J635" s="181"/>
      <c r="K635" s="179"/>
      <c r="L635" s="204">
        <v>1008.73</v>
      </c>
      <c r="M635" s="197"/>
      <c r="N635" s="205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6" t="s">
        <v>394</v>
      </c>
      <c r="B636" s="177" t="s">
        <v>2657</v>
      </c>
      <c r="C636" s="388" t="s">
        <v>2658</v>
      </c>
      <c r="D636" s="388"/>
      <c r="E636" s="388"/>
      <c r="F636" s="178" t="s">
        <v>98</v>
      </c>
      <c r="G636" s="179">
        <v>-1.5630999999999999</v>
      </c>
      <c r="H636" s="180">
        <v>1</v>
      </c>
      <c r="I636" s="253">
        <v>-1.5630999999999999</v>
      </c>
      <c r="J636" s="207">
        <v>463.3</v>
      </c>
      <c r="K636" s="179"/>
      <c r="L636" s="207">
        <v>-724.18</v>
      </c>
      <c r="M636" s="206">
        <v>8.16</v>
      </c>
      <c r="N636" s="205">
        <v>-5909.31</v>
      </c>
      <c r="AF636" s="133"/>
      <c r="AG636" s="140"/>
      <c r="AH636" s="140" t="s">
        <v>2658</v>
      </c>
      <c r="AM636" s="140"/>
      <c r="AQ636" s="140"/>
      <c r="AS636" s="140"/>
    </row>
    <row r="637" spans="1:45" s="121" customFormat="1" ht="15" x14ac:dyDescent="0.25">
      <c r="A637" s="202"/>
      <c r="B637" s="203"/>
      <c r="C637" s="379" t="s">
        <v>711</v>
      </c>
      <c r="D637" s="379"/>
      <c r="E637" s="379"/>
      <c r="F637" s="379"/>
      <c r="G637" s="379"/>
      <c r="H637" s="379"/>
      <c r="I637" s="379"/>
      <c r="J637" s="379"/>
      <c r="K637" s="379"/>
      <c r="L637" s="379"/>
      <c r="M637" s="379"/>
      <c r="N637" s="391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2"/>
      <c r="B638" s="203"/>
      <c r="C638" s="388" t="s">
        <v>82</v>
      </c>
      <c r="D638" s="388"/>
      <c r="E638" s="388"/>
      <c r="F638" s="178"/>
      <c r="G638" s="179"/>
      <c r="H638" s="179"/>
      <c r="I638" s="179"/>
      <c r="J638" s="181"/>
      <c r="K638" s="179"/>
      <c r="L638" s="207">
        <v>-724.18</v>
      </c>
      <c r="M638" s="197"/>
      <c r="N638" s="205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6" t="s">
        <v>397</v>
      </c>
      <c r="B639" s="177" t="s">
        <v>301</v>
      </c>
      <c r="C639" s="388" t="s">
        <v>302</v>
      </c>
      <c r="D639" s="388"/>
      <c r="E639" s="388"/>
      <c r="F639" s="178" t="s">
        <v>98</v>
      </c>
      <c r="G639" s="179">
        <v>1.5630999999999999</v>
      </c>
      <c r="H639" s="180">
        <v>1</v>
      </c>
      <c r="I639" s="253">
        <v>1.5630999999999999</v>
      </c>
      <c r="J639" s="207">
        <v>519.79999999999995</v>
      </c>
      <c r="K639" s="179"/>
      <c r="L639" s="207">
        <v>812.5</v>
      </c>
      <c r="M639" s="206">
        <v>8.16</v>
      </c>
      <c r="N639" s="205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2"/>
      <c r="B640" s="203"/>
      <c r="C640" s="379" t="s">
        <v>99</v>
      </c>
      <c r="D640" s="379"/>
      <c r="E640" s="379"/>
      <c r="F640" s="379"/>
      <c r="G640" s="379"/>
      <c r="H640" s="379"/>
      <c r="I640" s="379"/>
      <c r="J640" s="379"/>
      <c r="K640" s="379"/>
      <c r="L640" s="379"/>
      <c r="M640" s="379"/>
      <c r="N640" s="391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2"/>
      <c r="B641" s="203"/>
      <c r="C641" s="388" t="s">
        <v>82</v>
      </c>
      <c r="D641" s="388"/>
      <c r="E641" s="388"/>
      <c r="F641" s="178"/>
      <c r="G641" s="179"/>
      <c r="H641" s="179"/>
      <c r="I641" s="179"/>
      <c r="J641" s="181"/>
      <c r="K641" s="179"/>
      <c r="L641" s="207">
        <v>812.5</v>
      </c>
      <c r="M641" s="197"/>
      <c r="N641" s="205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385" t="s">
        <v>2623</v>
      </c>
      <c r="B642" s="386"/>
      <c r="C642" s="386"/>
      <c r="D642" s="386"/>
      <c r="E642" s="386"/>
      <c r="F642" s="386"/>
      <c r="G642" s="386"/>
      <c r="H642" s="386"/>
      <c r="I642" s="386"/>
      <c r="J642" s="386"/>
      <c r="K642" s="386"/>
      <c r="L642" s="386"/>
      <c r="M642" s="386"/>
      <c r="N642" s="387"/>
      <c r="AF642" s="133"/>
      <c r="AG642" s="140" t="s">
        <v>2623</v>
      </c>
      <c r="AH642" s="140"/>
      <c r="AM642" s="140"/>
      <c r="AQ642" s="140"/>
      <c r="AS642" s="140"/>
    </row>
    <row r="643" spans="1:45" s="121" customFormat="1" ht="23.25" x14ac:dyDescent="0.25">
      <c r="A643" s="176" t="s">
        <v>400</v>
      </c>
      <c r="B643" s="177" t="s">
        <v>2624</v>
      </c>
      <c r="C643" s="388" t="s">
        <v>2625</v>
      </c>
      <c r="D643" s="388"/>
      <c r="E643" s="388"/>
      <c r="F643" s="178" t="s">
        <v>471</v>
      </c>
      <c r="G643" s="179">
        <v>0.28000000000000003</v>
      </c>
      <c r="H643" s="180">
        <v>1</v>
      </c>
      <c r="I643" s="206">
        <v>0.28000000000000003</v>
      </c>
      <c r="J643" s="181"/>
      <c r="K643" s="179"/>
      <c r="L643" s="181"/>
      <c r="M643" s="179"/>
      <c r="N643" s="182"/>
      <c r="AF643" s="133"/>
      <c r="AG643" s="140"/>
      <c r="AH643" s="140" t="s">
        <v>2625</v>
      </c>
      <c r="AM643" s="140"/>
      <c r="AQ643" s="140"/>
      <c r="AS643" s="140"/>
    </row>
    <row r="644" spans="1:45" s="121" customFormat="1" ht="15" x14ac:dyDescent="0.25">
      <c r="A644" s="208"/>
      <c r="B644" s="209"/>
      <c r="C644" s="379" t="s">
        <v>2990</v>
      </c>
      <c r="D644" s="379"/>
      <c r="E644" s="379"/>
      <c r="F644" s="379"/>
      <c r="G644" s="379"/>
      <c r="H644" s="379"/>
      <c r="I644" s="379"/>
      <c r="J644" s="379"/>
      <c r="K644" s="379"/>
      <c r="L644" s="379"/>
      <c r="M644" s="379"/>
      <c r="N644" s="391"/>
      <c r="AF644" s="133"/>
      <c r="AG644" s="140"/>
      <c r="AH644" s="140"/>
      <c r="AI644" s="142" t="s">
        <v>2990</v>
      </c>
      <c r="AM644" s="140"/>
      <c r="AQ644" s="140"/>
      <c r="AS644" s="140"/>
    </row>
    <row r="645" spans="1:45" s="121" customFormat="1" ht="23.25" x14ac:dyDescent="0.25">
      <c r="A645" s="183"/>
      <c r="B645" s="184" t="s">
        <v>63</v>
      </c>
      <c r="C645" s="389" t="s">
        <v>64</v>
      </c>
      <c r="D645" s="389"/>
      <c r="E645" s="389"/>
      <c r="F645" s="389"/>
      <c r="G645" s="389"/>
      <c r="H645" s="389"/>
      <c r="I645" s="389"/>
      <c r="J645" s="389"/>
      <c r="K645" s="389"/>
      <c r="L645" s="389"/>
      <c r="M645" s="389"/>
      <c r="N645" s="390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3"/>
      <c r="B646" s="184" t="s">
        <v>65</v>
      </c>
      <c r="C646" s="389" t="s">
        <v>66</v>
      </c>
      <c r="D646" s="389"/>
      <c r="E646" s="389"/>
      <c r="F646" s="389"/>
      <c r="G646" s="389"/>
      <c r="H646" s="389"/>
      <c r="I646" s="389"/>
      <c r="J646" s="389"/>
      <c r="K646" s="389"/>
      <c r="L646" s="389"/>
      <c r="M646" s="389"/>
      <c r="N646" s="390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5"/>
      <c r="B647" s="184" t="s">
        <v>58</v>
      </c>
      <c r="C647" s="379" t="s">
        <v>67</v>
      </c>
      <c r="D647" s="379"/>
      <c r="E647" s="379"/>
      <c r="F647" s="186"/>
      <c r="G647" s="187"/>
      <c r="H647" s="187"/>
      <c r="I647" s="187"/>
      <c r="J647" s="188">
        <v>83.33</v>
      </c>
      <c r="K647" s="211">
        <v>1.3225</v>
      </c>
      <c r="L647" s="188">
        <v>30.86</v>
      </c>
      <c r="M647" s="189">
        <v>44.77</v>
      </c>
      <c r="N647" s="191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5"/>
      <c r="B648" s="184" t="s">
        <v>68</v>
      </c>
      <c r="C648" s="379" t="s">
        <v>69</v>
      </c>
      <c r="D648" s="379"/>
      <c r="E648" s="379"/>
      <c r="F648" s="186"/>
      <c r="G648" s="187"/>
      <c r="H648" s="187"/>
      <c r="I648" s="187"/>
      <c r="J648" s="188">
        <v>28.8</v>
      </c>
      <c r="K648" s="211">
        <v>1.4375</v>
      </c>
      <c r="L648" s="188">
        <v>11.59</v>
      </c>
      <c r="M648" s="189">
        <v>13.24</v>
      </c>
      <c r="N648" s="218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5"/>
      <c r="B649" s="184" t="s">
        <v>70</v>
      </c>
      <c r="C649" s="379" t="s">
        <v>71</v>
      </c>
      <c r="D649" s="379"/>
      <c r="E649" s="379"/>
      <c r="F649" s="186"/>
      <c r="G649" s="187"/>
      <c r="H649" s="187"/>
      <c r="I649" s="187"/>
      <c r="J649" s="188">
        <v>3.22</v>
      </c>
      <c r="K649" s="211">
        <v>1.4375</v>
      </c>
      <c r="L649" s="188">
        <v>1.3</v>
      </c>
      <c r="M649" s="189">
        <v>44.77</v>
      </c>
      <c r="N649" s="218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2"/>
      <c r="B650" s="184"/>
      <c r="C650" s="379" t="s">
        <v>72</v>
      </c>
      <c r="D650" s="379"/>
      <c r="E650" s="379"/>
      <c r="F650" s="186" t="s">
        <v>73</v>
      </c>
      <c r="G650" s="216">
        <v>10.199999999999999</v>
      </c>
      <c r="H650" s="211">
        <v>1.3225</v>
      </c>
      <c r="I650" s="217">
        <v>3.7770600000000001</v>
      </c>
      <c r="J650" s="194"/>
      <c r="K650" s="187"/>
      <c r="L650" s="194"/>
      <c r="M650" s="187"/>
      <c r="N650" s="195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2"/>
      <c r="B651" s="184"/>
      <c r="C651" s="379" t="s">
        <v>74</v>
      </c>
      <c r="D651" s="379"/>
      <c r="E651" s="379"/>
      <c r="F651" s="186" t="s">
        <v>73</v>
      </c>
      <c r="G651" s="189">
        <v>0.32</v>
      </c>
      <c r="H651" s="211">
        <v>1.4375</v>
      </c>
      <c r="I651" s="211">
        <v>0.1288</v>
      </c>
      <c r="J651" s="194"/>
      <c r="K651" s="187"/>
      <c r="L651" s="194"/>
      <c r="M651" s="187"/>
      <c r="N651" s="195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5"/>
      <c r="B652" s="184"/>
      <c r="C652" s="380" t="s">
        <v>75</v>
      </c>
      <c r="D652" s="380"/>
      <c r="E652" s="380"/>
      <c r="F652" s="196"/>
      <c r="G652" s="197"/>
      <c r="H652" s="197"/>
      <c r="I652" s="197"/>
      <c r="J652" s="198">
        <v>112.13</v>
      </c>
      <c r="K652" s="197"/>
      <c r="L652" s="198">
        <v>42.45</v>
      </c>
      <c r="M652" s="197"/>
      <c r="N652" s="200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2"/>
      <c r="B653" s="184"/>
      <c r="C653" s="379" t="s">
        <v>76</v>
      </c>
      <c r="D653" s="379"/>
      <c r="E653" s="379"/>
      <c r="F653" s="186"/>
      <c r="G653" s="187"/>
      <c r="H653" s="187"/>
      <c r="I653" s="187"/>
      <c r="J653" s="194"/>
      <c r="K653" s="187"/>
      <c r="L653" s="188">
        <v>32.159999999999997</v>
      </c>
      <c r="M653" s="187"/>
      <c r="N653" s="191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2"/>
      <c r="B654" s="184" t="s">
        <v>192</v>
      </c>
      <c r="C654" s="379" t="s">
        <v>193</v>
      </c>
      <c r="D654" s="379"/>
      <c r="E654" s="379"/>
      <c r="F654" s="186" t="s">
        <v>79</v>
      </c>
      <c r="G654" s="201">
        <v>117</v>
      </c>
      <c r="H654" s="187"/>
      <c r="I654" s="201">
        <v>117</v>
      </c>
      <c r="J654" s="194"/>
      <c r="K654" s="187"/>
      <c r="L654" s="188">
        <v>37.630000000000003</v>
      </c>
      <c r="M654" s="187"/>
      <c r="N654" s="191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2"/>
      <c r="B655" s="184" t="s">
        <v>194</v>
      </c>
      <c r="C655" s="379" t="s">
        <v>195</v>
      </c>
      <c r="D655" s="379"/>
      <c r="E655" s="379"/>
      <c r="F655" s="186" t="s">
        <v>79</v>
      </c>
      <c r="G655" s="201">
        <v>74</v>
      </c>
      <c r="H655" s="189">
        <v>0.85</v>
      </c>
      <c r="I655" s="216">
        <v>62.9</v>
      </c>
      <c r="J655" s="194"/>
      <c r="K655" s="187"/>
      <c r="L655" s="188">
        <v>20.23</v>
      </c>
      <c r="M655" s="187"/>
      <c r="N655" s="218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2"/>
      <c r="B656" s="203"/>
      <c r="C656" s="388" t="s">
        <v>82</v>
      </c>
      <c r="D656" s="388"/>
      <c r="E656" s="388"/>
      <c r="F656" s="178"/>
      <c r="G656" s="179"/>
      <c r="H656" s="179"/>
      <c r="I656" s="179"/>
      <c r="J656" s="181"/>
      <c r="K656" s="179"/>
      <c r="L656" s="207">
        <v>100.31</v>
      </c>
      <c r="M656" s="197"/>
      <c r="N656" s="205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6" t="s">
        <v>404</v>
      </c>
      <c r="B657" s="177" t="s">
        <v>1054</v>
      </c>
      <c r="C657" s="388" t="s">
        <v>873</v>
      </c>
      <c r="D657" s="388"/>
      <c r="E657" s="388"/>
      <c r="F657" s="178" t="s">
        <v>98</v>
      </c>
      <c r="G657" s="179">
        <v>3.08</v>
      </c>
      <c r="H657" s="180">
        <v>1</v>
      </c>
      <c r="I657" s="206">
        <v>3.08</v>
      </c>
      <c r="J657" s="207">
        <v>99.98</v>
      </c>
      <c r="K657" s="210">
        <v>1.012</v>
      </c>
      <c r="L657" s="207">
        <v>311.63</v>
      </c>
      <c r="M657" s="206">
        <v>8.16</v>
      </c>
      <c r="N657" s="205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2"/>
      <c r="B658" s="203"/>
      <c r="C658" s="379" t="s">
        <v>99</v>
      </c>
      <c r="D658" s="379"/>
      <c r="E658" s="379"/>
      <c r="F658" s="379"/>
      <c r="G658" s="379"/>
      <c r="H658" s="379"/>
      <c r="I658" s="379"/>
      <c r="J658" s="379"/>
      <c r="K658" s="379"/>
      <c r="L658" s="379"/>
      <c r="M658" s="379"/>
      <c r="N658" s="391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8"/>
      <c r="B659" s="209"/>
      <c r="C659" s="379" t="s">
        <v>875</v>
      </c>
      <c r="D659" s="379"/>
      <c r="E659" s="379"/>
      <c r="F659" s="379"/>
      <c r="G659" s="379"/>
      <c r="H659" s="379"/>
      <c r="I659" s="379"/>
      <c r="J659" s="379"/>
      <c r="K659" s="379"/>
      <c r="L659" s="379"/>
      <c r="M659" s="379"/>
      <c r="N659" s="391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3"/>
      <c r="B660" s="184"/>
      <c r="C660" s="389" t="s">
        <v>1375</v>
      </c>
      <c r="D660" s="389"/>
      <c r="E660" s="389"/>
      <c r="F660" s="389"/>
      <c r="G660" s="389"/>
      <c r="H660" s="389"/>
      <c r="I660" s="389"/>
      <c r="J660" s="389"/>
      <c r="K660" s="389"/>
      <c r="L660" s="389"/>
      <c r="M660" s="389"/>
      <c r="N660" s="390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2"/>
      <c r="B661" s="203"/>
      <c r="C661" s="388" t="s">
        <v>82</v>
      </c>
      <c r="D661" s="388"/>
      <c r="E661" s="388"/>
      <c r="F661" s="178"/>
      <c r="G661" s="179"/>
      <c r="H661" s="179"/>
      <c r="I661" s="179"/>
      <c r="J661" s="181"/>
      <c r="K661" s="179"/>
      <c r="L661" s="207">
        <v>311.63</v>
      </c>
      <c r="M661" s="197"/>
      <c r="N661" s="205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6" t="s">
        <v>408</v>
      </c>
      <c r="B662" s="177" t="s">
        <v>2946</v>
      </c>
      <c r="C662" s="388" t="s">
        <v>2947</v>
      </c>
      <c r="D662" s="388"/>
      <c r="E662" s="388"/>
      <c r="F662" s="178" t="s">
        <v>471</v>
      </c>
      <c r="G662" s="179">
        <v>0.126</v>
      </c>
      <c r="H662" s="180">
        <v>1</v>
      </c>
      <c r="I662" s="210">
        <v>0.126</v>
      </c>
      <c r="J662" s="181"/>
      <c r="K662" s="179"/>
      <c r="L662" s="181"/>
      <c r="M662" s="179"/>
      <c r="N662" s="182"/>
      <c r="AF662" s="133"/>
      <c r="AG662" s="140"/>
      <c r="AH662" s="140" t="s">
        <v>2947</v>
      </c>
      <c r="AM662" s="140"/>
      <c r="AQ662" s="140"/>
      <c r="AS662" s="140"/>
    </row>
    <row r="663" spans="1:45" s="121" customFormat="1" ht="15" x14ac:dyDescent="0.25">
      <c r="A663" s="208"/>
      <c r="B663" s="209"/>
      <c r="C663" s="379" t="s">
        <v>2991</v>
      </c>
      <c r="D663" s="379"/>
      <c r="E663" s="379"/>
      <c r="F663" s="379"/>
      <c r="G663" s="379"/>
      <c r="H663" s="379"/>
      <c r="I663" s="379"/>
      <c r="J663" s="379"/>
      <c r="K663" s="379"/>
      <c r="L663" s="379"/>
      <c r="M663" s="379"/>
      <c r="N663" s="391"/>
      <c r="AF663" s="133"/>
      <c r="AG663" s="140"/>
      <c r="AH663" s="140"/>
      <c r="AI663" s="142" t="s">
        <v>2991</v>
      </c>
      <c r="AM663" s="140"/>
      <c r="AQ663" s="140"/>
      <c r="AS663" s="140"/>
    </row>
    <row r="664" spans="1:45" s="121" customFormat="1" ht="23.25" x14ac:dyDescent="0.25">
      <c r="A664" s="183"/>
      <c r="B664" s="184" t="s">
        <v>63</v>
      </c>
      <c r="C664" s="389" t="s">
        <v>64</v>
      </c>
      <c r="D664" s="389"/>
      <c r="E664" s="389"/>
      <c r="F664" s="389"/>
      <c r="G664" s="389"/>
      <c r="H664" s="389"/>
      <c r="I664" s="389"/>
      <c r="J664" s="389"/>
      <c r="K664" s="389"/>
      <c r="L664" s="389"/>
      <c r="M664" s="389"/>
      <c r="N664" s="390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3"/>
      <c r="B665" s="184" t="s">
        <v>65</v>
      </c>
      <c r="C665" s="389" t="s">
        <v>66</v>
      </c>
      <c r="D665" s="389"/>
      <c r="E665" s="389"/>
      <c r="F665" s="389"/>
      <c r="G665" s="389"/>
      <c r="H665" s="389"/>
      <c r="I665" s="389"/>
      <c r="J665" s="389"/>
      <c r="K665" s="389"/>
      <c r="L665" s="389"/>
      <c r="M665" s="389"/>
      <c r="N665" s="390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5"/>
      <c r="B666" s="184" t="s">
        <v>58</v>
      </c>
      <c r="C666" s="379" t="s">
        <v>67</v>
      </c>
      <c r="D666" s="379"/>
      <c r="E666" s="379"/>
      <c r="F666" s="186"/>
      <c r="G666" s="187"/>
      <c r="H666" s="187"/>
      <c r="I666" s="187"/>
      <c r="J666" s="188">
        <v>83.33</v>
      </c>
      <c r="K666" s="211">
        <v>1.3225</v>
      </c>
      <c r="L666" s="188">
        <v>13.89</v>
      </c>
      <c r="M666" s="189">
        <v>44.77</v>
      </c>
      <c r="N666" s="218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5"/>
      <c r="B667" s="184" t="s">
        <v>68</v>
      </c>
      <c r="C667" s="379" t="s">
        <v>69</v>
      </c>
      <c r="D667" s="379"/>
      <c r="E667" s="379"/>
      <c r="F667" s="186"/>
      <c r="G667" s="187"/>
      <c r="H667" s="187"/>
      <c r="I667" s="187"/>
      <c r="J667" s="188">
        <v>42.3</v>
      </c>
      <c r="K667" s="211">
        <v>1.4375</v>
      </c>
      <c r="L667" s="188">
        <v>7.66</v>
      </c>
      <c r="M667" s="189">
        <v>13.24</v>
      </c>
      <c r="N667" s="218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5"/>
      <c r="B668" s="184" t="s">
        <v>70</v>
      </c>
      <c r="C668" s="379" t="s">
        <v>71</v>
      </c>
      <c r="D668" s="379"/>
      <c r="E668" s="379"/>
      <c r="F668" s="186"/>
      <c r="G668" s="187"/>
      <c r="H668" s="187"/>
      <c r="I668" s="187"/>
      <c r="J668" s="188">
        <v>4.7300000000000004</v>
      </c>
      <c r="K668" s="211">
        <v>1.4375</v>
      </c>
      <c r="L668" s="188">
        <v>0.86</v>
      </c>
      <c r="M668" s="189">
        <v>44.77</v>
      </c>
      <c r="N668" s="218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2"/>
      <c r="B669" s="184"/>
      <c r="C669" s="379" t="s">
        <v>72</v>
      </c>
      <c r="D669" s="379"/>
      <c r="E669" s="379"/>
      <c r="F669" s="186" t="s">
        <v>73</v>
      </c>
      <c r="G669" s="216">
        <v>10.199999999999999</v>
      </c>
      <c r="H669" s="211">
        <v>1.3225</v>
      </c>
      <c r="I669" s="215">
        <v>1.6996770000000001</v>
      </c>
      <c r="J669" s="194"/>
      <c r="K669" s="187"/>
      <c r="L669" s="194"/>
      <c r="M669" s="187"/>
      <c r="N669" s="195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2"/>
      <c r="B670" s="184"/>
      <c r="C670" s="379" t="s">
        <v>74</v>
      </c>
      <c r="D670" s="379"/>
      <c r="E670" s="379"/>
      <c r="F670" s="186" t="s">
        <v>73</v>
      </c>
      <c r="G670" s="189">
        <v>0.47</v>
      </c>
      <c r="H670" s="211">
        <v>1.4375</v>
      </c>
      <c r="I670" s="212">
        <v>8.5128800000000004E-2</v>
      </c>
      <c r="J670" s="194"/>
      <c r="K670" s="187"/>
      <c r="L670" s="194"/>
      <c r="M670" s="187"/>
      <c r="N670" s="195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5"/>
      <c r="B671" s="184"/>
      <c r="C671" s="380" t="s">
        <v>75</v>
      </c>
      <c r="D671" s="380"/>
      <c r="E671" s="380"/>
      <c r="F671" s="196"/>
      <c r="G671" s="197"/>
      <c r="H671" s="197"/>
      <c r="I671" s="197"/>
      <c r="J671" s="198">
        <v>125.63</v>
      </c>
      <c r="K671" s="197"/>
      <c r="L671" s="198">
        <v>21.55</v>
      </c>
      <c r="M671" s="197"/>
      <c r="N671" s="219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2"/>
      <c r="B672" s="184"/>
      <c r="C672" s="379" t="s">
        <v>76</v>
      </c>
      <c r="D672" s="379"/>
      <c r="E672" s="379"/>
      <c r="F672" s="186"/>
      <c r="G672" s="187"/>
      <c r="H672" s="187"/>
      <c r="I672" s="187"/>
      <c r="J672" s="194"/>
      <c r="K672" s="187"/>
      <c r="L672" s="188">
        <v>14.75</v>
      </c>
      <c r="M672" s="187"/>
      <c r="N672" s="218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2"/>
      <c r="B673" s="184" t="s">
        <v>192</v>
      </c>
      <c r="C673" s="379" t="s">
        <v>193</v>
      </c>
      <c r="D673" s="379"/>
      <c r="E673" s="379"/>
      <c r="F673" s="186" t="s">
        <v>79</v>
      </c>
      <c r="G673" s="201">
        <v>117</v>
      </c>
      <c r="H673" s="187"/>
      <c r="I673" s="201">
        <v>117</v>
      </c>
      <c r="J673" s="194"/>
      <c r="K673" s="187"/>
      <c r="L673" s="188">
        <v>17.260000000000002</v>
      </c>
      <c r="M673" s="187"/>
      <c r="N673" s="218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2"/>
      <c r="B674" s="184" t="s">
        <v>194</v>
      </c>
      <c r="C674" s="379" t="s">
        <v>195</v>
      </c>
      <c r="D674" s="379"/>
      <c r="E674" s="379"/>
      <c r="F674" s="186" t="s">
        <v>79</v>
      </c>
      <c r="G674" s="201">
        <v>74</v>
      </c>
      <c r="H674" s="189">
        <v>0.85</v>
      </c>
      <c r="I674" s="216">
        <v>62.9</v>
      </c>
      <c r="J674" s="194"/>
      <c r="K674" s="187"/>
      <c r="L674" s="188">
        <v>9.2799999999999994</v>
      </c>
      <c r="M674" s="187"/>
      <c r="N674" s="218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2"/>
      <c r="B675" s="203"/>
      <c r="C675" s="388" t="s">
        <v>82</v>
      </c>
      <c r="D675" s="388"/>
      <c r="E675" s="388"/>
      <c r="F675" s="178"/>
      <c r="G675" s="179"/>
      <c r="H675" s="179"/>
      <c r="I675" s="179"/>
      <c r="J675" s="181"/>
      <c r="K675" s="179"/>
      <c r="L675" s="207">
        <v>48.09</v>
      </c>
      <c r="M675" s="197"/>
      <c r="N675" s="205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6" t="s">
        <v>411</v>
      </c>
      <c r="B676" s="177" t="s">
        <v>1054</v>
      </c>
      <c r="C676" s="388" t="s">
        <v>238</v>
      </c>
      <c r="D676" s="388"/>
      <c r="E676" s="388"/>
      <c r="F676" s="178" t="s">
        <v>98</v>
      </c>
      <c r="G676" s="179">
        <v>1.575</v>
      </c>
      <c r="H676" s="180">
        <v>1</v>
      </c>
      <c r="I676" s="210">
        <v>1.575</v>
      </c>
      <c r="J676" s="207">
        <v>325.20999999999998</v>
      </c>
      <c r="K676" s="210">
        <v>1.012</v>
      </c>
      <c r="L676" s="207">
        <v>518.35</v>
      </c>
      <c r="M676" s="206">
        <v>8.16</v>
      </c>
      <c r="N676" s="205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2"/>
      <c r="B677" s="203"/>
      <c r="C677" s="379" t="s">
        <v>403</v>
      </c>
      <c r="D677" s="379"/>
      <c r="E677" s="379"/>
      <c r="F677" s="379"/>
      <c r="G677" s="379"/>
      <c r="H677" s="379"/>
      <c r="I677" s="379"/>
      <c r="J677" s="379"/>
      <c r="K677" s="379"/>
      <c r="L677" s="379"/>
      <c r="M677" s="379"/>
      <c r="N677" s="391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8"/>
      <c r="B678" s="209"/>
      <c r="C678" s="379" t="s">
        <v>239</v>
      </c>
      <c r="D678" s="379"/>
      <c r="E678" s="379"/>
      <c r="F678" s="379"/>
      <c r="G678" s="379"/>
      <c r="H678" s="379"/>
      <c r="I678" s="379"/>
      <c r="J678" s="379"/>
      <c r="K678" s="379"/>
      <c r="L678" s="379"/>
      <c r="M678" s="379"/>
      <c r="N678" s="391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3"/>
      <c r="B679" s="184"/>
      <c r="C679" s="389" t="s">
        <v>1375</v>
      </c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90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2"/>
      <c r="B680" s="203"/>
      <c r="C680" s="388" t="s">
        <v>82</v>
      </c>
      <c r="D680" s="388"/>
      <c r="E680" s="388"/>
      <c r="F680" s="178"/>
      <c r="G680" s="179"/>
      <c r="H680" s="179"/>
      <c r="I680" s="179"/>
      <c r="J680" s="181"/>
      <c r="K680" s="179"/>
      <c r="L680" s="207">
        <v>518.35</v>
      </c>
      <c r="M680" s="197"/>
      <c r="N680" s="205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6" t="s">
        <v>414</v>
      </c>
      <c r="B681" s="177" t="s">
        <v>2949</v>
      </c>
      <c r="C681" s="388" t="s">
        <v>2992</v>
      </c>
      <c r="D681" s="388"/>
      <c r="E681" s="388"/>
      <c r="F681" s="178" t="s">
        <v>370</v>
      </c>
      <c r="G681" s="179">
        <v>0.31</v>
      </c>
      <c r="H681" s="180">
        <v>1</v>
      </c>
      <c r="I681" s="206">
        <v>0.31</v>
      </c>
      <c r="J681" s="181"/>
      <c r="K681" s="179"/>
      <c r="L681" s="181"/>
      <c r="M681" s="179"/>
      <c r="N681" s="182"/>
      <c r="AF681" s="133"/>
      <c r="AG681" s="140"/>
      <c r="AH681" s="140" t="s">
        <v>2992</v>
      </c>
      <c r="AM681" s="140"/>
      <c r="AQ681" s="140"/>
      <c r="AS681" s="140"/>
    </row>
    <row r="682" spans="1:45" s="121" customFormat="1" ht="15" x14ac:dyDescent="0.25">
      <c r="A682" s="208"/>
      <c r="B682" s="209"/>
      <c r="C682" s="379" t="s">
        <v>2979</v>
      </c>
      <c r="D682" s="379"/>
      <c r="E682" s="379"/>
      <c r="F682" s="379"/>
      <c r="G682" s="379"/>
      <c r="H682" s="379"/>
      <c r="I682" s="379"/>
      <c r="J682" s="379"/>
      <c r="K682" s="379"/>
      <c r="L682" s="379"/>
      <c r="M682" s="379"/>
      <c r="N682" s="391"/>
      <c r="AF682" s="133"/>
      <c r="AG682" s="140"/>
      <c r="AH682" s="140"/>
      <c r="AI682" s="142" t="s">
        <v>2979</v>
      </c>
      <c r="AM682" s="140"/>
      <c r="AQ682" s="140"/>
      <c r="AS682" s="140"/>
    </row>
    <row r="683" spans="1:45" s="121" customFormat="1" ht="23.25" x14ac:dyDescent="0.25">
      <c r="A683" s="183"/>
      <c r="B683" s="184" t="s">
        <v>63</v>
      </c>
      <c r="C683" s="389" t="s">
        <v>64</v>
      </c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90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3"/>
      <c r="B684" s="184" t="s">
        <v>65</v>
      </c>
      <c r="C684" s="389" t="s">
        <v>66</v>
      </c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90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5"/>
      <c r="B685" s="184" t="s">
        <v>58</v>
      </c>
      <c r="C685" s="379" t="s">
        <v>67</v>
      </c>
      <c r="D685" s="379"/>
      <c r="E685" s="379"/>
      <c r="F685" s="186"/>
      <c r="G685" s="187"/>
      <c r="H685" s="187"/>
      <c r="I685" s="187"/>
      <c r="J685" s="188">
        <v>208.75</v>
      </c>
      <c r="K685" s="211">
        <v>1.3225</v>
      </c>
      <c r="L685" s="188">
        <v>85.58</v>
      </c>
      <c r="M685" s="189">
        <v>44.77</v>
      </c>
      <c r="N685" s="191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5"/>
      <c r="B686" s="184" t="s">
        <v>68</v>
      </c>
      <c r="C686" s="379" t="s">
        <v>69</v>
      </c>
      <c r="D686" s="379"/>
      <c r="E686" s="379"/>
      <c r="F686" s="186"/>
      <c r="G686" s="187"/>
      <c r="H686" s="187"/>
      <c r="I686" s="187"/>
      <c r="J686" s="188">
        <v>7.91</v>
      </c>
      <c r="K686" s="211">
        <v>1.4375</v>
      </c>
      <c r="L686" s="188">
        <v>3.52</v>
      </c>
      <c r="M686" s="189">
        <v>13.24</v>
      </c>
      <c r="N686" s="218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5"/>
      <c r="B687" s="184" t="s">
        <v>70</v>
      </c>
      <c r="C687" s="379" t="s">
        <v>71</v>
      </c>
      <c r="D687" s="379"/>
      <c r="E687" s="379"/>
      <c r="F687" s="186"/>
      <c r="G687" s="187"/>
      <c r="H687" s="187"/>
      <c r="I687" s="187"/>
      <c r="J687" s="188">
        <v>1.1200000000000001</v>
      </c>
      <c r="K687" s="211">
        <v>1.4375</v>
      </c>
      <c r="L687" s="188">
        <v>0.5</v>
      </c>
      <c r="M687" s="189">
        <v>44.77</v>
      </c>
      <c r="N687" s="218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5"/>
      <c r="B688" s="184" t="s">
        <v>86</v>
      </c>
      <c r="C688" s="379" t="s">
        <v>87</v>
      </c>
      <c r="D688" s="379"/>
      <c r="E688" s="379"/>
      <c r="F688" s="186"/>
      <c r="G688" s="187"/>
      <c r="H688" s="187"/>
      <c r="I688" s="187"/>
      <c r="J688" s="188">
        <v>5</v>
      </c>
      <c r="K688" s="187"/>
      <c r="L688" s="188">
        <v>1.55</v>
      </c>
      <c r="M688" s="189">
        <v>8.16</v>
      </c>
      <c r="N688" s="218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2"/>
      <c r="B689" s="184"/>
      <c r="C689" s="379" t="s">
        <v>72</v>
      </c>
      <c r="D689" s="379"/>
      <c r="E689" s="379"/>
      <c r="F689" s="186" t="s">
        <v>73</v>
      </c>
      <c r="G689" s="189">
        <v>22.74</v>
      </c>
      <c r="H689" s="211">
        <v>1.3225</v>
      </c>
      <c r="I689" s="212">
        <v>9.3228314999999995</v>
      </c>
      <c r="J689" s="194"/>
      <c r="K689" s="187"/>
      <c r="L689" s="194"/>
      <c r="M689" s="187"/>
      <c r="N689" s="195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2"/>
      <c r="B690" s="184"/>
      <c r="C690" s="379" t="s">
        <v>74</v>
      </c>
      <c r="D690" s="379"/>
      <c r="E690" s="379"/>
      <c r="F690" s="186" t="s">
        <v>73</v>
      </c>
      <c r="G690" s="189">
        <v>0.09</v>
      </c>
      <c r="H690" s="211">
        <v>1.4375</v>
      </c>
      <c r="I690" s="212">
        <v>4.0106299999999998E-2</v>
      </c>
      <c r="J690" s="194"/>
      <c r="K690" s="187"/>
      <c r="L690" s="194"/>
      <c r="M690" s="187"/>
      <c r="N690" s="195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5"/>
      <c r="B691" s="184"/>
      <c r="C691" s="380" t="s">
        <v>75</v>
      </c>
      <c r="D691" s="380"/>
      <c r="E691" s="380"/>
      <c r="F691" s="196"/>
      <c r="G691" s="197"/>
      <c r="H691" s="197"/>
      <c r="I691" s="197"/>
      <c r="J691" s="198">
        <v>221.66</v>
      </c>
      <c r="K691" s="197"/>
      <c r="L691" s="198">
        <v>90.65</v>
      </c>
      <c r="M691" s="197"/>
      <c r="N691" s="200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2"/>
      <c r="B692" s="184"/>
      <c r="C692" s="379" t="s">
        <v>76</v>
      </c>
      <c r="D692" s="379"/>
      <c r="E692" s="379"/>
      <c r="F692" s="186"/>
      <c r="G692" s="187"/>
      <c r="H692" s="187"/>
      <c r="I692" s="187"/>
      <c r="J692" s="194"/>
      <c r="K692" s="187"/>
      <c r="L692" s="188">
        <v>86.08</v>
      </c>
      <c r="M692" s="187"/>
      <c r="N692" s="191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2"/>
      <c r="B693" s="184" t="s">
        <v>192</v>
      </c>
      <c r="C693" s="379" t="s">
        <v>193</v>
      </c>
      <c r="D693" s="379"/>
      <c r="E693" s="379"/>
      <c r="F693" s="186" t="s">
        <v>79</v>
      </c>
      <c r="G693" s="201">
        <v>117</v>
      </c>
      <c r="H693" s="187"/>
      <c r="I693" s="201">
        <v>117</v>
      </c>
      <c r="J693" s="194"/>
      <c r="K693" s="187"/>
      <c r="L693" s="188">
        <v>100.71</v>
      </c>
      <c r="M693" s="187"/>
      <c r="N693" s="191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2"/>
      <c r="B694" s="184" t="s">
        <v>194</v>
      </c>
      <c r="C694" s="379" t="s">
        <v>195</v>
      </c>
      <c r="D694" s="379"/>
      <c r="E694" s="379"/>
      <c r="F694" s="186" t="s">
        <v>79</v>
      </c>
      <c r="G694" s="201">
        <v>74</v>
      </c>
      <c r="H694" s="189">
        <v>0.85</v>
      </c>
      <c r="I694" s="216">
        <v>62.9</v>
      </c>
      <c r="J694" s="194"/>
      <c r="K694" s="187"/>
      <c r="L694" s="188">
        <v>54.14</v>
      </c>
      <c r="M694" s="187"/>
      <c r="N694" s="191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2"/>
      <c r="B695" s="203"/>
      <c r="C695" s="388" t="s">
        <v>82</v>
      </c>
      <c r="D695" s="388"/>
      <c r="E695" s="388"/>
      <c r="F695" s="178"/>
      <c r="G695" s="179"/>
      <c r="H695" s="179"/>
      <c r="I695" s="179"/>
      <c r="J695" s="181"/>
      <c r="K695" s="179"/>
      <c r="L695" s="207">
        <v>245.5</v>
      </c>
      <c r="M695" s="197"/>
      <c r="N695" s="205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6" t="s">
        <v>417</v>
      </c>
      <c r="B696" s="177" t="s">
        <v>2993</v>
      </c>
      <c r="C696" s="388" t="s">
        <v>2994</v>
      </c>
      <c r="D696" s="388"/>
      <c r="E696" s="388"/>
      <c r="F696" s="178" t="s">
        <v>337</v>
      </c>
      <c r="G696" s="179">
        <v>31</v>
      </c>
      <c r="H696" s="180">
        <v>1</v>
      </c>
      <c r="I696" s="180">
        <v>31</v>
      </c>
      <c r="J696" s="207">
        <v>71.06</v>
      </c>
      <c r="K696" s="179"/>
      <c r="L696" s="204">
        <v>2202.86</v>
      </c>
      <c r="M696" s="206">
        <v>8.16</v>
      </c>
      <c r="N696" s="205">
        <v>17975.34</v>
      </c>
      <c r="AF696" s="133"/>
      <c r="AG696" s="140"/>
      <c r="AH696" s="140" t="s">
        <v>2994</v>
      </c>
      <c r="AM696" s="140"/>
      <c r="AQ696" s="140"/>
      <c r="AS696" s="140"/>
    </row>
    <row r="697" spans="1:45" s="121" customFormat="1" ht="15" x14ac:dyDescent="0.25">
      <c r="A697" s="202"/>
      <c r="B697" s="203"/>
      <c r="C697" s="379" t="s">
        <v>99</v>
      </c>
      <c r="D697" s="379"/>
      <c r="E697" s="379"/>
      <c r="F697" s="379"/>
      <c r="G697" s="379"/>
      <c r="H697" s="379"/>
      <c r="I697" s="379"/>
      <c r="J697" s="379"/>
      <c r="K697" s="379"/>
      <c r="L697" s="379"/>
      <c r="M697" s="379"/>
      <c r="N697" s="391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2"/>
      <c r="B698" s="203"/>
      <c r="C698" s="388" t="s">
        <v>82</v>
      </c>
      <c r="D698" s="388"/>
      <c r="E698" s="388"/>
      <c r="F698" s="178"/>
      <c r="G698" s="179"/>
      <c r="H698" s="179"/>
      <c r="I698" s="179"/>
      <c r="J698" s="181"/>
      <c r="K698" s="179"/>
      <c r="L698" s="204">
        <v>2202.86</v>
      </c>
      <c r="M698" s="197"/>
      <c r="N698" s="205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6" t="s">
        <v>421</v>
      </c>
      <c r="B699" s="177" t="s">
        <v>2972</v>
      </c>
      <c r="C699" s="388" t="s">
        <v>2973</v>
      </c>
      <c r="D699" s="388"/>
      <c r="E699" s="388"/>
      <c r="F699" s="178" t="s">
        <v>291</v>
      </c>
      <c r="G699" s="179">
        <v>2</v>
      </c>
      <c r="H699" s="180">
        <v>1</v>
      </c>
      <c r="I699" s="180">
        <v>2</v>
      </c>
      <c r="J699" s="181"/>
      <c r="K699" s="179"/>
      <c r="L699" s="181"/>
      <c r="M699" s="179"/>
      <c r="N699" s="182"/>
      <c r="AF699" s="133"/>
      <c r="AG699" s="140"/>
      <c r="AH699" s="140" t="s">
        <v>2973</v>
      </c>
      <c r="AM699" s="140"/>
      <c r="AQ699" s="140"/>
      <c r="AS699" s="140"/>
    </row>
    <row r="700" spans="1:45" s="121" customFormat="1" ht="15" x14ac:dyDescent="0.25">
      <c r="A700" s="185"/>
      <c r="B700" s="184" t="s">
        <v>58</v>
      </c>
      <c r="C700" s="379" t="s">
        <v>67</v>
      </c>
      <c r="D700" s="379"/>
      <c r="E700" s="379"/>
      <c r="F700" s="186"/>
      <c r="G700" s="187"/>
      <c r="H700" s="187"/>
      <c r="I700" s="187"/>
      <c r="J700" s="188">
        <v>21.41</v>
      </c>
      <c r="K700" s="187"/>
      <c r="L700" s="188">
        <v>42.82</v>
      </c>
      <c r="M700" s="189">
        <v>44.77</v>
      </c>
      <c r="N700" s="191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5"/>
      <c r="B701" s="184" t="s">
        <v>86</v>
      </c>
      <c r="C701" s="379" t="s">
        <v>87</v>
      </c>
      <c r="D701" s="379"/>
      <c r="E701" s="379"/>
      <c r="F701" s="186"/>
      <c r="G701" s="187"/>
      <c r="H701" s="187"/>
      <c r="I701" s="187"/>
      <c r="J701" s="188">
        <v>66.77</v>
      </c>
      <c r="K701" s="187"/>
      <c r="L701" s="188">
        <v>10.6</v>
      </c>
      <c r="M701" s="189">
        <v>8.16</v>
      </c>
      <c r="N701" s="218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2"/>
      <c r="B702" s="184"/>
      <c r="C702" s="379" t="s">
        <v>72</v>
      </c>
      <c r="D702" s="379"/>
      <c r="E702" s="379"/>
      <c r="F702" s="186" t="s">
        <v>73</v>
      </c>
      <c r="G702" s="189">
        <v>2.36</v>
      </c>
      <c r="H702" s="187"/>
      <c r="I702" s="189">
        <v>4.72</v>
      </c>
      <c r="J702" s="194"/>
      <c r="K702" s="187"/>
      <c r="L702" s="194"/>
      <c r="M702" s="187"/>
      <c r="N702" s="195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5"/>
      <c r="B703" s="184"/>
      <c r="C703" s="380" t="s">
        <v>75</v>
      </c>
      <c r="D703" s="380"/>
      <c r="E703" s="380"/>
      <c r="F703" s="196"/>
      <c r="G703" s="197"/>
      <c r="H703" s="197"/>
      <c r="I703" s="197"/>
      <c r="J703" s="198">
        <v>26.71</v>
      </c>
      <c r="K703" s="197"/>
      <c r="L703" s="198">
        <v>53.42</v>
      </c>
      <c r="M703" s="197"/>
      <c r="N703" s="200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2"/>
      <c r="B704" s="184"/>
      <c r="C704" s="379" t="s">
        <v>76</v>
      </c>
      <c r="D704" s="379"/>
      <c r="E704" s="379"/>
      <c r="F704" s="186"/>
      <c r="G704" s="187"/>
      <c r="H704" s="187"/>
      <c r="I704" s="187"/>
      <c r="J704" s="194"/>
      <c r="K704" s="187"/>
      <c r="L704" s="188">
        <v>42.82</v>
      </c>
      <c r="M704" s="187"/>
      <c r="N704" s="191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2"/>
      <c r="B705" s="184" t="s">
        <v>2703</v>
      </c>
      <c r="C705" s="379" t="s">
        <v>372</v>
      </c>
      <c r="D705" s="379"/>
      <c r="E705" s="379"/>
      <c r="F705" s="186" t="s">
        <v>79</v>
      </c>
      <c r="G705" s="201">
        <v>121</v>
      </c>
      <c r="H705" s="187"/>
      <c r="I705" s="201">
        <v>121</v>
      </c>
      <c r="J705" s="194"/>
      <c r="K705" s="187"/>
      <c r="L705" s="188">
        <v>51.81</v>
      </c>
      <c r="M705" s="187"/>
      <c r="N705" s="191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2"/>
      <c r="B706" s="184" t="s">
        <v>2704</v>
      </c>
      <c r="C706" s="379" t="s">
        <v>374</v>
      </c>
      <c r="D706" s="379"/>
      <c r="E706" s="379"/>
      <c r="F706" s="186" t="s">
        <v>79</v>
      </c>
      <c r="G706" s="201">
        <v>72</v>
      </c>
      <c r="H706" s="189">
        <v>0.85</v>
      </c>
      <c r="I706" s="216">
        <v>61.2</v>
      </c>
      <c r="J706" s="194"/>
      <c r="K706" s="187"/>
      <c r="L706" s="188">
        <v>26.21</v>
      </c>
      <c r="M706" s="187"/>
      <c r="N706" s="191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2"/>
      <c r="B707" s="203"/>
      <c r="C707" s="388" t="s">
        <v>82</v>
      </c>
      <c r="D707" s="388"/>
      <c r="E707" s="388"/>
      <c r="F707" s="178"/>
      <c r="G707" s="179"/>
      <c r="H707" s="179"/>
      <c r="I707" s="179"/>
      <c r="J707" s="181"/>
      <c r="K707" s="179"/>
      <c r="L707" s="207">
        <v>131.44</v>
      </c>
      <c r="M707" s="197"/>
      <c r="N707" s="205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6" t="s">
        <v>424</v>
      </c>
      <c r="B708" s="177" t="s">
        <v>2862</v>
      </c>
      <c r="C708" s="388" t="s">
        <v>2863</v>
      </c>
      <c r="D708" s="388"/>
      <c r="E708" s="388"/>
      <c r="F708" s="178" t="s">
        <v>291</v>
      </c>
      <c r="G708" s="179">
        <v>2</v>
      </c>
      <c r="H708" s="180">
        <v>1</v>
      </c>
      <c r="I708" s="180">
        <v>2</v>
      </c>
      <c r="J708" s="207">
        <v>171.49</v>
      </c>
      <c r="K708" s="179"/>
      <c r="L708" s="207">
        <v>342.98</v>
      </c>
      <c r="M708" s="206">
        <v>8.16</v>
      </c>
      <c r="N708" s="205">
        <v>2798.72</v>
      </c>
      <c r="AF708" s="133"/>
      <c r="AG708" s="140"/>
      <c r="AH708" s="140" t="s">
        <v>2863</v>
      </c>
      <c r="AM708" s="140"/>
      <c r="AQ708" s="140"/>
      <c r="AS708" s="140"/>
    </row>
    <row r="709" spans="1:45" s="121" customFormat="1" ht="15" x14ac:dyDescent="0.25">
      <c r="A709" s="202"/>
      <c r="B709" s="203"/>
      <c r="C709" s="379" t="s">
        <v>99</v>
      </c>
      <c r="D709" s="379"/>
      <c r="E709" s="379"/>
      <c r="F709" s="379"/>
      <c r="G709" s="379"/>
      <c r="H709" s="379"/>
      <c r="I709" s="379"/>
      <c r="J709" s="379"/>
      <c r="K709" s="379"/>
      <c r="L709" s="379"/>
      <c r="M709" s="379"/>
      <c r="N709" s="391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2"/>
      <c r="B710" s="203"/>
      <c r="C710" s="388" t="s">
        <v>82</v>
      </c>
      <c r="D710" s="388"/>
      <c r="E710" s="388"/>
      <c r="F710" s="178"/>
      <c r="G710" s="179"/>
      <c r="H710" s="179"/>
      <c r="I710" s="179"/>
      <c r="J710" s="181"/>
      <c r="K710" s="179"/>
      <c r="L710" s="207">
        <v>342.98</v>
      </c>
      <c r="M710" s="197"/>
      <c r="N710" s="205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0"/>
      <c r="B711" s="221"/>
      <c r="C711" s="221"/>
      <c r="D711" s="221"/>
      <c r="E711" s="221"/>
      <c r="F711" s="222"/>
      <c r="G711" s="222"/>
      <c r="H711" s="222"/>
      <c r="I711" s="222"/>
      <c r="J711" s="223"/>
      <c r="K711" s="222"/>
      <c r="L711" s="223"/>
      <c r="M711" s="187"/>
      <c r="N711" s="223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7"/>
      <c r="B712" s="228"/>
      <c r="C712" s="388" t="s">
        <v>2995</v>
      </c>
      <c r="D712" s="388"/>
      <c r="E712" s="388"/>
      <c r="F712" s="388"/>
      <c r="G712" s="388"/>
      <c r="H712" s="388"/>
      <c r="I712" s="388"/>
      <c r="J712" s="388"/>
      <c r="K712" s="388"/>
      <c r="L712" s="229"/>
      <c r="M712" s="230"/>
      <c r="N712" s="231"/>
      <c r="AF712" s="133"/>
      <c r="AG712" s="140"/>
      <c r="AH712" s="140"/>
      <c r="AM712" s="140"/>
      <c r="AQ712" s="140" t="s">
        <v>2995</v>
      </c>
      <c r="AS712" s="140"/>
    </row>
    <row r="713" spans="1:45" s="121" customFormat="1" ht="15" x14ac:dyDescent="0.25">
      <c r="A713" s="232"/>
      <c r="B713" s="184"/>
      <c r="C713" s="379" t="s">
        <v>146</v>
      </c>
      <c r="D713" s="379"/>
      <c r="E713" s="379"/>
      <c r="F713" s="379"/>
      <c r="G713" s="379"/>
      <c r="H713" s="379"/>
      <c r="I713" s="379"/>
      <c r="J713" s="379"/>
      <c r="K713" s="379"/>
      <c r="L713" s="233">
        <v>39423.18</v>
      </c>
      <c r="M713" s="234"/>
      <c r="N713" s="237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2"/>
      <c r="B714" s="184"/>
      <c r="C714" s="379" t="s">
        <v>147</v>
      </c>
      <c r="D714" s="379"/>
      <c r="E714" s="379"/>
      <c r="F714" s="379"/>
      <c r="G714" s="379"/>
      <c r="H714" s="379"/>
      <c r="I714" s="379"/>
      <c r="J714" s="379"/>
      <c r="K714" s="379"/>
      <c r="L714" s="236"/>
      <c r="M714" s="234"/>
      <c r="N714" s="237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2"/>
      <c r="B715" s="184"/>
      <c r="C715" s="379" t="s">
        <v>148</v>
      </c>
      <c r="D715" s="379"/>
      <c r="E715" s="379"/>
      <c r="F715" s="379"/>
      <c r="G715" s="379"/>
      <c r="H715" s="379"/>
      <c r="I715" s="379"/>
      <c r="J715" s="379"/>
      <c r="K715" s="379"/>
      <c r="L715" s="233">
        <v>1788.14</v>
      </c>
      <c r="M715" s="234"/>
      <c r="N715" s="237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2"/>
      <c r="B716" s="184"/>
      <c r="C716" s="379" t="s">
        <v>149</v>
      </c>
      <c r="D716" s="379"/>
      <c r="E716" s="379"/>
      <c r="F716" s="379"/>
      <c r="G716" s="379"/>
      <c r="H716" s="379"/>
      <c r="I716" s="379"/>
      <c r="J716" s="379"/>
      <c r="K716" s="379"/>
      <c r="L716" s="233">
        <v>2610.19</v>
      </c>
      <c r="M716" s="234"/>
      <c r="N716" s="237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2"/>
      <c r="B717" s="184"/>
      <c r="C717" s="379" t="s">
        <v>150</v>
      </c>
      <c r="D717" s="379"/>
      <c r="E717" s="379"/>
      <c r="F717" s="379"/>
      <c r="G717" s="379"/>
      <c r="H717" s="379"/>
      <c r="I717" s="379"/>
      <c r="J717" s="379"/>
      <c r="K717" s="379"/>
      <c r="L717" s="249">
        <v>336.55</v>
      </c>
      <c r="M717" s="234"/>
      <c r="N717" s="237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2"/>
      <c r="B718" s="184"/>
      <c r="C718" s="379" t="s">
        <v>151</v>
      </c>
      <c r="D718" s="379"/>
      <c r="E718" s="379"/>
      <c r="F718" s="379"/>
      <c r="G718" s="379"/>
      <c r="H718" s="379"/>
      <c r="I718" s="379"/>
      <c r="J718" s="379"/>
      <c r="K718" s="379"/>
      <c r="L718" s="233">
        <v>35024.85</v>
      </c>
      <c r="M718" s="234"/>
      <c r="N718" s="237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2"/>
      <c r="B719" s="184"/>
      <c r="C719" s="379" t="s">
        <v>153</v>
      </c>
      <c r="D719" s="379"/>
      <c r="E719" s="379"/>
      <c r="F719" s="379"/>
      <c r="G719" s="379"/>
      <c r="H719" s="379"/>
      <c r="I719" s="379"/>
      <c r="J719" s="379"/>
      <c r="K719" s="379"/>
      <c r="L719" s="233">
        <v>42435.360000000001</v>
      </c>
      <c r="M719" s="234"/>
      <c r="N719" s="237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2"/>
      <c r="B720" s="184"/>
      <c r="C720" s="379" t="s">
        <v>154</v>
      </c>
      <c r="D720" s="379"/>
      <c r="E720" s="379"/>
      <c r="F720" s="379"/>
      <c r="G720" s="379"/>
      <c r="H720" s="379"/>
      <c r="I720" s="379"/>
      <c r="J720" s="379"/>
      <c r="K720" s="379"/>
      <c r="L720" s="233">
        <v>42388.27</v>
      </c>
      <c r="M720" s="234"/>
      <c r="N720" s="237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2"/>
      <c r="B721" s="184"/>
      <c r="C721" s="379" t="s">
        <v>155</v>
      </c>
      <c r="D721" s="379"/>
      <c r="E721" s="379"/>
      <c r="F721" s="379"/>
      <c r="G721" s="379"/>
      <c r="H721" s="379"/>
      <c r="I721" s="379"/>
      <c r="J721" s="379"/>
      <c r="K721" s="379"/>
      <c r="L721" s="236"/>
      <c r="M721" s="234"/>
      <c r="N721" s="237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2"/>
      <c r="B722" s="184"/>
      <c r="C722" s="379" t="s">
        <v>156</v>
      </c>
      <c r="D722" s="379"/>
      <c r="E722" s="379"/>
      <c r="F722" s="379"/>
      <c r="G722" s="379"/>
      <c r="H722" s="379"/>
      <c r="I722" s="379"/>
      <c r="J722" s="379"/>
      <c r="K722" s="379"/>
      <c r="L722" s="233">
        <v>1788.14</v>
      </c>
      <c r="M722" s="234"/>
      <c r="N722" s="237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2"/>
      <c r="B723" s="184"/>
      <c r="C723" s="379" t="s">
        <v>157</v>
      </c>
      <c r="D723" s="379"/>
      <c r="E723" s="379"/>
      <c r="F723" s="379"/>
      <c r="G723" s="379"/>
      <c r="H723" s="379"/>
      <c r="I723" s="379"/>
      <c r="J723" s="379"/>
      <c r="K723" s="379"/>
      <c r="L723" s="233">
        <v>2610.19</v>
      </c>
      <c r="M723" s="234"/>
      <c r="N723" s="237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2"/>
      <c r="B724" s="184"/>
      <c r="C724" s="379" t="s">
        <v>158</v>
      </c>
      <c r="D724" s="379"/>
      <c r="E724" s="379"/>
      <c r="F724" s="379"/>
      <c r="G724" s="379"/>
      <c r="H724" s="379"/>
      <c r="I724" s="379"/>
      <c r="J724" s="379"/>
      <c r="K724" s="379"/>
      <c r="L724" s="249">
        <v>336.55</v>
      </c>
      <c r="M724" s="234"/>
      <c r="N724" s="237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2"/>
      <c r="B725" s="184"/>
      <c r="C725" s="379" t="s">
        <v>159</v>
      </c>
      <c r="D725" s="379"/>
      <c r="E725" s="379"/>
      <c r="F725" s="379"/>
      <c r="G725" s="379"/>
      <c r="H725" s="379"/>
      <c r="I725" s="379"/>
      <c r="J725" s="379"/>
      <c r="K725" s="379"/>
      <c r="L725" s="233">
        <v>34977.760000000002</v>
      </c>
      <c r="M725" s="234"/>
      <c r="N725" s="237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2"/>
      <c r="B726" s="184"/>
      <c r="C726" s="379" t="s">
        <v>160</v>
      </c>
      <c r="D726" s="379"/>
      <c r="E726" s="379"/>
      <c r="F726" s="379"/>
      <c r="G726" s="379"/>
      <c r="H726" s="379"/>
      <c r="I726" s="379"/>
      <c r="J726" s="379"/>
      <c r="K726" s="379"/>
      <c r="L726" s="233">
        <v>2066.4299999999998</v>
      </c>
      <c r="M726" s="234"/>
      <c r="N726" s="237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2"/>
      <c r="B727" s="184"/>
      <c r="C727" s="379" t="s">
        <v>161</v>
      </c>
      <c r="D727" s="379"/>
      <c r="E727" s="379"/>
      <c r="F727" s="379"/>
      <c r="G727" s="379"/>
      <c r="H727" s="379"/>
      <c r="I727" s="379"/>
      <c r="J727" s="379"/>
      <c r="K727" s="379"/>
      <c r="L727" s="249">
        <v>945.75</v>
      </c>
      <c r="M727" s="234"/>
      <c r="N727" s="237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2"/>
      <c r="B728" s="184"/>
      <c r="C728" s="379" t="s">
        <v>226</v>
      </c>
      <c r="D728" s="379"/>
      <c r="E728" s="379"/>
      <c r="F728" s="379"/>
      <c r="G728" s="379"/>
      <c r="H728" s="379"/>
      <c r="I728" s="379"/>
      <c r="J728" s="379"/>
      <c r="K728" s="379"/>
      <c r="L728" s="249">
        <v>47.09</v>
      </c>
      <c r="M728" s="234"/>
      <c r="N728" s="237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2"/>
      <c r="B729" s="184"/>
      <c r="C729" s="379" t="s">
        <v>163</v>
      </c>
      <c r="D729" s="379"/>
      <c r="E729" s="379"/>
      <c r="F729" s="379"/>
      <c r="G729" s="379"/>
      <c r="H729" s="379"/>
      <c r="I729" s="379"/>
      <c r="J729" s="379"/>
      <c r="K729" s="379"/>
      <c r="L729" s="233">
        <v>2124.69</v>
      </c>
      <c r="M729" s="234"/>
      <c r="N729" s="237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2"/>
      <c r="B730" s="184"/>
      <c r="C730" s="379" t="s">
        <v>164</v>
      </c>
      <c r="D730" s="379"/>
      <c r="E730" s="379"/>
      <c r="F730" s="379"/>
      <c r="G730" s="379"/>
      <c r="H730" s="379"/>
      <c r="I730" s="379"/>
      <c r="J730" s="379"/>
      <c r="K730" s="379"/>
      <c r="L730" s="233">
        <v>2066.4299999999998</v>
      </c>
      <c r="M730" s="234"/>
      <c r="N730" s="237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2"/>
      <c r="B731" s="184"/>
      <c r="C731" s="379" t="s">
        <v>165</v>
      </c>
      <c r="D731" s="379"/>
      <c r="E731" s="379"/>
      <c r="F731" s="379"/>
      <c r="G731" s="379"/>
      <c r="H731" s="379"/>
      <c r="I731" s="379"/>
      <c r="J731" s="379"/>
      <c r="K731" s="379"/>
      <c r="L731" s="249">
        <v>945.75</v>
      </c>
      <c r="M731" s="234"/>
      <c r="N731" s="237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2"/>
      <c r="B732" s="238"/>
      <c r="C732" s="396" t="s">
        <v>2996</v>
      </c>
      <c r="D732" s="396"/>
      <c r="E732" s="396"/>
      <c r="F732" s="396"/>
      <c r="G732" s="396"/>
      <c r="H732" s="396"/>
      <c r="I732" s="396"/>
      <c r="J732" s="396"/>
      <c r="K732" s="396"/>
      <c r="L732" s="239">
        <v>42435.360000000001</v>
      </c>
      <c r="M732" s="240"/>
      <c r="N732" s="251"/>
      <c r="AF732" s="133"/>
      <c r="AG732" s="140"/>
      <c r="AH732" s="140"/>
      <c r="AM732" s="140"/>
      <c r="AQ732" s="140"/>
      <c r="AS732" s="140" t="s">
        <v>2996</v>
      </c>
    </row>
    <row r="733" spans="1:45" s="121" customFormat="1" ht="15" x14ac:dyDescent="0.25">
      <c r="A733" s="382" t="s">
        <v>2997</v>
      </c>
      <c r="B733" s="383"/>
      <c r="C733" s="383"/>
      <c r="D733" s="383"/>
      <c r="E733" s="383"/>
      <c r="F733" s="383"/>
      <c r="G733" s="383"/>
      <c r="H733" s="383"/>
      <c r="I733" s="383"/>
      <c r="J733" s="383"/>
      <c r="K733" s="383"/>
      <c r="L733" s="383"/>
      <c r="M733" s="383"/>
      <c r="N733" s="384"/>
      <c r="AF733" s="133" t="s">
        <v>2997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385" t="s">
        <v>2912</v>
      </c>
      <c r="B734" s="386"/>
      <c r="C734" s="386"/>
      <c r="D734" s="386"/>
      <c r="E734" s="386"/>
      <c r="F734" s="386"/>
      <c r="G734" s="386"/>
      <c r="H734" s="386"/>
      <c r="I734" s="386"/>
      <c r="J734" s="386"/>
      <c r="K734" s="386"/>
      <c r="L734" s="386"/>
      <c r="M734" s="386"/>
      <c r="N734" s="387"/>
      <c r="AF734" s="133"/>
      <c r="AG734" s="140" t="s">
        <v>2912</v>
      </c>
      <c r="AH734" s="140"/>
      <c r="AM734" s="140"/>
      <c r="AQ734" s="140"/>
      <c r="AS734" s="140"/>
    </row>
    <row r="735" spans="1:45" s="121" customFormat="1" ht="23.25" x14ac:dyDescent="0.25">
      <c r="A735" s="176" t="s">
        <v>427</v>
      </c>
      <c r="B735" s="177" t="s">
        <v>2998</v>
      </c>
      <c r="C735" s="388" t="s">
        <v>2999</v>
      </c>
      <c r="D735" s="388"/>
      <c r="E735" s="388"/>
      <c r="F735" s="178" t="s">
        <v>370</v>
      </c>
      <c r="G735" s="179">
        <v>1.35</v>
      </c>
      <c r="H735" s="180">
        <v>1</v>
      </c>
      <c r="I735" s="206">
        <v>1.35</v>
      </c>
      <c r="J735" s="181"/>
      <c r="K735" s="179"/>
      <c r="L735" s="181"/>
      <c r="M735" s="179"/>
      <c r="N735" s="182"/>
      <c r="AF735" s="133"/>
      <c r="AG735" s="140"/>
      <c r="AH735" s="140" t="s">
        <v>2999</v>
      </c>
      <c r="AM735" s="140"/>
      <c r="AQ735" s="140"/>
      <c r="AS735" s="140"/>
    </row>
    <row r="736" spans="1:45" s="121" customFormat="1" ht="15" x14ac:dyDescent="0.25">
      <c r="A736" s="208"/>
      <c r="B736" s="209"/>
      <c r="C736" s="379" t="s">
        <v>3000</v>
      </c>
      <c r="D736" s="379"/>
      <c r="E736" s="379"/>
      <c r="F736" s="379"/>
      <c r="G736" s="379"/>
      <c r="H736" s="379"/>
      <c r="I736" s="379"/>
      <c r="J736" s="379"/>
      <c r="K736" s="379"/>
      <c r="L736" s="379"/>
      <c r="M736" s="379"/>
      <c r="N736" s="391"/>
      <c r="AF736" s="133"/>
      <c r="AG736" s="140"/>
      <c r="AH736" s="140"/>
      <c r="AI736" s="142" t="s">
        <v>3000</v>
      </c>
      <c r="AM736" s="140"/>
      <c r="AQ736" s="140"/>
      <c r="AS736" s="140"/>
    </row>
    <row r="737" spans="1:45" s="121" customFormat="1" ht="15" x14ac:dyDescent="0.25">
      <c r="A737" s="185"/>
      <c r="B737" s="184" t="s">
        <v>58</v>
      </c>
      <c r="C737" s="379" t="s">
        <v>67</v>
      </c>
      <c r="D737" s="379"/>
      <c r="E737" s="379"/>
      <c r="F737" s="186"/>
      <c r="G737" s="187"/>
      <c r="H737" s="187"/>
      <c r="I737" s="187"/>
      <c r="J737" s="190">
        <v>1379.51</v>
      </c>
      <c r="K737" s="187"/>
      <c r="L737" s="190">
        <v>1862.34</v>
      </c>
      <c r="M737" s="189">
        <v>44.77</v>
      </c>
      <c r="N737" s="191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2"/>
      <c r="B738" s="184"/>
      <c r="C738" s="379" t="s">
        <v>72</v>
      </c>
      <c r="D738" s="379"/>
      <c r="E738" s="379"/>
      <c r="F738" s="186" t="s">
        <v>73</v>
      </c>
      <c r="G738" s="189">
        <v>176.86</v>
      </c>
      <c r="H738" s="187"/>
      <c r="I738" s="193">
        <v>238.761</v>
      </c>
      <c r="J738" s="194"/>
      <c r="K738" s="187"/>
      <c r="L738" s="194"/>
      <c r="M738" s="187"/>
      <c r="N738" s="195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5"/>
      <c r="B739" s="184"/>
      <c r="C739" s="380" t="s">
        <v>75</v>
      </c>
      <c r="D739" s="380"/>
      <c r="E739" s="380"/>
      <c r="F739" s="196"/>
      <c r="G739" s="197"/>
      <c r="H739" s="197"/>
      <c r="I739" s="197"/>
      <c r="J739" s="199">
        <v>1379.51</v>
      </c>
      <c r="K739" s="197"/>
      <c r="L739" s="199">
        <v>1862.34</v>
      </c>
      <c r="M739" s="197"/>
      <c r="N739" s="200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2"/>
      <c r="B740" s="184"/>
      <c r="C740" s="379" t="s">
        <v>76</v>
      </c>
      <c r="D740" s="379"/>
      <c r="E740" s="379"/>
      <c r="F740" s="186"/>
      <c r="G740" s="187"/>
      <c r="H740" s="187"/>
      <c r="I740" s="187"/>
      <c r="J740" s="194"/>
      <c r="K740" s="187"/>
      <c r="L740" s="190">
        <v>1862.34</v>
      </c>
      <c r="M740" s="187"/>
      <c r="N740" s="191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2"/>
      <c r="B741" s="184" t="s">
        <v>2916</v>
      </c>
      <c r="C741" s="379" t="s">
        <v>210</v>
      </c>
      <c r="D741" s="379"/>
      <c r="E741" s="379"/>
      <c r="F741" s="186" t="s">
        <v>79</v>
      </c>
      <c r="G741" s="201">
        <v>89</v>
      </c>
      <c r="H741" s="187"/>
      <c r="I741" s="201">
        <v>89</v>
      </c>
      <c r="J741" s="194"/>
      <c r="K741" s="187"/>
      <c r="L741" s="190">
        <v>1657.48</v>
      </c>
      <c r="M741" s="187"/>
      <c r="N741" s="191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2"/>
      <c r="B742" s="184" t="s">
        <v>2917</v>
      </c>
      <c r="C742" s="379" t="s">
        <v>212</v>
      </c>
      <c r="D742" s="379"/>
      <c r="E742" s="379"/>
      <c r="F742" s="186" t="s">
        <v>79</v>
      </c>
      <c r="G742" s="201">
        <v>44</v>
      </c>
      <c r="H742" s="187"/>
      <c r="I742" s="201">
        <v>44</v>
      </c>
      <c r="J742" s="194"/>
      <c r="K742" s="187"/>
      <c r="L742" s="188">
        <v>819.43</v>
      </c>
      <c r="M742" s="187"/>
      <c r="N742" s="191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2"/>
      <c r="B743" s="203"/>
      <c r="C743" s="388" t="s">
        <v>82</v>
      </c>
      <c r="D743" s="388"/>
      <c r="E743" s="388"/>
      <c r="F743" s="178"/>
      <c r="G743" s="179"/>
      <c r="H743" s="179"/>
      <c r="I743" s="179"/>
      <c r="J743" s="181"/>
      <c r="K743" s="179"/>
      <c r="L743" s="204">
        <v>4339.25</v>
      </c>
      <c r="M743" s="197"/>
      <c r="N743" s="205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6" t="s">
        <v>430</v>
      </c>
      <c r="B744" s="177" t="s">
        <v>2998</v>
      </c>
      <c r="C744" s="388" t="s">
        <v>3001</v>
      </c>
      <c r="D744" s="388"/>
      <c r="E744" s="388"/>
      <c r="F744" s="178" t="s">
        <v>370</v>
      </c>
      <c r="G744" s="179">
        <v>0.11</v>
      </c>
      <c r="H744" s="180">
        <v>1</v>
      </c>
      <c r="I744" s="206">
        <v>0.11</v>
      </c>
      <c r="J744" s="181"/>
      <c r="K744" s="179"/>
      <c r="L744" s="181"/>
      <c r="M744" s="179"/>
      <c r="N744" s="182"/>
      <c r="AF744" s="133"/>
      <c r="AG744" s="140"/>
      <c r="AH744" s="140" t="s">
        <v>3001</v>
      </c>
      <c r="AM744" s="140"/>
      <c r="AQ744" s="140"/>
      <c r="AS744" s="140"/>
    </row>
    <row r="745" spans="1:45" s="121" customFormat="1" ht="15" x14ac:dyDescent="0.25">
      <c r="A745" s="208"/>
      <c r="B745" s="209"/>
      <c r="C745" s="379" t="s">
        <v>3002</v>
      </c>
      <c r="D745" s="379"/>
      <c r="E745" s="379"/>
      <c r="F745" s="379"/>
      <c r="G745" s="379"/>
      <c r="H745" s="379"/>
      <c r="I745" s="379"/>
      <c r="J745" s="379"/>
      <c r="K745" s="379"/>
      <c r="L745" s="379"/>
      <c r="M745" s="379"/>
      <c r="N745" s="391"/>
      <c r="AF745" s="133"/>
      <c r="AG745" s="140"/>
      <c r="AH745" s="140"/>
      <c r="AI745" s="142" t="s">
        <v>3002</v>
      </c>
      <c r="AM745" s="140"/>
      <c r="AQ745" s="140"/>
      <c r="AS745" s="140"/>
    </row>
    <row r="746" spans="1:45" s="121" customFormat="1" ht="15" x14ac:dyDescent="0.25">
      <c r="A746" s="185"/>
      <c r="B746" s="184" t="s">
        <v>58</v>
      </c>
      <c r="C746" s="379" t="s">
        <v>67</v>
      </c>
      <c r="D746" s="379"/>
      <c r="E746" s="379"/>
      <c r="F746" s="186"/>
      <c r="G746" s="187"/>
      <c r="H746" s="187"/>
      <c r="I746" s="187"/>
      <c r="J746" s="190">
        <v>1379.51</v>
      </c>
      <c r="K746" s="187"/>
      <c r="L746" s="188">
        <v>151.75</v>
      </c>
      <c r="M746" s="189">
        <v>44.77</v>
      </c>
      <c r="N746" s="191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2"/>
      <c r="B747" s="184"/>
      <c r="C747" s="379" t="s">
        <v>72</v>
      </c>
      <c r="D747" s="379"/>
      <c r="E747" s="379"/>
      <c r="F747" s="186" t="s">
        <v>73</v>
      </c>
      <c r="G747" s="189">
        <v>176.86</v>
      </c>
      <c r="H747" s="187"/>
      <c r="I747" s="211">
        <v>19.454599999999999</v>
      </c>
      <c r="J747" s="194"/>
      <c r="K747" s="187"/>
      <c r="L747" s="194"/>
      <c r="M747" s="187"/>
      <c r="N747" s="195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5"/>
      <c r="B748" s="184"/>
      <c r="C748" s="380" t="s">
        <v>75</v>
      </c>
      <c r="D748" s="380"/>
      <c r="E748" s="380"/>
      <c r="F748" s="196"/>
      <c r="G748" s="197"/>
      <c r="H748" s="197"/>
      <c r="I748" s="197"/>
      <c r="J748" s="199">
        <v>1379.51</v>
      </c>
      <c r="K748" s="197"/>
      <c r="L748" s="198">
        <v>151.75</v>
      </c>
      <c r="M748" s="197"/>
      <c r="N748" s="200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2"/>
      <c r="B749" s="184"/>
      <c r="C749" s="379" t="s">
        <v>76</v>
      </c>
      <c r="D749" s="379"/>
      <c r="E749" s="379"/>
      <c r="F749" s="186"/>
      <c r="G749" s="187"/>
      <c r="H749" s="187"/>
      <c r="I749" s="187"/>
      <c r="J749" s="194"/>
      <c r="K749" s="187"/>
      <c r="L749" s="188">
        <v>151.75</v>
      </c>
      <c r="M749" s="187"/>
      <c r="N749" s="191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2"/>
      <c r="B750" s="184" t="s">
        <v>2916</v>
      </c>
      <c r="C750" s="379" t="s">
        <v>210</v>
      </c>
      <c r="D750" s="379"/>
      <c r="E750" s="379"/>
      <c r="F750" s="186" t="s">
        <v>79</v>
      </c>
      <c r="G750" s="201">
        <v>89</v>
      </c>
      <c r="H750" s="187"/>
      <c r="I750" s="201">
        <v>89</v>
      </c>
      <c r="J750" s="194"/>
      <c r="K750" s="187"/>
      <c r="L750" s="188">
        <v>135.06</v>
      </c>
      <c r="M750" s="187"/>
      <c r="N750" s="191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2"/>
      <c r="B751" s="184" t="s">
        <v>2917</v>
      </c>
      <c r="C751" s="379" t="s">
        <v>212</v>
      </c>
      <c r="D751" s="379"/>
      <c r="E751" s="379"/>
      <c r="F751" s="186" t="s">
        <v>79</v>
      </c>
      <c r="G751" s="201">
        <v>44</v>
      </c>
      <c r="H751" s="187"/>
      <c r="I751" s="201">
        <v>44</v>
      </c>
      <c r="J751" s="194"/>
      <c r="K751" s="187"/>
      <c r="L751" s="188">
        <v>66.77</v>
      </c>
      <c r="M751" s="187"/>
      <c r="N751" s="191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2"/>
      <c r="B752" s="203"/>
      <c r="C752" s="388" t="s">
        <v>82</v>
      </c>
      <c r="D752" s="388"/>
      <c r="E752" s="388"/>
      <c r="F752" s="178"/>
      <c r="G752" s="179"/>
      <c r="H752" s="179"/>
      <c r="I752" s="179"/>
      <c r="J752" s="181"/>
      <c r="K752" s="179"/>
      <c r="L752" s="207">
        <v>353.58</v>
      </c>
      <c r="M752" s="197"/>
      <c r="N752" s="205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6" t="s">
        <v>434</v>
      </c>
      <c r="B753" s="177" t="s">
        <v>2918</v>
      </c>
      <c r="C753" s="388" t="s">
        <v>3003</v>
      </c>
      <c r="D753" s="388"/>
      <c r="E753" s="388"/>
      <c r="F753" s="178" t="s">
        <v>471</v>
      </c>
      <c r="G753" s="179">
        <v>0.495</v>
      </c>
      <c r="H753" s="180">
        <v>1</v>
      </c>
      <c r="I753" s="210">
        <v>0.495</v>
      </c>
      <c r="J753" s="181"/>
      <c r="K753" s="179"/>
      <c r="L753" s="181"/>
      <c r="M753" s="179"/>
      <c r="N753" s="182"/>
      <c r="AF753" s="133"/>
      <c r="AG753" s="140"/>
      <c r="AH753" s="140" t="s">
        <v>3003</v>
      </c>
      <c r="AM753" s="140"/>
      <c r="AQ753" s="140"/>
      <c r="AS753" s="140"/>
    </row>
    <row r="754" spans="1:45" s="121" customFormat="1" ht="15" x14ac:dyDescent="0.25">
      <c r="A754" s="208"/>
      <c r="B754" s="209"/>
      <c r="C754" s="379" t="s">
        <v>3004</v>
      </c>
      <c r="D754" s="379"/>
      <c r="E754" s="379"/>
      <c r="F754" s="379"/>
      <c r="G754" s="379"/>
      <c r="H754" s="379"/>
      <c r="I754" s="379"/>
      <c r="J754" s="379"/>
      <c r="K754" s="379"/>
      <c r="L754" s="379"/>
      <c r="M754" s="379"/>
      <c r="N754" s="391"/>
      <c r="AF754" s="133"/>
      <c r="AG754" s="140"/>
      <c r="AH754" s="140"/>
      <c r="AI754" s="142" t="s">
        <v>3004</v>
      </c>
      <c r="AM754" s="140"/>
      <c r="AQ754" s="140"/>
      <c r="AS754" s="140"/>
    </row>
    <row r="755" spans="1:45" s="121" customFormat="1" ht="22.5" x14ac:dyDescent="0.25">
      <c r="A755" s="183"/>
      <c r="B755" s="184" t="s">
        <v>180</v>
      </c>
      <c r="C755" s="389" t="s">
        <v>1111</v>
      </c>
      <c r="D755" s="389"/>
      <c r="E755" s="389"/>
      <c r="F755" s="389"/>
      <c r="G755" s="389"/>
      <c r="H755" s="389"/>
      <c r="I755" s="389"/>
      <c r="J755" s="389"/>
      <c r="K755" s="389"/>
      <c r="L755" s="389"/>
      <c r="M755" s="389"/>
      <c r="N755" s="390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3"/>
      <c r="B756" s="184" t="s">
        <v>63</v>
      </c>
      <c r="C756" s="389" t="s">
        <v>64</v>
      </c>
      <c r="D756" s="389"/>
      <c r="E756" s="389"/>
      <c r="F756" s="389"/>
      <c r="G756" s="389"/>
      <c r="H756" s="389"/>
      <c r="I756" s="389"/>
      <c r="J756" s="389"/>
      <c r="K756" s="389"/>
      <c r="L756" s="389"/>
      <c r="M756" s="389"/>
      <c r="N756" s="390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3"/>
      <c r="B757" s="184" t="s">
        <v>65</v>
      </c>
      <c r="C757" s="389" t="s">
        <v>66</v>
      </c>
      <c r="D757" s="389"/>
      <c r="E757" s="389"/>
      <c r="F757" s="389"/>
      <c r="G757" s="389"/>
      <c r="H757" s="389"/>
      <c r="I757" s="389"/>
      <c r="J757" s="389"/>
      <c r="K757" s="389"/>
      <c r="L757" s="389"/>
      <c r="M757" s="389"/>
      <c r="N757" s="390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5"/>
      <c r="B758" s="184" t="s">
        <v>58</v>
      </c>
      <c r="C758" s="379" t="s">
        <v>67</v>
      </c>
      <c r="D758" s="379"/>
      <c r="E758" s="379"/>
      <c r="F758" s="186"/>
      <c r="G758" s="187"/>
      <c r="H758" s="187"/>
      <c r="I758" s="187"/>
      <c r="J758" s="190">
        <v>1257.92</v>
      </c>
      <c r="K758" s="193">
        <v>1.0580000000000001</v>
      </c>
      <c r="L758" s="188">
        <v>658.79</v>
      </c>
      <c r="M758" s="189">
        <v>44.77</v>
      </c>
      <c r="N758" s="191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5"/>
      <c r="B759" s="184" t="s">
        <v>68</v>
      </c>
      <c r="C759" s="379" t="s">
        <v>69</v>
      </c>
      <c r="D759" s="379"/>
      <c r="E759" s="379"/>
      <c r="F759" s="186"/>
      <c r="G759" s="187"/>
      <c r="H759" s="187"/>
      <c r="I759" s="187"/>
      <c r="J759" s="190">
        <v>2297.79</v>
      </c>
      <c r="K759" s="189">
        <v>1.1499999999999999</v>
      </c>
      <c r="L759" s="190">
        <v>1308.02</v>
      </c>
      <c r="M759" s="189">
        <v>13.24</v>
      </c>
      <c r="N759" s="191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5"/>
      <c r="B760" s="184" t="s">
        <v>70</v>
      </c>
      <c r="C760" s="379" t="s">
        <v>71</v>
      </c>
      <c r="D760" s="379"/>
      <c r="E760" s="379"/>
      <c r="F760" s="186"/>
      <c r="G760" s="187"/>
      <c r="H760" s="187"/>
      <c r="I760" s="187"/>
      <c r="J760" s="188">
        <v>286.33999999999997</v>
      </c>
      <c r="K760" s="189">
        <v>1.1499999999999999</v>
      </c>
      <c r="L760" s="188">
        <v>163</v>
      </c>
      <c r="M760" s="189">
        <v>44.77</v>
      </c>
      <c r="N760" s="191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5"/>
      <c r="B761" s="184" t="s">
        <v>86</v>
      </c>
      <c r="C761" s="379" t="s">
        <v>87</v>
      </c>
      <c r="D761" s="379"/>
      <c r="E761" s="379"/>
      <c r="F761" s="186"/>
      <c r="G761" s="187"/>
      <c r="H761" s="187"/>
      <c r="I761" s="187"/>
      <c r="J761" s="190">
        <v>3018.09</v>
      </c>
      <c r="K761" s="201">
        <v>0</v>
      </c>
      <c r="L761" s="188">
        <v>0</v>
      </c>
      <c r="M761" s="189">
        <v>8.16</v>
      </c>
      <c r="N761" s="195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2"/>
      <c r="B762" s="184"/>
      <c r="C762" s="379" t="s">
        <v>72</v>
      </c>
      <c r="D762" s="379"/>
      <c r="E762" s="379"/>
      <c r="F762" s="186" t="s">
        <v>73</v>
      </c>
      <c r="G762" s="189">
        <v>138.69</v>
      </c>
      <c r="H762" s="193">
        <v>1.0580000000000001</v>
      </c>
      <c r="I762" s="212">
        <v>72.633339899999996</v>
      </c>
      <c r="J762" s="194"/>
      <c r="K762" s="187"/>
      <c r="L762" s="194"/>
      <c r="M762" s="187"/>
      <c r="N762" s="195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2"/>
      <c r="B763" s="184"/>
      <c r="C763" s="379" t="s">
        <v>74</v>
      </c>
      <c r="D763" s="379"/>
      <c r="E763" s="379"/>
      <c r="F763" s="186" t="s">
        <v>73</v>
      </c>
      <c r="G763" s="189">
        <v>21.87</v>
      </c>
      <c r="H763" s="189">
        <v>1.1499999999999999</v>
      </c>
      <c r="I763" s="212">
        <v>12.4494975</v>
      </c>
      <c r="J763" s="194"/>
      <c r="K763" s="187"/>
      <c r="L763" s="194"/>
      <c r="M763" s="187"/>
      <c r="N763" s="195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5"/>
      <c r="B764" s="184"/>
      <c r="C764" s="380" t="s">
        <v>75</v>
      </c>
      <c r="D764" s="380"/>
      <c r="E764" s="380"/>
      <c r="F764" s="196"/>
      <c r="G764" s="197"/>
      <c r="H764" s="197"/>
      <c r="I764" s="197"/>
      <c r="J764" s="199">
        <v>6573.8</v>
      </c>
      <c r="K764" s="197"/>
      <c r="L764" s="199">
        <v>1966.81</v>
      </c>
      <c r="M764" s="197"/>
      <c r="N764" s="200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2"/>
      <c r="B765" s="184"/>
      <c r="C765" s="379" t="s">
        <v>76</v>
      </c>
      <c r="D765" s="379"/>
      <c r="E765" s="379"/>
      <c r="F765" s="186"/>
      <c r="G765" s="187"/>
      <c r="H765" s="187"/>
      <c r="I765" s="187"/>
      <c r="J765" s="194"/>
      <c r="K765" s="187"/>
      <c r="L765" s="188">
        <v>821.79</v>
      </c>
      <c r="M765" s="187"/>
      <c r="N765" s="191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2"/>
      <c r="B766" s="184" t="s">
        <v>192</v>
      </c>
      <c r="C766" s="379" t="s">
        <v>193</v>
      </c>
      <c r="D766" s="379"/>
      <c r="E766" s="379"/>
      <c r="F766" s="186" t="s">
        <v>79</v>
      </c>
      <c r="G766" s="201">
        <v>117</v>
      </c>
      <c r="H766" s="187"/>
      <c r="I766" s="201">
        <v>117</v>
      </c>
      <c r="J766" s="194"/>
      <c r="K766" s="187"/>
      <c r="L766" s="188">
        <v>961.49</v>
      </c>
      <c r="M766" s="187"/>
      <c r="N766" s="191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2"/>
      <c r="B767" s="184" t="s">
        <v>194</v>
      </c>
      <c r="C767" s="379" t="s">
        <v>195</v>
      </c>
      <c r="D767" s="379"/>
      <c r="E767" s="379"/>
      <c r="F767" s="186" t="s">
        <v>79</v>
      </c>
      <c r="G767" s="201">
        <v>74</v>
      </c>
      <c r="H767" s="189">
        <v>0.85</v>
      </c>
      <c r="I767" s="216">
        <v>62.9</v>
      </c>
      <c r="J767" s="194"/>
      <c r="K767" s="187"/>
      <c r="L767" s="188">
        <v>516.91</v>
      </c>
      <c r="M767" s="187"/>
      <c r="N767" s="191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2"/>
      <c r="B768" s="203"/>
      <c r="C768" s="388" t="s">
        <v>82</v>
      </c>
      <c r="D768" s="388"/>
      <c r="E768" s="388"/>
      <c r="F768" s="178"/>
      <c r="G768" s="179"/>
      <c r="H768" s="179"/>
      <c r="I768" s="179"/>
      <c r="J768" s="181"/>
      <c r="K768" s="179"/>
      <c r="L768" s="204">
        <v>3445.21</v>
      </c>
      <c r="M768" s="197"/>
      <c r="N768" s="205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6" t="s">
        <v>440</v>
      </c>
      <c r="B769" s="177" t="s">
        <v>217</v>
      </c>
      <c r="C769" s="388" t="s">
        <v>218</v>
      </c>
      <c r="D769" s="388"/>
      <c r="E769" s="388"/>
      <c r="F769" s="178" t="s">
        <v>133</v>
      </c>
      <c r="G769" s="179">
        <v>11.872999999999999</v>
      </c>
      <c r="H769" s="180">
        <v>1</v>
      </c>
      <c r="I769" s="210">
        <v>11.872999999999999</v>
      </c>
      <c r="J769" s="207">
        <v>42.98</v>
      </c>
      <c r="K769" s="179"/>
      <c r="L769" s="207">
        <v>510.3</v>
      </c>
      <c r="M769" s="206">
        <v>13.24</v>
      </c>
      <c r="N769" s="205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8"/>
      <c r="B770" s="209"/>
      <c r="C770" s="379" t="s">
        <v>3005</v>
      </c>
      <c r="D770" s="379"/>
      <c r="E770" s="379"/>
      <c r="F770" s="379"/>
      <c r="G770" s="379"/>
      <c r="H770" s="379"/>
      <c r="I770" s="379"/>
      <c r="J770" s="379"/>
      <c r="K770" s="379"/>
      <c r="L770" s="379"/>
      <c r="M770" s="379"/>
      <c r="N770" s="391"/>
      <c r="AF770" s="133"/>
      <c r="AG770" s="140"/>
      <c r="AH770" s="140"/>
      <c r="AI770" s="142" t="s">
        <v>3005</v>
      </c>
      <c r="AM770" s="140"/>
      <c r="AQ770" s="140"/>
      <c r="AS770" s="140"/>
    </row>
    <row r="771" spans="1:45" s="121" customFormat="1" ht="15" x14ac:dyDescent="0.25">
      <c r="A771" s="202"/>
      <c r="B771" s="203"/>
      <c r="C771" s="388" t="s">
        <v>82</v>
      </c>
      <c r="D771" s="388"/>
      <c r="E771" s="388"/>
      <c r="F771" s="178"/>
      <c r="G771" s="179"/>
      <c r="H771" s="179"/>
      <c r="I771" s="179"/>
      <c r="J771" s="181"/>
      <c r="K771" s="179"/>
      <c r="L771" s="207">
        <v>510.3</v>
      </c>
      <c r="M771" s="197"/>
      <c r="N771" s="205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6" t="s">
        <v>443</v>
      </c>
      <c r="B772" s="177" t="s">
        <v>220</v>
      </c>
      <c r="C772" s="388" t="s">
        <v>3006</v>
      </c>
      <c r="D772" s="388"/>
      <c r="E772" s="388"/>
      <c r="F772" s="178" t="s">
        <v>133</v>
      </c>
      <c r="G772" s="179">
        <v>0.6</v>
      </c>
      <c r="H772" s="180">
        <v>1</v>
      </c>
      <c r="I772" s="214">
        <v>0.6</v>
      </c>
      <c r="J772" s="207">
        <v>22.33</v>
      </c>
      <c r="K772" s="179"/>
      <c r="L772" s="207">
        <v>13.4</v>
      </c>
      <c r="M772" s="206">
        <v>13.24</v>
      </c>
      <c r="N772" s="213">
        <v>177.42</v>
      </c>
      <c r="AF772" s="133"/>
      <c r="AG772" s="140"/>
      <c r="AH772" s="140" t="s">
        <v>3006</v>
      </c>
      <c r="AM772" s="140"/>
      <c r="AQ772" s="140"/>
      <c r="AS772" s="140"/>
    </row>
    <row r="773" spans="1:45" s="121" customFormat="1" ht="15" x14ac:dyDescent="0.25">
      <c r="A773" s="202"/>
      <c r="B773" s="203"/>
      <c r="C773" s="379" t="s">
        <v>139</v>
      </c>
      <c r="D773" s="379"/>
      <c r="E773" s="379"/>
      <c r="F773" s="379"/>
      <c r="G773" s="379"/>
      <c r="H773" s="379"/>
      <c r="I773" s="379"/>
      <c r="J773" s="379"/>
      <c r="K773" s="379"/>
      <c r="L773" s="379"/>
      <c r="M773" s="379"/>
      <c r="N773" s="391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8"/>
      <c r="B774" s="209"/>
      <c r="C774" s="379" t="s">
        <v>3007</v>
      </c>
      <c r="D774" s="379"/>
      <c r="E774" s="379"/>
      <c r="F774" s="379"/>
      <c r="G774" s="379"/>
      <c r="H774" s="379"/>
      <c r="I774" s="379"/>
      <c r="J774" s="379"/>
      <c r="K774" s="379"/>
      <c r="L774" s="379"/>
      <c r="M774" s="379"/>
      <c r="N774" s="391"/>
      <c r="AF774" s="133"/>
      <c r="AG774" s="140"/>
      <c r="AH774" s="140"/>
      <c r="AI774" s="142" t="s">
        <v>3007</v>
      </c>
      <c r="AM774" s="140"/>
      <c r="AQ774" s="140"/>
      <c r="AS774" s="140"/>
    </row>
    <row r="775" spans="1:45" s="121" customFormat="1" ht="15" x14ac:dyDescent="0.25">
      <c r="A775" s="202"/>
      <c r="B775" s="203"/>
      <c r="C775" s="388" t="s">
        <v>82</v>
      </c>
      <c r="D775" s="388"/>
      <c r="E775" s="388"/>
      <c r="F775" s="178"/>
      <c r="G775" s="179"/>
      <c r="H775" s="179"/>
      <c r="I775" s="179"/>
      <c r="J775" s="181"/>
      <c r="K775" s="179"/>
      <c r="L775" s="207">
        <v>13.4</v>
      </c>
      <c r="M775" s="197"/>
      <c r="N775" s="213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6" t="s">
        <v>448</v>
      </c>
      <c r="B776" s="177" t="s">
        <v>214</v>
      </c>
      <c r="C776" s="388" t="s">
        <v>1588</v>
      </c>
      <c r="D776" s="388"/>
      <c r="E776" s="388"/>
      <c r="F776" s="178" t="s">
        <v>133</v>
      </c>
      <c r="G776" s="179">
        <v>12.375</v>
      </c>
      <c r="H776" s="180">
        <v>1</v>
      </c>
      <c r="I776" s="210">
        <v>12.375</v>
      </c>
      <c r="J776" s="207">
        <v>3.28</v>
      </c>
      <c r="K776" s="179"/>
      <c r="L776" s="207">
        <v>40.590000000000003</v>
      </c>
      <c r="M776" s="206">
        <v>13.24</v>
      </c>
      <c r="N776" s="213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8"/>
      <c r="B777" s="209"/>
      <c r="C777" s="379" t="s">
        <v>3008</v>
      </c>
      <c r="D777" s="379"/>
      <c r="E777" s="379"/>
      <c r="F777" s="379"/>
      <c r="G777" s="379"/>
      <c r="H777" s="379"/>
      <c r="I777" s="379"/>
      <c r="J777" s="379"/>
      <c r="K777" s="379"/>
      <c r="L777" s="379"/>
      <c r="M777" s="379"/>
      <c r="N777" s="391"/>
      <c r="AF777" s="133"/>
      <c r="AG777" s="140"/>
      <c r="AH777" s="140"/>
      <c r="AI777" s="142" t="s">
        <v>3008</v>
      </c>
      <c r="AM777" s="140"/>
      <c r="AQ777" s="140"/>
      <c r="AS777" s="140"/>
    </row>
    <row r="778" spans="1:45" s="121" customFormat="1" ht="15" x14ac:dyDescent="0.25">
      <c r="A778" s="202"/>
      <c r="B778" s="203"/>
      <c r="C778" s="388" t="s">
        <v>82</v>
      </c>
      <c r="D778" s="388"/>
      <c r="E778" s="388"/>
      <c r="F778" s="178"/>
      <c r="G778" s="179"/>
      <c r="H778" s="179"/>
      <c r="I778" s="179"/>
      <c r="J778" s="181"/>
      <c r="K778" s="179"/>
      <c r="L778" s="207">
        <v>40.590000000000003</v>
      </c>
      <c r="M778" s="197"/>
      <c r="N778" s="213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6" t="s">
        <v>452</v>
      </c>
      <c r="B779" s="177" t="s">
        <v>1215</v>
      </c>
      <c r="C779" s="388" t="s">
        <v>1270</v>
      </c>
      <c r="D779" s="388"/>
      <c r="E779" s="388"/>
      <c r="F779" s="178" t="s">
        <v>133</v>
      </c>
      <c r="G779" s="179">
        <v>12.473000000000001</v>
      </c>
      <c r="H779" s="180">
        <v>1</v>
      </c>
      <c r="I779" s="210">
        <v>12.473000000000001</v>
      </c>
      <c r="J779" s="207">
        <v>2.91</v>
      </c>
      <c r="K779" s="179"/>
      <c r="L779" s="207">
        <v>36.299999999999997</v>
      </c>
      <c r="M779" s="206">
        <v>13.62</v>
      </c>
      <c r="N779" s="213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8"/>
      <c r="B780" s="209"/>
      <c r="C780" s="379" t="s">
        <v>3009</v>
      </c>
      <c r="D780" s="379"/>
      <c r="E780" s="379"/>
      <c r="F780" s="379"/>
      <c r="G780" s="379"/>
      <c r="H780" s="379"/>
      <c r="I780" s="379"/>
      <c r="J780" s="379"/>
      <c r="K780" s="379"/>
      <c r="L780" s="379"/>
      <c r="M780" s="379"/>
      <c r="N780" s="391"/>
      <c r="AF780" s="133"/>
      <c r="AG780" s="140"/>
      <c r="AH780" s="140"/>
      <c r="AI780" s="142" t="s">
        <v>3009</v>
      </c>
      <c r="AM780" s="140"/>
      <c r="AQ780" s="140"/>
      <c r="AS780" s="140"/>
    </row>
    <row r="781" spans="1:45" s="121" customFormat="1" ht="15" x14ac:dyDescent="0.25">
      <c r="A781" s="202"/>
      <c r="B781" s="203"/>
      <c r="C781" s="388" t="s">
        <v>82</v>
      </c>
      <c r="D781" s="388"/>
      <c r="E781" s="388"/>
      <c r="F781" s="178"/>
      <c r="G781" s="179"/>
      <c r="H781" s="179"/>
      <c r="I781" s="179"/>
      <c r="J781" s="181"/>
      <c r="K781" s="179"/>
      <c r="L781" s="207">
        <v>36.299999999999997</v>
      </c>
      <c r="M781" s="197"/>
      <c r="N781" s="213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6" t="s">
        <v>456</v>
      </c>
      <c r="B782" s="177" t="s">
        <v>96</v>
      </c>
      <c r="C782" s="388" t="s">
        <v>97</v>
      </c>
      <c r="D782" s="388"/>
      <c r="E782" s="388"/>
      <c r="F782" s="178" t="s">
        <v>98</v>
      </c>
      <c r="G782" s="179">
        <v>4.95</v>
      </c>
      <c r="H782" s="180">
        <v>1</v>
      </c>
      <c r="I782" s="206">
        <v>4.95</v>
      </c>
      <c r="J782" s="207">
        <v>162.38</v>
      </c>
      <c r="K782" s="179"/>
      <c r="L782" s="207">
        <v>803.78</v>
      </c>
      <c r="M782" s="179"/>
      <c r="N782" s="213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2"/>
      <c r="B783" s="203"/>
      <c r="C783" s="379" t="s">
        <v>1125</v>
      </c>
      <c r="D783" s="379"/>
      <c r="E783" s="379"/>
      <c r="F783" s="379"/>
      <c r="G783" s="379"/>
      <c r="H783" s="379"/>
      <c r="I783" s="379"/>
      <c r="J783" s="379"/>
      <c r="K783" s="379"/>
      <c r="L783" s="379"/>
      <c r="M783" s="379"/>
      <c r="N783" s="391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8"/>
      <c r="B784" s="209"/>
      <c r="C784" s="379" t="s">
        <v>3010</v>
      </c>
      <c r="D784" s="379"/>
      <c r="E784" s="379"/>
      <c r="F784" s="379"/>
      <c r="G784" s="379"/>
      <c r="H784" s="379"/>
      <c r="I784" s="379"/>
      <c r="J784" s="379"/>
      <c r="K784" s="379"/>
      <c r="L784" s="379"/>
      <c r="M784" s="379"/>
      <c r="N784" s="391"/>
      <c r="AF784" s="133"/>
      <c r="AG784" s="140"/>
      <c r="AH784" s="140"/>
      <c r="AI784" s="142" t="s">
        <v>3010</v>
      </c>
      <c r="AM784" s="140"/>
      <c r="AQ784" s="140"/>
      <c r="AS784" s="140"/>
    </row>
    <row r="785" spans="1:45" s="121" customFormat="1" ht="15" x14ac:dyDescent="0.25">
      <c r="A785" s="208"/>
      <c r="B785" s="209"/>
      <c r="C785" s="379" t="s">
        <v>100</v>
      </c>
      <c r="D785" s="379"/>
      <c r="E785" s="379"/>
      <c r="F785" s="379"/>
      <c r="G785" s="379"/>
      <c r="H785" s="379"/>
      <c r="I785" s="379"/>
      <c r="J785" s="379"/>
      <c r="K785" s="379"/>
      <c r="L785" s="379"/>
      <c r="M785" s="379"/>
      <c r="N785" s="391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2"/>
      <c r="B786" s="203"/>
      <c r="C786" s="388" t="s">
        <v>82</v>
      </c>
      <c r="D786" s="388"/>
      <c r="E786" s="388"/>
      <c r="F786" s="178"/>
      <c r="G786" s="179"/>
      <c r="H786" s="179"/>
      <c r="I786" s="179"/>
      <c r="J786" s="181"/>
      <c r="K786" s="179"/>
      <c r="L786" s="207">
        <v>803.78</v>
      </c>
      <c r="M786" s="197"/>
      <c r="N786" s="213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385" t="s">
        <v>1592</v>
      </c>
      <c r="B787" s="386"/>
      <c r="C787" s="386"/>
      <c r="D787" s="386"/>
      <c r="E787" s="386"/>
      <c r="F787" s="386"/>
      <c r="G787" s="386"/>
      <c r="H787" s="386"/>
      <c r="I787" s="386"/>
      <c r="J787" s="386"/>
      <c r="K787" s="386"/>
      <c r="L787" s="386"/>
      <c r="M787" s="386"/>
      <c r="N787" s="387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6" t="s">
        <v>459</v>
      </c>
      <c r="B788" s="177" t="s">
        <v>2740</v>
      </c>
      <c r="C788" s="388" t="s">
        <v>2741</v>
      </c>
      <c r="D788" s="388"/>
      <c r="E788" s="388"/>
      <c r="F788" s="178" t="s">
        <v>61</v>
      </c>
      <c r="G788" s="179">
        <v>1.1859999999999999</v>
      </c>
      <c r="H788" s="180">
        <v>1</v>
      </c>
      <c r="I788" s="210">
        <v>1.1859999999999999</v>
      </c>
      <c r="J788" s="181"/>
      <c r="K788" s="179"/>
      <c r="L788" s="181"/>
      <c r="M788" s="179"/>
      <c r="N788" s="182"/>
      <c r="AF788" s="133"/>
      <c r="AG788" s="140"/>
      <c r="AH788" s="140" t="s">
        <v>2741</v>
      </c>
      <c r="AM788" s="140"/>
      <c r="AQ788" s="140"/>
      <c r="AS788" s="140"/>
    </row>
    <row r="789" spans="1:45" s="121" customFormat="1" ht="15" x14ac:dyDescent="0.25">
      <c r="A789" s="208"/>
      <c r="B789" s="209"/>
      <c r="C789" s="379" t="s">
        <v>3011</v>
      </c>
      <c r="D789" s="379"/>
      <c r="E789" s="379"/>
      <c r="F789" s="379"/>
      <c r="G789" s="379"/>
      <c r="H789" s="379"/>
      <c r="I789" s="379"/>
      <c r="J789" s="379"/>
      <c r="K789" s="379"/>
      <c r="L789" s="379"/>
      <c r="M789" s="379"/>
      <c r="N789" s="391"/>
      <c r="AF789" s="133"/>
      <c r="AG789" s="140"/>
      <c r="AH789" s="140"/>
      <c r="AI789" s="142" t="s">
        <v>3011</v>
      </c>
      <c r="AM789" s="140"/>
      <c r="AQ789" s="140"/>
      <c r="AS789" s="140"/>
    </row>
    <row r="790" spans="1:45" s="121" customFormat="1" ht="34.5" x14ac:dyDescent="0.25">
      <c r="A790" s="183"/>
      <c r="B790" s="184" t="s">
        <v>1258</v>
      </c>
      <c r="C790" s="389" t="s">
        <v>1259</v>
      </c>
      <c r="D790" s="389"/>
      <c r="E790" s="389"/>
      <c r="F790" s="389"/>
      <c r="G790" s="389"/>
      <c r="H790" s="389"/>
      <c r="I790" s="389"/>
      <c r="J790" s="389"/>
      <c r="K790" s="389"/>
      <c r="L790" s="389"/>
      <c r="M790" s="389"/>
      <c r="N790" s="390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3"/>
      <c r="B791" s="184" t="s">
        <v>63</v>
      </c>
      <c r="C791" s="389" t="s">
        <v>64</v>
      </c>
      <c r="D791" s="389"/>
      <c r="E791" s="389"/>
      <c r="F791" s="389"/>
      <c r="G791" s="389"/>
      <c r="H791" s="389"/>
      <c r="I791" s="389"/>
      <c r="J791" s="389"/>
      <c r="K791" s="389"/>
      <c r="L791" s="389"/>
      <c r="M791" s="389"/>
      <c r="N791" s="390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3"/>
      <c r="B792" s="184" t="s">
        <v>65</v>
      </c>
      <c r="C792" s="389" t="s">
        <v>66</v>
      </c>
      <c r="D792" s="389"/>
      <c r="E792" s="389"/>
      <c r="F792" s="389"/>
      <c r="G792" s="389"/>
      <c r="H792" s="389"/>
      <c r="I792" s="389"/>
      <c r="J792" s="389"/>
      <c r="K792" s="389"/>
      <c r="L792" s="389"/>
      <c r="M792" s="389"/>
      <c r="N792" s="390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5"/>
      <c r="B793" s="184" t="s">
        <v>68</v>
      </c>
      <c r="C793" s="379" t="s">
        <v>69</v>
      </c>
      <c r="D793" s="379"/>
      <c r="E793" s="379"/>
      <c r="F793" s="186"/>
      <c r="G793" s="187"/>
      <c r="H793" s="187"/>
      <c r="I793" s="187"/>
      <c r="J793" s="190">
        <v>2550</v>
      </c>
      <c r="K793" s="193">
        <v>1.7250000000000001</v>
      </c>
      <c r="L793" s="190">
        <v>5216.92</v>
      </c>
      <c r="M793" s="189">
        <v>13.24</v>
      </c>
      <c r="N793" s="191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5"/>
      <c r="B794" s="184" t="s">
        <v>70</v>
      </c>
      <c r="C794" s="379" t="s">
        <v>71</v>
      </c>
      <c r="D794" s="379"/>
      <c r="E794" s="379"/>
      <c r="F794" s="186"/>
      <c r="G794" s="187"/>
      <c r="H794" s="187"/>
      <c r="I794" s="187"/>
      <c r="J794" s="188">
        <v>344.25</v>
      </c>
      <c r="K794" s="193">
        <v>1.7250000000000001</v>
      </c>
      <c r="L794" s="188">
        <v>704.28</v>
      </c>
      <c r="M794" s="189">
        <v>44.77</v>
      </c>
      <c r="N794" s="191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2"/>
      <c r="B795" s="184"/>
      <c r="C795" s="379" t="s">
        <v>74</v>
      </c>
      <c r="D795" s="379"/>
      <c r="E795" s="379"/>
      <c r="F795" s="186" t="s">
        <v>73</v>
      </c>
      <c r="G795" s="216">
        <v>25.5</v>
      </c>
      <c r="H795" s="193">
        <v>1.7250000000000001</v>
      </c>
      <c r="I795" s="215">
        <v>52.169175000000003</v>
      </c>
      <c r="J795" s="194"/>
      <c r="K795" s="187"/>
      <c r="L795" s="194"/>
      <c r="M795" s="187"/>
      <c r="N795" s="195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5"/>
      <c r="B796" s="184"/>
      <c r="C796" s="380" t="s">
        <v>75</v>
      </c>
      <c r="D796" s="380"/>
      <c r="E796" s="380"/>
      <c r="F796" s="196"/>
      <c r="G796" s="197"/>
      <c r="H796" s="197"/>
      <c r="I796" s="197"/>
      <c r="J796" s="199">
        <v>2550</v>
      </c>
      <c r="K796" s="197"/>
      <c r="L796" s="199">
        <v>5216.92</v>
      </c>
      <c r="M796" s="197"/>
      <c r="N796" s="200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2"/>
      <c r="B797" s="184"/>
      <c r="C797" s="379" t="s">
        <v>76</v>
      </c>
      <c r="D797" s="379"/>
      <c r="E797" s="379"/>
      <c r="F797" s="186"/>
      <c r="G797" s="187"/>
      <c r="H797" s="187"/>
      <c r="I797" s="187"/>
      <c r="J797" s="194"/>
      <c r="K797" s="187"/>
      <c r="L797" s="188">
        <v>704.28</v>
      </c>
      <c r="M797" s="187"/>
      <c r="N797" s="191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2"/>
      <c r="B798" s="184" t="s">
        <v>77</v>
      </c>
      <c r="C798" s="379" t="s">
        <v>78</v>
      </c>
      <c r="D798" s="379"/>
      <c r="E798" s="379"/>
      <c r="F798" s="186" t="s">
        <v>79</v>
      </c>
      <c r="G798" s="201">
        <v>92</v>
      </c>
      <c r="H798" s="187"/>
      <c r="I798" s="201">
        <v>92</v>
      </c>
      <c r="J798" s="194"/>
      <c r="K798" s="187"/>
      <c r="L798" s="188">
        <v>647.94000000000005</v>
      </c>
      <c r="M798" s="187"/>
      <c r="N798" s="191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2"/>
      <c r="B799" s="184" t="s">
        <v>80</v>
      </c>
      <c r="C799" s="379" t="s">
        <v>81</v>
      </c>
      <c r="D799" s="379"/>
      <c r="E799" s="379"/>
      <c r="F799" s="186" t="s">
        <v>79</v>
      </c>
      <c r="G799" s="201">
        <v>46</v>
      </c>
      <c r="H799" s="189">
        <v>0.85</v>
      </c>
      <c r="I799" s="216">
        <v>39.1</v>
      </c>
      <c r="J799" s="194"/>
      <c r="K799" s="187"/>
      <c r="L799" s="188">
        <v>275.37</v>
      </c>
      <c r="M799" s="187"/>
      <c r="N799" s="191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2"/>
      <c r="B800" s="203"/>
      <c r="C800" s="388" t="s">
        <v>82</v>
      </c>
      <c r="D800" s="388"/>
      <c r="E800" s="388"/>
      <c r="F800" s="178"/>
      <c r="G800" s="179"/>
      <c r="H800" s="179"/>
      <c r="I800" s="179"/>
      <c r="J800" s="181"/>
      <c r="K800" s="179"/>
      <c r="L800" s="204">
        <v>6140.23</v>
      </c>
      <c r="M800" s="197"/>
      <c r="N800" s="205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6" t="s">
        <v>468</v>
      </c>
      <c r="B801" s="177" t="s">
        <v>2151</v>
      </c>
      <c r="C801" s="388" t="s">
        <v>2152</v>
      </c>
      <c r="D801" s="388"/>
      <c r="E801" s="388"/>
      <c r="F801" s="178" t="s">
        <v>61</v>
      </c>
      <c r="G801" s="179">
        <v>0.47899999999999998</v>
      </c>
      <c r="H801" s="180">
        <v>1</v>
      </c>
      <c r="I801" s="210">
        <v>0.47899999999999998</v>
      </c>
      <c r="J801" s="181"/>
      <c r="K801" s="179"/>
      <c r="L801" s="181"/>
      <c r="M801" s="179"/>
      <c r="N801" s="182"/>
      <c r="AF801" s="133"/>
      <c r="AG801" s="140"/>
      <c r="AH801" s="140" t="s">
        <v>2152</v>
      </c>
      <c r="AM801" s="140"/>
      <c r="AQ801" s="140"/>
      <c r="AS801" s="140"/>
    </row>
    <row r="802" spans="1:45" s="121" customFormat="1" ht="15" x14ac:dyDescent="0.25">
      <c r="A802" s="208"/>
      <c r="B802" s="209"/>
      <c r="C802" s="379" t="s">
        <v>3012</v>
      </c>
      <c r="D802" s="379"/>
      <c r="E802" s="379"/>
      <c r="F802" s="379"/>
      <c r="G802" s="379"/>
      <c r="H802" s="379"/>
      <c r="I802" s="379"/>
      <c r="J802" s="379"/>
      <c r="K802" s="379"/>
      <c r="L802" s="379"/>
      <c r="M802" s="379"/>
      <c r="N802" s="391"/>
      <c r="AF802" s="133"/>
      <c r="AG802" s="140"/>
      <c r="AH802" s="140"/>
      <c r="AI802" s="142" t="s">
        <v>3012</v>
      </c>
      <c r="AM802" s="140"/>
      <c r="AQ802" s="140"/>
      <c r="AS802" s="140"/>
    </row>
    <row r="803" spans="1:45" s="121" customFormat="1" ht="34.5" x14ac:dyDescent="0.25">
      <c r="A803" s="183"/>
      <c r="B803" s="184" t="s">
        <v>1258</v>
      </c>
      <c r="C803" s="389" t="s">
        <v>1259</v>
      </c>
      <c r="D803" s="389"/>
      <c r="E803" s="389"/>
      <c r="F803" s="389"/>
      <c r="G803" s="389"/>
      <c r="H803" s="389"/>
      <c r="I803" s="389"/>
      <c r="J803" s="389"/>
      <c r="K803" s="389"/>
      <c r="L803" s="389"/>
      <c r="M803" s="389"/>
      <c r="N803" s="390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3"/>
      <c r="B804" s="184" t="s">
        <v>63</v>
      </c>
      <c r="C804" s="389" t="s">
        <v>64</v>
      </c>
      <c r="D804" s="389"/>
      <c r="E804" s="389"/>
      <c r="F804" s="389"/>
      <c r="G804" s="389"/>
      <c r="H804" s="389"/>
      <c r="I804" s="389"/>
      <c r="J804" s="389"/>
      <c r="K804" s="389"/>
      <c r="L804" s="389"/>
      <c r="M804" s="389"/>
      <c r="N804" s="390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3"/>
      <c r="B805" s="184" t="s">
        <v>65</v>
      </c>
      <c r="C805" s="389" t="s">
        <v>66</v>
      </c>
      <c r="D805" s="389"/>
      <c r="E805" s="389"/>
      <c r="F805" s="389"/>
      <c r="G805" s="389"/>
      <c r="H805" s="389"/>
      <c r="I805" s="389"/>
      <c r="J805" s="389"/>
      <c r="K805" s="389"/>
      <c r="L805" s="389"/>
      <c r="M805" s="389"/>
      <c r="N805" s="390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5"/>
      <c r="B806" s="184" t="s">
        <v>58</v>
      </c>
      <c r="C806" s="379" t="s">
        <v>67</v>
      </c>
      <c r="D806" s="379"/>
      <c r="E806" s="379"/>
      <c r="F806" s="186"/>
      <c r="G806" s="187"/>
      <c r="H806" s="187"/>
      <c r="I806" s="187"/>
      <c r="J806" s="188">
        <v>101.4</v>
      </c>
      <c r="K806" s="193">
        <v>1.587</v>
      </c>
      <c r="L806" s="188">
        <v>77.08</v>
      </c>
      <c r="M806" s="189">
        <v>44.77</v>
      </c>
      <c r="N806" s="191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5"/>
      <c r="B807" s="184" t="s">
        <v>68</v>
      </c>
      <c r="C807" s="379" t="s">
        <v>69</v>
      </c>
      <c r="D807" s="379"/>
      <c r="E807" s="379"/>
      <c r="F807" s="186"/>
      <c r="G807" s="187"/>
      <c r="H807" s="187"/>
      <c r="I807" s="187"/>
      <c r="J807" s="190">
        <v>3563.26</v>
      </c>
      <c r="K807" s="193">
        <v>1.7250000000000001</v>
      </c>
      <c r="L807" s="190">
        <v>2944.23</v>
      </c>
      <c r="M807" s="189">
        <v>13.24</v>
      </c>
      <c r="N807" s="191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5"/>
      <c r="B808" s="184" t="s">
        <v>70</v>
      </c>
      <c r="C808" s="379" t="s">
        <v>71</v>
      </c>
      <c r="D808" s="379"/>
      <c r="E808" s="379"/>
      <c r="F808" s="186"/>
      <c r="G808" s="187"/>
      <c r="H808" s="187"/>
      <c r="I808" s="187"/>
      <c r="J808" s="188">
        <v>507.6</v>
      </c>
      <c r="K808" s="193">
        <v>1.7250000000000001</v>
      </c>
      <c r="L808" s="188">
        <v>419.42</v>
      </c>
      <c r="M808" s="189">
        <v>44.77</v>
      </c>
      <c r="N808" s="191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5"/>
      <c r="B809" s="184" t="s">
        <v>86</v>
      </c>
      <c r="C809" s="379" t="s">
        <v>87</v>
      </c>
      <c r="D809" s="379"/>
      <c r="E809" s="379"/>
      <c r="F809" s="186"/>
      <c r="G809" s="187"/>
      <c r="H809" s="187"/>
      <c r="I809" s="187"/>
      <c r="J809" s="188">
        <v>4.34</v>
      </c>
      <c r="K809" s="187"/>
      <c r="L809" s="188">
        <v>2.08</v>
      </c>
      <c r="M809" s="189">
        <v>8.16</v>
      </c>
      <c r="N809" s="218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2"/>
      <c r="B810" s="184"/>
      <c r="C810" s="379" t="s">
        <v>72</v>
      </c>
      <c r="D810" s="379"/>
      <c r="E810" s="379"/>
      <c r="F810" s="186" t="s">
        <v>73</v>
      </c>
      <c r="G810" s="201">
        <v>13</v>
      </c>
      <c r="H810" s="193">
        <v>1.587</v>
      </c>
      <c r="I810" s="215">
        <v>9.8822489999999998</v>
      </c>
      <c r="J810" s="194"/>
      <c r="K810" s="187"/>
      <c r="L810" s="194"/>
      <c r="M810" s="187"/>
      <c r="N810" s="195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2"/>
      <c r="B811" s="184"/>
      <c r="C811" s="379" t="s">
        <v>74</v>
      </c>
      <c r="D811" s="379"/>
      <c r="E811" s="379"/>
      <c r="F811" s="186" t="s">
        <v>73</v>
      </c>
      <c r="G811" s="216">
        <v>37.6</v>
      </c>
      <c r="H811" s="193">
        <v>1.7250000000000001</v>
      </c>
      <c r="I811" s="217">
        <v>31.06794</v>
      </c>
      <c r="J811" s="194"/>
      <c r="K811" s="187"/>
      <c r="L811" s="194"/>
      <c r="M811" s="187"/>
      <c r="N811" s="195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5"/>
      <c r="B812" s="184"/>
      <c r="C812" s="380" t="s">
        <v>75</v>
      </c>
      <c r="D812" s="380"/>
      <c r="E812" s="380"/>
      <c r="F812" s="196"/>
      <c r="G812" s="197"/>
      <c r="H812" s="197"/>
      <c r="I812" s="197"/>
      <c r="J812" s="199">
        <v>3669</v>
      </c>
      <c r="K812" s="197"/>
      <c r="L812" s="199">
        <v>3023.39</v>
      </c>
      <c r="M812" s="197"/>
      <c r="N812" s="200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2"/>
      <c r="B813" s="184"/>
      <c r="C813" s="379" t="s">
        <v>76</v>
      </c>
      <c r="D813" s="379"/>
      <c r="E813" s="379"/>
      <c r="F813" s="186"/>
      <c r="G813" s="187"/>
      <c r="H813" s="187"/>
      <c r="I813" s="187"/>
      <c r="J813" s="194"/>
      <c r="K813" s="187"/>
      <c r="L813" s="188">
        <v>496.5</v>
      </c>
      <c r="M813" s="187"/>
      <c r="N813" s="191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2"/>
      <c r="B814" s="184" t="s">
        <v>77</v>
      </c>
      <c r="C814" s="379" t="s">
        <v>78</v>
      </c>
      <c r="D814" s="379"/>
      <c r="E814" s="379"/>
      <c r="F814" s="186" t="s">
        <v>79</v>
      </c>
      <c r="G814" s="201">
        <v>92</v>
      </c>
      <c r="H814" s="187"/>
      <c r="I814" s="201">
        <v>92</v>
      </c>
      <c r="J814" s="194"/>
      <c r="K814" s="187"/>
      <c r="L814" s="188">
        <v>456.78</v>
      </c>
      <c r="M814" s="187"/>
      <c r="N814" s="191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2"/>
      <c r="B815" s="184" t="s">
        <v>80</v>
      </c>
      <c r="C815" s="379" t="s">
        <v>81</v>
      </c>
      <c r="D815" s="379"/>
      <c r="E815" s="379"/>
      <c r="F815" s="186" t="s">
        <v>79</v>
      </c>
      <c r="G815" s="201">
        <v>46</v>
      </c>
      <c r="H815" s="189">
        <v>0.85</v>
      </c>
      <c r="I815" s="216">
        <v>39.1</v>
      </c>
      <c r="J815" s="194"/>
      <c r="K815" s="187"/>
      <c r="L815" s="188">
        <v>194.13</v>
      </c>
      <c r="M815" s="187"/>
      <c r="N815" s="191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2"/>
      <c r="B816" s="203"/>
      <c r="C816" s="388" t="s">
        <v>82</v>
      </c>
      <c r="D816" s="388"/>
      <c r="E816" s="388"/>
      <c r="F816" s="178"/>
      <c r="G816" s="179"/>
      <c r="H816" s="179"/>
      <c r="I816" s="179"/>
      <c r="J816" s="181"/>
      <c r="K816" s="179"/>
      <c r="L816" s="204">
        <v>3674.3</v>
      </c>
      <c r="M816" s="197"/>
      <c r="N816" s="205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6" t="s">
        <v>473</v>
      </c>
      <c r="B817" s="177" t="s">
        <v>2171</v>
      </c>
      <c r="C817" s="388" t="s">
        <v>3013</v>
      </c>
      <c r="D817" s="388"/>
      <c r="E817" s="388"/>
      <c r="F817" s="178" t="s">
        <v>90</v>
      </c>
      <c r="G817" s="179">
        <v>1.48</v>
      </c>
      <c r="H817" s="180">
        <v>1</v>
      </c>
      <c r="I817" s="206">
        <v>1.48</v>
      </c>
      <c r="J817" s="181"/>
      <c r="K817" s="179"/>
      <c r="L817" s="181"/>
      <c r="M817" s="179"/>
      <c r="N817" s="182"/>
      <c r="AF817" s="133"/>
      <c r="AG817" s="140"/>
      <c r="AH817" s="140" t="s">
        <v>3013</v>
      </c>
      <c r="AM817" s="140"/>
      <c r="AQ817" s="140"/>
      <c r="AS817" s="140"/>
    </row>
    <row r="818" spans="1:45" s="121" customFormat="1" ht="15" x14ac:dyDescent="0.25">
      <c r="A818" s="208"/>
      <c r="B818" s="209"/>
      <c r="C818" s="379" t="s">
        <v>3014</v>
      </c>
      <c r="D818" s="379"/>
      <c r="E818" s="379"/>
      <c r="F818" s="379"/>
      <c r="G818" s="379"/>
      <c r="H818" s="379"/>
      <c r="I818" s="379"/>
      <c r="J818" s="379"/>
      <c r="K818" s="379"/>
      <c r="L818" s="379"/>
      <c r="M818" s="379"/>
      <c r="N818" s="391"/>
      <c r="AF818" s="133"/>
      <c r="AG818" s="140"/>
      <c r="AH818" s="140"/>
      <c r="AI818" s="142" t="s">
        <v>3014</v>
      </c>
      <c r="AM818" s="140"/>
      <c r="AQ818" s="140"/>
      <c r="AS818" s="140"/>
    </row>
    <row r="819" spans="1:45" s="121" customFormat="1" ht="15" x14ac:dyDescent="0.25">
      <c r="A819" s="183"/>
      <c r="B819" s="184" t="s">
        <v>1361</v>
      </c>
      <c r="C819" s="389" t="s">
        <v>1362</v>
      </c>
      <c r="D819" s="389"/>
      <c r="E819" s="389"/>
      <c r="F819" s="389"/>
      <c r="G819" s="389"/>
      <c r="H819" s="389"/>
      <c r="I819" s="389"/>
      <c r="J819" s="389"/>
      <c r="K819" s="389"/>
      <c r="L819" s="389"/>
      <c r="M819" s="389"/>
      <c r="N819" s="390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3"/>
      <c r="B820" s="184" t="s">
        <v>63</v>
      </c>
      <c r="C820" s="389" t="s">
        <v>64</v>
      </c>
      <c r="D820" s="389"/>
      <c r="E820" s="389"/>
      <c r="F820" s="389"/>
      <c r="G820" s="389"/>
      <c r="H820" s="389"/>
      <c r="I820" s="389"/>
      <c r="J820" s="389"/>
      <c r="K820" s="389"/>
      <c r="L820" s="389"/>
      <c r="M820" s="389"/>
      <c r="N820" s="390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3"/>
      <c r="B821" s="184" t="s">
        <v>65</v>
      </c>
      <c r="C821" s="389" t="s">
        <v>66</v>
      </c>
      <c r="D821" s="389"/>
      <c r="E821" s="389"/>
      <c r="F821" s="389"/>
      <c r="G821" s="389"/>
      <c r="H821" s="389"/>
      <c r="I821" s="389"/>
      <c r="J821" s="389"/>
      <c r="K821" s="389"/>
      <c r="L821" s="389"/>
      <c r="M821" s="389"/>
      <c r="N821" s="390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5"/>
      <c r="B822" s="184" t="s">
        <v>58</v>
      </c>
      <c r="C822" s="379" t="s">
        <v>67</v>
      </c>
      <c r="D822" s="379"/>
      <c r="E822" s="379"/>
      <c r="F822" s="186"/>
      <c r="G822" s="187"/>
      <c r="H822" s="187"/>
      <c r="I822" s="187"/>
      <c r="J822" s="190">
        <v>1201.2</v>
      </c>
      <c r="K822" s="193">
        <v>1.587</v>
      </c>
      <c r="L822" s="190">
        <v>2821.33</v>
      </c>
      <c r="M822" s="189">
        <v>44.77</v>
      </c>
      <c r="N822" s="191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2"/>
      <c r="B823" s="184"/>
      <c r="C823" s="379" t="s">
        <v>72</v>
      </c>
      <c r="D823" s="379"/>
      <c r="E823" s="379"/>
      <c r="F823" s="186" t="s">
        <v>73</v>
      </c>
      <c r="G823" s="201">
        <v>154</v>
      </c>
      <c r="H823" s="193">
        <v>1.587</v>
      </c>
      <c r="I823" s="217">
        <v>361.70904000000002</v>
      </c>
      <c r="J823" s="194"/>
      <c r="K823" s="187"/>
      <c r="L823" s="194"/>
      <c r="M823" s="187"/>
      <c r="N823" s="195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5"/>
      <c r="B824" s="184"/>
      <c r="C824" s="380" t="s">
        <v>75</v>
      </c>
      <c r="D824" s="380"/>
      <c r="E824" s="380"/>
      <c r="F824" s="196"/>
      <c r="G824" s="197"/>
      <c r="H824" s="197"/>
      <c r="I824" s="197"/>
      <c r="J824" s="199">
        <v>1201.2</v>
      </c>
      <c r="K824" s="197"/>
      <c r="L824" s="199">
        <v>2821.33</v>
      </c>
      <c r="M824" s="197"/>
      <c r="N824" s="200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2"/>
      <c r="B825" s="184"/>
      <c r="C825" s="379" t="s">
        <v>76</v>
      </c>
      <c r="D825" s="379"/>
      <c r="E825" s="379"/>
      <c r="F825" s="186"/>
      <c r="G825" s="187"/>
      <c r="H825" s="187"/>
      <c r="I825" s="187"/>
      <c r="J825" s="194"/>
      <c r="K825" s="187"/>
      <c r="L825" s="190">
        <v>2821.33</v>
      </c>
      <c r="M825" s="187"/>
      <c r="N825" s="191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2"/>
      <c r="B826" s="184" t="s">
        <v>92</v>
      </c>
      <c r="C826" s="379" t="s">
        <v>93</v>
      </c>
      <c r="D826" s="379"/>
      <c r="E826" s="379"/>
      <c r="F826" s="186" t="s">
        <v>79</v>
      </c>
      <c r="G826" s="201">
        <v>89</v>
      </c>
      <c r="H826" s="187"/>
      <c r="I826" s="201">
        <v>89</v>
      </c>
      <c r="J826" s="194"/>
      <c r="K826" s="187"/>
      <c r="L826" s="190">
        <v>2510.98</v>
      </c>
      <c r="M826" s="187"/>
      <c r="N826" s="191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2"/>
      <c r="B827" s="184" t="s">
        <v>94</v>
      </c>
      <c r="C827" s="379" t="s">
        <v>95</v>
      </c>
      <c r="D827" s="379"/>
      <c r="E827" s="379"/>
      <c r="F827" s="186" t="s">
        <v>79</v>
      </c>
      <c r="G827" s="201">
        <v>40</v>
      </c>
      <c r="H827" s="189">
        <v>0.85</v>
      </c>
      <c r="I827" s="201">
        <v>34</v>
      </c>
      <c r="J827" s="194"/>
      <c r="K827" s="187"/>
      <c r="L827" s="188">
        <v>959.25</v>
      </c>
      <c r="M827" s="187"/>
      <c r="N827" s="191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2"/>
      <c r="B828" s="203"/>
      <c r="C828" s="388" t="s">
        <v>82</v>
      </c>
      <c r="D828" s="388"/>
      <c r="E828" s="388"/>
      <c r="F828" s="178"/>
      <c r="G828" s="179"/>
      <c r="H828" s="179"/>
      <c r="I828" s="179"/>
      <c r="J828" s="181"/>
      <c r="K828" s="179"/>
      <c r="L828" s="204">
        <v>6291.56</v>
      </c>
      <c r="M828" s="197"/>
      <c r="N828" s="205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6" t="s">
        <v>476</v>
      </c>
      <c r="B829" s="177" t="s">
        <v>2171</v>
      </c>
      <c r="C829" s="388" t="s">
        <v>2982</v>
      </c>
      <c r="D829" s="388"/>
      <c r="E829" s="388"/>
      <c r="F829" s="178" t="s">
        <v>90</v>
      </c>
      <c r="G829" s="179">
        <v>0.36</v>
      </c>
      <c r="H829" s="180">
        <v>1</v>
      </c>
      <c r="I829" s="206">
        <v>0.36</v>
      </c>
      <c r="J829" s="181"/>
      <c r="K829" s="179"/>
      <c r="L829" s="181"/>
      <c r="M829" s="179"/>
      <c r="N829" s="182"/>
      <c r="AF829" s="133"/>
      <c r="AG829" s="140"/>
      <c r="AH829" s="140" t="s">
        <v>2982</v>
      </c>
      <c r="AM829" s="140"/>
      <c r="AQ829" s="140"/>
      <c r="AS829" s="140"/>
    </row>
    <row r="830" spans="1:45" s="121" customFormat="1" ht="15" x14ac:dyDescent="0.25">
      <c r="A830" s="208"/>
      <c r="B830" s="209"/>
      <c r="C830" s="379" t="s">
        <v>3015</v>
      </c>
      <c r="D830" s="379"/>
      <c r="E830" s="379"/>
      <c r="F830" s="379"/>
      <c r="G830" s="379"/>
      <c r="H830" s="379"/>
      <c r="I830" s="379"/>
      <c r="J830" s="379"/>
      <c r="K830" s="379"/>
      <c r="L830" s="379"/>
      <c r="M830" s="379"/>
      <c r="N830" s="391"/>
      <c r="AF830" s="133"/>
      <c r="AG830" s="140"/>
      <c r="AH830" s="140"/>
      <c r="AI830" s="142" t="s">
        <v>3015</v>
      </c>
      <c r="AM830" s="140"/>
      <c r="AQ830" s="140"/>
      <c r="AS830" s="140"/>
    </row>
    <row r="831" spans="1:45" s="121" customFormat="1" ht="15" x14ac:dyDescent="0.25">
      <c r="A831" s="183"/>
      <c r="B831" s="184" t="s">
        <v>1361</v>
      </c>
      <c r="C831" s="389" t="s">
        <v>1362</v>
      </c>
      <c r="D831" s="389"/>
      <c r="E831" s="389"/>
      <c r="F831" s="389"/>
      <c r="G831" s="389"/>
      <c r="H831" s="389"/>
      <c r="I831" s="389"/>
      <c r="J831" s="389"/>
      <c r="K831" s="389"/>
      <c r="L831" s="389"/>
      <c r="M831" s="389"/>
      <c r="N831" s="390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3"/>
      <c r="B832" s="184" t="s">
        <v>63</v>
      </c>
      <c r="C832" s="389" t="s">
        <v>64</v>
      </c>
      <c r="D832" s="389"/>
      <c r="E832" s="389"/>
      <c r="F832" s="389"/>
      <c r="G832" s="389"/>
      <c r="H832" s="389"/>
      <c r="I832" s="389"/>
      <c r="J832" s="389"/>
      <c r="K832" s="389"/>
      <c r="L832" s="389"/>
      <c r="M832" s="389"/>
      <c r="N832" s="390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3"/>
      <c r="B833" s="184" t="s">
        <v>65</v>
      </c>
      <c r="C833" s="389" t="s">
        <v>66</v>
      </c>
      <c r="D833" s="389"/>
      <c r="E833" s="389"/>
      <c r="F833" s="389"/>
      <c r="G833" s="389"/>
      <c r="H833" s="389"/>
      <c r="I833" s="389"/>
      <c r="J833" s="389"/>
      <c r="K833" s="389"/>
      <c r="L833" s="389"/>
      <c r="M833" s="389"/>
      <c r="N833" s="390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5"/>
      <c r="B834" s="184" t="s">
        <v>58</v>
      </c>
      <c r="C834" s="379" t="s">
        <v>67</v>
      </c>
      <c r="D834" s="379"/>
      <c r="E834" s="379"/>
      <c r="F834" s="186"/>
      <c r="G834" s="187"/>
      <c r="H834" s="187"/>
      <c r="I834" s="187"/>
      <c r="J834" s="190">
        <v>1201.2</v>
      </c>
      <c r="K834" s="193">
        <v>1.587</v>
      </c>
      <c r="L834" s="188">
        <v>686.27</v>
      </c>
      <c r="M834" s="189">
        <v>44.77</v>
      </c>
      <c r="N834" s="191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2"/>
      <c r="B835" s="184"/>
      <c r="C835" s="379" t="s">
        <v>72</v>
      </c>
      <c r="D835" s="379"/>
      <c r="E835" s="379"/>
      <c r="F835" s="186" t="s">
        <v>73</v>
      </c>
      <c r="G835" s="201">
        <v>154</v>
      </c>
      <c r="H835" s="193">
        <v>1.587</v>
      </c>
      <c r="I835" s="217">
        <v>87.983279999999993</v>
      </c>
      <c r="J835" s="194"/>
      <c r="K835" s="187"/>
      <c r="L835" s="194"/>
      <c r="M835" s="187"/>
      <c r="N835" s="195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5"/>
      <c r="B836" s="184"/>
      <c r="C836" s="380" t="s">
        <v>75</v>
      </c>
      <c r="D836" s="380"/>
      <c r="E836" s="380"/>
      <c r="F836" s="196"/>
      <c r="G836" s="197"/>
      <c r="H836" s="197"/>
      <c r="I836" s="197"/>
      <c r="J836" s="199">
        <v>1201.2</v>
      </c>
      <c r="K836" s="197"/>
      <c r="L836" s="198">
        <v>686.27</v>
      </c>
      <c r="M836" s="197"/>
      <c r="N836" s="200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2"/>
      <c r="B837" s="184"/>
      <c r="C837" s="379" t="s">
        <v>76</v>
      </c>
      <c r="D837" s="379"/>
      <c r="E837" s="379"/>
      <c r="F837" s="186"/>
      <c r="G837" s="187"/>
      <c r="H837" s="187"/>
      <c r="I837" s="187"/>
      <c r="J837" s="194"/>
      <c r="K837" s="187"/>
      <c r="L837" s="188">
        <v>686.27</v>
      </c>
      <c r="M837" s="187"/>
      <c r="N837" s="191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2"/>
      <c r="B838" s="184" t="s">
        <v>92</v>
      </c>
      <c r="C838" s="379" t="s">
        <v>93</v>
      </c>
      <c r="D838" s="379"/>
      <c r="E838" s="379"/>
      <c r="F838" s="186" t="s">
        <v>79</v>
      </c>
      <c r="G838" s="201">
        <v>89</v>
      </c>
      <c r="H838" s="187"/>
      <c r="I838" s="201">
        <v>89</v>
      </c>
      <c r="J838" s="194"/>
      <c r="K838" s="187"/>
      <c r="L838" s="188">
        <v>610.78</v>
      </c>
      <c r="M838" s="187"/>
      <c r="N838" s="191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2"/>
      <c r="B839" s="184" t="s">
        <v>94</v>
      </c>
      <c r="C839" s="379" t="s">
        <v>95</v>
      </c>
      <c r="D839" s="379"/>
      <c r="E839" s="379"/>
      <c r="F839" s="186" t="s">
        <v>79</v>
      </c>
      <c r="G839" s="201">
        <v>40</v>
      </c>
      <c r="H839" s="189">
        <v>0.85</v>
      </c>
      <c r="I839" s="201">
        <v>34</v>
      </c>
      <c r="J839" s="194"/>
      <c r="K839" s="187"/>
      <c r="L839" s="188">
        <v>233.33</v>
      </c>
      <c r="M839" s="187"/>
      <c r="N839" s="191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2"/>
      <c r="B840" s="203"/>
      <c r="C840" s="388" t="s">
        <v>82</v>
      </c>
      <c r="D840" s="388"/>
      <c r="E840" s="388"/>
      <c r="F840" s="178"/>
      <c r="G840" s="179"/>
      <c r="H840" s="179"/>
      <c r="I840" s="179"/>
      <c r="J840" s="181"/>
      <c r="K840" s="179"/>
      <c r="L840" s="204">
        <v>1530.38</v>
      </c>
      <c r="M840" s="197"/>
      <c r="N840" s="205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6" t="s">
        <v>478</v>
      </c>
      <c r="B841" s="177" t="s">
        <v>1272</v>
      </c>
      <c r="C841" s="388" t="s">
        <v>1273</v>
      </c>
      <c r="D841" s="388"/>
      <c r="E841" s="388"/>
      <c r="F841" s="178" t="s">
        <v>61</v>
      </c>
      <c r="G841" s="179">
        <v>0.84599999999999997</v>
      </c>
      <c r="H841" s="180">
        <v>1</v>
      </c>
      <c r="I841" s="210">
        <v>0.84599999999999997</v>
      </c>
      <c r="J841" s="181"/>
      <c r="K841" s="179"/>
      <c r="L841" s="181"/>
      <c r="M841" s="179"/>
      <c r="N841" s="182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8"/>
      <c r="B842" s="209"/>
      <c r="C842" s="379" t="s">
        <v>3016</v>
      </c>
      <c r="D842" s="379"/>
      <c r="E842" s="379"/>
      <c r="F842" s="379"/>
      <c r="G842" s="379"/>
      <c r="H842" s="379"/>
      <c r="I842" s="379"/>
      <c r="J842" s="379"/>
      <c r="K842" s="379"/>
      <c r="L842" s="379"/>
      <c r="M842" s="379"/>
      <c r="N842" s="391"/>
      <c r="AF842" s="133"/>
      <c r="AG842" s="140"/>
      <c r="AH842" s="140"/>
      <c r="AI842" s="142" t="s">
        <v>3016</v>
      </c>
      <c r="AM842" s="140"/>
      <c r="AQ842" s="140"/>
      <c r="AS842" s="140"/>
    </row>
    <row r="843" spans="1:45" s="121" customFormat="1" ht="23.25" x14ac:dyDescent="0.25">
      <c r="A843" s="183"/>
      <c r="B843" s="184" t="s">
        <v>63</v>
      </c>
      <c r="C843" s="389" t="s">
        <v>64</v>
      </c>
      <c r="D843" s="389"/>
      <c r="E843" s="389"/>
      <c r="F843" s="389"/>
      <c r="G843" s="389"/>
      <c r="H843" s="389"/>
      <c r="I843" s="389"/>
      <c r="J843" s="389"/>
      <c r="K843" s="389"/>
      <c r="L843" s="389"/>
      <c r="M843" s="389"/>
      <c r="N843" s="390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3"/>
      <c r="B844" s="184" t="s">
        <v>65</v>
      </c>
      <c r="C844" s="389" t="s">
        <v>66</v>
      </c>
      <c r="D844" s="389"/>
      <c r="E844" s="389"/>
      <c r="F844" s="389"/>
      <c r="G844" s="389"/>
      <c r="H844" s="389"/>
      <c r="I844" s="389"/>
      <c r="J844" s="389"/>
      <c r="K844" s="389"/>
      <c r="L844" s="389"/>
      <c r="M844" s="389"/>
      <c r="N844" s="390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5"/>
      <c r="B845" s="184" t="s">
        <v>68</v>
      </c>
      <c r="C845" s="379" t="s">
        <v>69</v>
      </c>
      <c r="D845" s="379"/>
      <c r="E845" s="379"/>
      <c r="F845" s="186"/>
      <c r="G845" s="187"/>
      <c r="H845" s="187"/>
      <c r="I845" s="187"/>
      <c r="J845" s="188">
        <v>479.33</v>
      </c>
      <c r="K845" s="211">
        <v>1.4375</v>
      </c>
      <c r="L845" s="188">
        <v>582.92999999999995</v>
      </c>
      <c r="M845" s="189">
        <v>13.24</v>
      </c>
      <c r="N845" s="191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5"/>
      <c r="B846" s="184" t="s">
        <v>70</v>
      </c>
      <c r="C846" s="379" t="s">
        <v>71</v>
      </c>
      <c r="D846" s="379"/>
      <c r="E846" s="379"/>
      <c r="F846" s="186"/>
      <c r="G846" s="187"/>
      <c r="H846" s="187"/>
      <c r="I846" s="187"/>
      <c r="J846" s="188">
        <v>93.5</v>
      </c>
      <c r="K846" s="211">
        <v>1.4375</v>
      </c>
      <c r="L846" s="188">
        <v>113.71</v>
      </c>
      <c r="M846" s="189">
        <v>44.77</v>
      </c>
      <c r="N846" s="191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2"/>
      <c r="B847" s="184"/>
      <c r="C847" s="379" t="s">
        <v>74</v>
      </c>
      <c r="D847" s="379"/>
      <c r="E847" s="379"/>
      <c r="F847" s="186" t="s">
        <v>73</v>
      </c>
      <c r="G847" s="189">
        <v>8.06</v>
      </c>
      <c r="H847" s="211">
        <v>1.4375</v>
      </c>
      <c r="I847" s="212">
        <v>9.8019674999999999</v>
      </c>
      <c r="J847" s="194"/>
      <c r="K847" s="187"/>
      <c r="L847" s="194"/>
      <c r="M847" s="187"/>
      <c r="N847" s="195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5"/>
      <c r="B848" s="184"/>
      <c r="C848" s="380" t="s">
        <v>75</v>
      </c>
      <c r="D848" s="380"/>
      <c r="E848" s="380"/>
      <c r="F848" s="196"/>
      <c r="G848" s="197"/>
      <c r="H848" s="197"/>
      <c r="I848" s="197"/>
      <c r="J848" s="198">
        <v>479.33</v>
      </c>
      <c r="K848" s="197"/>
      <c r="L848" s="198">
        <v>582.92999999999995</v>
      </c>
      <c r="M848" s="197"/>
      <c r="N848" s="200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2"/>
      <c r="B849" s="184"/>
      <c r="C849" s="379" t="s">
        <v>76</v>
      </c>
      <c r="D849" s="379"/>
      <c r="E849" s="379"/>
      <c r="F849" s="186"/>
      <c r="G849" s="187"/>
      <c r="H849" s="187"/>
      <c r="I849" s="187"/>
      <c r="J849" s="194"/>
      <c r="K849" s="187"/>
      <c r="L849" s="188">
        <v>113.71</v>
      </c>
      <c r="M849" s="187"/>
      <c r="N849" s="191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2"/>
      <c r="B850" s="184" t="s">
        <v>77</v>
      </c>
      <c r="C850" s="379" t="s">
        <v>78</v>
      </c>
      <c r="D850" s="379"/>
      <c r="E850" s="379"/>
      <c r="F850" s="186" t="s">
        <v>79</v>
      </c>
      <c r="G850" s="201">
        <v>92</v>
      </c>
      <c r="H850" s="187"/>
      <c r="I850" s="201">
        <v>92</v>
      </c>
      <c r="J850" s="194"/>
      <c r="K850" s="187"/>
      <c r="L850" s="188">
        <v>104.61</v>
      </c>
      <c r="M850" s="187"/>
      <c r="N850" s="191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2"/>
      <c r="B851" s="184" t="s">
        <v>80</v>
      </c>
      <c r="C851" s="379" t="s">
        <v>81</v>
      </c>
      <c r="D851" s="379"/>
      <c r="E851" s="379"/>
      <c r="F851" s="186" t="s">
        <v>79</v>
      </c>
      <c r="G851" s="201">
        <v>46</v>
      </c>
      <c r="H851" s="189">
        <v>0.85</v>
      </c>
      <c r="I851" s="216">
        <v>39.1</v>
      </c>
      <c r="J851" s="194"/>
      <c r="K851" s="187"/>
      <c r="L851" s="188">
        <v>44.46</v>
      </c>
      <c r="M851" s="187"/>
      <c r="N851" s="191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2"/>
      <c r="B852" s="203"/>
      <c r="C852" s="388" t="s">
        <v>82</v>
      </c>
      <c r="D852" s="388"/>
      <c r="E852" s="388"/>
      <c r="F852" s="178"/>
      <c r="G852" s="179"/>
      <c r="H852" s="179"/>
      <c r="I852" s="179"/>
      <c r="J852" s="181"/>
      <c r="K852" s="179"/>
      <c r="L852" s="207">
        <v>732</v>
      </c>
      <c r="M852" s="197"/>
      <c r="N852" s="205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6" t="s">
        <v>480</v>
      </c>
      <c r="B853" s="177" t="s">
        <v>1275</v>
      </c>
      <c r="C853" s="388" t="s">
        <v>1276</v>
      </c>
      <c r="D853" s="388"/>
      <c r="E853" s="388"/>
      <c r="F853" s="178" t="s">
        <v>90</v>
      </c>
      <c r="G853" s="179">
        <v>0.45</v>
      </c>
      <c r="H853" s="180">
        <v>1</v>
      </c>
      <c r="I853" s="206">
        <v>0.45</v>
      </c>
      <c r="J853" s="181"/>
      <c r="K853" s="179"/>
      <c r="L853" s="181"/>
      <c r="M853" s="179"/>
      <c r="N853" s="182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8"/>
      <c r="B854" s="209"/>
      <c r="C854" s="379" t="s">
        <v>3017</v>
      </c>
      <c r="D854" s="379"/>
      <c r="E854" s="379"/>
      <c r="F854" s="379"/>
      <c r="G854" s="379"/>
      <c r="H854" s="379"/>
      <c r="I854" s="379"/>
      <c r="J854" s="379"/>
      <c r="K854" s="379"/>
      <c r="L854" s="379"/>
      <c r="M854" s="379"/>
      <c r="N854" s="391"/>
      <c r="AF854" s="133"/>
      <c r="AG854" s="140"/>
      <c r="AH854" s="140"/>
      <c r="AI854" s="142" t="s">
        <v>3017</v>
      </c>
      <c r="AM854" s="140"/>
      <c r="AQ854" s="140"/>
      <c r="AS854" s="140"/>
    </row>
    <row r="855" spans="1:45" s="121" customFormat="1" ht="23.25" x14ac:dyDescent="0.25">
      <c r="A855" s="183"/>
      <c r="B855" s="184" t="s">
        <v>63</v>
      </c>
      <c r="C855" s="389" t="s">
        <v>64</v>
      </c>
      <c r="D855" s="389"/>
      <c r="E855" s="389"/>
      <c r="F855" s="389"/>
      <c r="G855" s="389"/>
      <c r="H855" s="389"/>
      <c r="I855" s="389"/>
      <c r="J855" s="389"/>
      <c r="K855" s="389"/>
      <c r="L855" s="389"/>
      <c r="M855" s="389"/>
      <c r="N855" s="390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3"/>
      <c r="B856" s="184" t="s">
        <v>65</v>
      </c>
      <c r="C856" s="389" t="s">
        <v>66</v>
      </c>
      <c r="D856" s="389"/>
      <c r="E856" s="389"/>
      <c r="F856" s="389"/>
      <c r="G856" s="389"/>
      <c r="H856" s="389"/>
      <c r="I856" s="389"/>
      <c r="J856" s="389"/>
      <c r="K856" s="389"/>
      <c r="L856" s="389"/>
      <c r="M856" s="389"/>
      <c r="N856" s="390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5"/>
      <c r="B857" s="184" t="s">
        <v>58</v>
      </c>
      <c r="C857" s="379" t="s">
        <v>67</v>
      </c>
      <c r="D857" s="379"/>
      <c r="E857" s="379"/>
      <c r="F857" s="186"/>
      <c r="G857" s="187"/>
      <c r="H857" s="187"/>
      <c r="I857" s="187"/>
      <c r="J857" s="188">
        <v>729</v>
      </c>
      <c r="K857" s="211">
        <v>1.3225</v>
      </c>
      <c r="L857" s="188">
        <v>433.85</v>
      </c>
      <c r="M857" s="189">
        <v>44.77</v>
      </c>
      <c r="N857" s="191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2"/>
      <c r="B858" s="184"/>
      <c r="C858" s="379" t="s">
        <v>72</v>
      </c>
      <c r="D858" s="379"/>
      <c r="E858" s="379"/>
      <c r="F858" s="186" t="s">
        <v>73</v>
      </c>
      <c r="G858" s="216">
        <v>97.2</v>
      </c>
      <c r="H858" s="211">
        <v>1.3225</v>
      </c>
      <c r="I858" s="217">
        <v>57.846150000000002</v>
      </c>
      <c r="J858" s="194"/>
      <c r="K858" s="187"/>
      <c r="L858" s="194"/>
      <c r="M858" s="187"/>
      <c r="N858" s="195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5"/>
      <c r="B859" s="184"/>
      <c r="C859" s="380" t="s">
        <v>75</v>
      </c>
      <c r="D859" s="380"/>
      <c r="E859" s="380"/>
      <c r="F859" s="196"/>
      <c r="G859" s="197"/>
      <c r="H859" s="197"/>
      <c r="I859" s="197"/>
      <c r="J859" s="198">
        <v>729</v>
      </c>
      <c r="K859" s="197"/>
      <c r="L859" s="198">
        <v>433.85</v>
      </c>
      <c r="M859" s="197"/>
      <c r="N859" s="200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2"/>
      <c r="B860" s="184"/>
      <c r="C860" s="379" t="s">
        <v>76</v>
      </c>
      <c r="D860" s="379"/>
      <c r="E860" s="379"/>
      <c r="F860" s="186"/>
      <c r="G860" s="187"/>
      <c r="H860" s="187"/>
      <c r="I860" s="187"/>
      <c r="J860" s="194"/>
      <c r="K860" s="187"/>
      <c r="L860" s="188">
        <v>433.85</v>
      </c>
      <c r="M860" s="187"/>
      <c r="N860" s="191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2"/>
      <c r="B861" s="184" t="s">
        <v>92</v>
      </c>
      <c r="C861" s="379" t="s">
        <v>93</v>
      </c>
      <c r="D861" s="379"/>
      <c r="E861" s="379"/>
      <c r="F861" s="186" t="s">
        <v>79</v>
      </c>
      <c r="G861" s="201">
        <v>89</v>
      </c>
      <c r="H861" s="187"/>
      <c r="I861" s="201">
        <v>89</v>
      </c>
      <c r="J861" s="194"/>
      <c r="K861" s="187"/>
      <c r="L861" s="188">
        <v>386.13</v>
      </c>
      <c r="M861" s="187"/>
      <c r="N861" s="191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2"/>
      <c r="B862" s="184" t="s">
        <v>94</v>
      </c>
      <c r="C862" s="379" t="s">
        <v>95</v>
      </c>
      <c r="D862" s="379"/>
      <c r="E862" s="379"/>
      <c r="F862" s="186" t="s">
        <v>79</v>
      </c>
      <c r="G862" s="201">
        <v>40</v>
      </c>
      <c r="H862" s="189">
        <v>0.85</v>
      </c>
      <c r="I862" s="201">
        <v>34</v>
      </c>
      <c r="J862" s="194"/>
      <c r="K862" s="187"/>
      <c r="L862" s="188">
        <v>147.51</v>
      </c>
      <c r="M862" s="187"/>
      <c r="N862" s="191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2"/>
      <c r="B863" s="203"/>
      <c r="C863" s="388" t="s">
        <v>82</v>
      </c>
      <c r="D863" s="388"/>
      <c r="E863" s="388"/>
      <c r="F863" s="178"/>
      <c r="G863" s="179"/>
      <c r="H863" s="179"/>
      <c r="I863" s="179"/>
      <c r="J863" s="181"/>
      <c r="K863" s="179"/>
      <c r="L863" s="207">
        <v>967.49</v>
      </c>
      <c r="M863" s="197"/>
      <c r="N863" s="205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6" t="s">
        <v>483</v>
      </c>
      <c r="B864" s="177" t="s">
        <v>109</v>
      </c>
      <c r="C864" s="388" t="s">
        <v>110</v>
      </c>
      <c r="D864" s="388"/>
      <c r="E864" s="388"/>
      <c r="F864" s="178" t="s">
        <v>90</v>
      </c>
      <c r="G864" s="179">
        <v>4.32</v>
      </c>
      <c r="H864" s="180">
        <v>1</v>
      </c>
      <c r="I864" s="206">
        <v>4.32</v>
      </c>
      <c r="J864" s="181"/>
      <c r="K864" s="179"/>
      <c r="L864" s="181"/>
      <c r="M864" s="179"/>
      <c r="N864" s="182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8"/>
      <c r="B865" s="209"/>
      <c r="C865" s="379" t="s">
        <v>3018</v>
      </c>
      <c r="D865" s="379"/>
      <c r="E865" s="379"/>
      <c r="F865" s="379"/>
      <c r="G865" s="379"/>
      <c r="H865" s="379"/>
      <c r="I865" s="379"/>
      <c r="J865" s="379"/>
      <c r="K865" s="379"/>
      <c r="L865" s="379"/>
      <c r="M865" s="379"/>
      <c r="N865" s="391"/>
      <c r="AF865" s="133"/>
      <c r="AG865" s="140"/>
      <c r="AH865" s="140"/>
      <c r="AI865" s="142" t="s">
        <v>3018</v>
      </c>
      <c r="AM865" s="140"/>
      <c r="AQ865" s="140"/>
      <c r="AS865" s="140"/>
    </row>
    <row r="866" spans="1:45" s="121" customFormat="1" ht="23.25" x14ac:dyDescent="0.25">
      <c r="A866" s="183"/>
      <c r="B866" s="184" t="s">
        <v>63</v>
      </c>
      <c r="C866" s="389" t="s">
        <v>64</v>
      </c>
      <c r="D866" s="389"/>
      <c r="E866" s="389"/>
      <c r="F866" s="389"/>
      <c r="G866" s="389"/>
      <c r="H866" s="389"/>
      <c r="I866" s="389"/>
      <c r="J866" s="389"/>
      <c r="K866" s="389"/>
      <c r="L866" s="389"/>
      <c r="M866" s="389"/>
      <c r="N866" s="390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3"/>
      <c r="B867" s="184" t="s">
        <v>65</v>
      </c>
      <c r="C867" s="389" t="s">
        <v>66</v>
      </c>
      <c r="D867" s="389"/>
      <c r="E867" s="389"/>
      <c r="F867" s="389"/>
      <c r="G867" s="389"/>
      <c r="H867" s="389"/>
      <c r="I867" s="389"/>
      <c r="J867" s="389"/>
      <c r="K867" s="389"/>
      <c r="L867" s="389"/>
      <c r="M867" s="389"/>
      <c r="N867" s="390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5"/>
      <c r="B868" s="184" t="s">
        <v>58</v>
      </c>
      <c r="C868" s="379" t="s">
        <v>67</v>
      </c>
      <c r="D868" s="379"/>
      <c r="E868" s="379"/>
      <c r="F868" s="186"/>
      <c r="G868" s="187"/>
      <c r="H868" s="187"/>
      <c r="I868" s="187"/>
      <c r="J868" s="188">
        <v>663.75</v>
      </c>
      <c r="K868" s="211">
        <v>1.3225</v>
      </c>
      <c r="L868" s="190">
        <v>3792.14</v>
      </c>
      <c r="M868" s="189">
        <v>44.77</v>
      </c>
      <c r="N868" s="191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2"/>
      <c r="B869" s="184"/>
      <c r="C869" s="379" t="s">
        <v>72</v>
      </c>
      <c r="D869" s="379"/>
      <c r="E869" s="379"/>
      <c r="F869" s="186" t="s">
        <v>73</v>
      </c>
      <c r="G869" s="216">
        <v>88.5</v>
      </c>
      <c r="H869" s="211">
        <v>1.3225</v>
      </c>
      <c r="I869" s="211">
        <v>505.6182</v>
      </c>
      <c r="J869" s="194"/>
      <c r="K869" s="187"/>
      <c r="L869" s="194"/>
      <c r="M869" s="187"/>
      <c r="N869" s="195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5"/>
      <c r="B870" s="184"/>
      <c r="C870" s="380" t="s">
        <v>75</v>
      </c>
      <c r="D870" s="380"/>
      <c r="E870" s="380"/>
      <c r="F870" s="196"/>
      <c r="G870" s="197"/>
      <c r="H870" s="197"/>
      <c r="I870" s="197"/>
      <c r="J870" s="198">
        <v>663.75</v>
      </c>
      <c r="K870" s="197"/>
      <c r="L870" s="199">
        <v>3792.14</v>
      </c>
      <c r="M870" s="197"/>
      <c r="N870" s="200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2"/>
      <c r="B871" s="184"/>
      <c r="C871" s="379" t="s">
        <v>76</v>
      </c>
      <c r="D871" s="379"/>
      <c r="E871" s="379"/>
      <c r="F871" s="186"/>
      <c r="G871" s="187"/>
      <c r="H871" s="187"/>
      <c r="I871" s="187"/>
      <c r="J871" s="194"/>
      <c r="K871" s="187"/>
      <c r="L871" s="190">
        <v>3792.14</v>
      </c>
      <c r="M871" s="187"/>
      <c r="N871" s="191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2"/>
      <c r="B872" s="184" t="s">
        <v>92</v>
      </c>
      <c r="C872" s="379" t="s">
        <v>93</v>
      </c>
      <c r="D872" s="379"/>
      <c r="E872" s="379"/>
      <c r="F872" s="186" t="s">
        <v>79</v>
      </c>
      <c r="G872" s="201">
        <v>89</v>
      </c>
      <c r="H872" s="187"/>
      <c r="I872" s="201">
        <v>89</v>
      </c>
      <c r="J872" s="194"/>
      <c r="K872" s="187"/>
      <c r="L872" s="190">
        <v>3375</v>
      </c>
      <c r="M872" s="187"/>
      <c r="N872" s="191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2"/>
      <c r="B873" s="184" t="s">
        <v>94</v>
      </c>
      <c r="C873" s="379" t="s">
        <v>95</v>
      </c>
      <c r="D873" s="379"/>
      <c r="E873" s="379"/>
      <c r="F873" s="186" t="s">
        <v>79</v>
      </c>
      <c r="G873" s="201">
        <v>40</v>
      </c>
      <c r="H873" s="189">
        <v>0.85</v>
      </c>
      <c r="I873" s="201">
        <v>34</v>
      </c>
      <c r="J873" s="194"/>
      <c r="K873" s="187"/>
      <c r="L873" s="190">
        <v>1289.33</v>
      </c>
      <c r="M873" s="187"/>
      <c r="N873" s="191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2"/>
      <c r="B874" s="203"/>
      <c r="C874" s="388" t="s">
        <v>82</v>
      </c>
      <c r="D874" s="388"/>
      <c r="E874" s="388"/>
      <c r="F874" s="178"/>
      <c r="G874" s="179"/>
      <c r="H874" s="179"/>
      <c r="I874" s="179"/>
      <c r="J874" s="181"/>
      <c r="K874" s="179"/>
      <c r="L874" s="204">
        <v>8456.4699999999993</v>
      </c>
      <c r="M874" s="197"/>
      <c r="N874" s="205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6" t="s">
        <v>486</v>
      </c>
      <c r="B875" s="177" t="s">
        <v>1054</v>
      </c>
      <c r="C875" s="388" t="s">
        <v>873</v>
      </c>
      <c r="D875" s="388"/>
      <c r="E875" s="388"/>
      <c r="F875" s="178" t="s">
        <v>98</v>
      </c>
      <c r="G875" s="179">
        <v>475.2</v>
      </c>
      <c r="H875" s="180">
        <v>1</v>
      </c>
      <c r="I875" s="214">
        <v>475.2</v>
      </c>
      <c r="J875" s="207">
        <v>99.98</v>
      </c>
      <c r="K875" s="210">
        <v>1.012</v>
      </c>
      <c r="L875" s="204">
        <v>48080.62</v>
      </c>
      <c r="M875" s="206">
        <v>8.16</v>
      </c>
      <c r="N875" s="205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2"/>
      <c r="B876" s="203"/>
      <c r="C876" s="379" t="s">
        <v>99</v>
      </c>
      <c r="D876" s="379"/>
      <c r="E876" s="379"/>
      <c r="F876" s="379"/>
      <c r="G876" s="379"/>
      <c r="H876" s="379"/>
      <c r="I876" s="379"/>
      <c r="J876" s="379"/>
      <c r="K876" s="379"/>
      <c r="L876" s="379"/>
      <c r="M876" s="379"/>
      <c r="N876" s="391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8"/>
      <c r="B877" s="209"/>
      <c r="C877" s="379" t="s">
        <v>3019</v>
      </c>
      <c r="D877" s="379"/>
      <c r="E877" s="379"/>
      <c r="F877" s="379"/>
      <c r="G877" s="379"/>
      <c r="H877" s="379"/>
      <c r="I877" s="379"/>
      <c r="J877" s="379"/>
      <c r="K877" s="379"/>
      <c r="L877" s="379"/>
      <c r="M877" s="379"/>
      <c r="N877" s="391"/>
      <c r="AF877" s="133"/>
      <c r="AG877" s="140"/>
      <c r="AH877" s="140"/>
      <c r="AI877" s="142" t="s">
        <v>3019</v>
      </c>
      <c r="AM877" s="140"/>
      <c r="AQ877" s="140"/>
      <c r="AS877" s="140"/>
    </row>
    <row r="878" spans="1:45" s="121" customFormat="1" ht="15" x14ac:dyDescent="0.25">
      <c r="A878" s="208"/>
      <c r="B878" s="209"/>
      <c r="C878" s="379" t="s">
        <v>875</v>
      </c>
      <c r="D878" s="379"/>
      <c r="E878" s="379"/>
      <c r="F878" s="379"/>
      <c r="G878" s="379"/>
      <c r="H878" s="379"/>
      <c r="I878" s="379"/>
      <c r="J878" s="379"/>
      <c r="K878" s="379"/>
      <c r="L878" s="379"/>
      <c r="M878" s="379"/>
      <c r="N878" s="391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3"/>
      <c r="B879" s="184"/>
      <c r="C879" s="389" t="s">
        <v>1375</v>
      </c>
      <c r="D879" s="389"/>
      <c r="E879" s="389"/>
      <c r="F879" s="389"/>
      <c r="G879" s="389"/>
      <c r="H879" s="389"/>
      <c r="I879" s="389"/>
      <c r="J879" s="389"/>
      <c r="K879" s="389"/>
      <c r="L879" s="389"/>
      <c r="M879" s="389"/>
      <c r="N879" s="390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2"/>
      <c r="B880" s="203"/>
      <c r="C880" s="388" t="s">
        <v>82</v>
      </c>
      <c r="D880" s="388"/>
      <c r="E880" s="388"/>
      <c r="F880" s="178"/>
      <c r="G880" s="179"/>
      <c r="H880" s="179"/>
      <c r="I880" s="179"/>
      <c r="J880" s="181"/>
      <c r="K880" s="179"/>
      <c r="L880" s="204">
        <v>48080.62</v>
      </c>
      <c r="M880" s="197"/>
      <c r="N880" s="205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6" t="s">
        <v>489</v>
      </c>
      <c r="B881" s="177" t="s">
        <v>96</v>
      </c>
      <c r="C881" s="388" t="s">
        <v>97</v>
      </c>
      <c r="D881" s="388"/>
      <c r="E881" s="388"/>
      <c r="F881" s="178" t="s">
        <v>98</v>
      </c>
      <c r="G881" s="179">
        <v>479</v>
      </c>
      <c r="H881" s="180">
        <v>1</v>
      </c>
      <c r="I881" s="180">
        <v>479</v>
      </c>
      <c r="J881" s="207">
        <v>162.38</v>
      </c>
      <c r="K881" s="179"/>
      <c r="L881" s="204">
        <v>77780.02</v>
      </c>
      <c r="M881" s="206">
        <v>8.16</v>
      </c>
      <c r="N881" s="205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2"/>
      <c r="B882" s="203"/>
      <c r="C882" s="379" t="s">
        <v>99</v>
      </c>
      <c r="D882" s="379"/>
      <c r="E882" s="379"/>
      <c r="F882" s="379"/>
      <c r="G882" s="379"/>
      <c r="H882" s="379"/>
      <c r="I882" s="379"/>
      <c r="J882" s="379"/>
      <c r="K882" s="379"/>
      <c r="L882" s="379"/>
      <c r="M882" s="379"/>
      <c r="N882" s="391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8"/>
      <c r="B883" s="209"/>
      <c r="C883" s="379" t="s">
        <v>100</v>
      </c>
      <c r="D883" s="379"/>
      <c r="E883" s="379"/>
      <c r="F883" s="379"/>
      <c r="G883" s="379"/>
      <c r="H883" s="379"/>
      <c r="I883" s="379"/>
      <c r="J883" s="379"/>
      <c r="K883" s="379"/>
      <c r="L883" s="379"/>
      <c r="M883" s="379"/>
      <c r="N883" s="391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2"/>
      <c r="B884" s="203"/>
      <c r="C884" s="388" t="s">
        <v>82</v>
      </c>
      <c r="D884" s="388"/>
      <c r="E884" s="388"/>
      <c r="F884" s="178"/>
      <c r="G884" s="179"/>
      <c r="H884" s="179"/>
      <c r="I884" s="179"/>
      <c r="J884" s="181"/>
      <c r="K884" s="179"/>
      <c r="L884" s="204">
        <v>77780.02</v>
      </c>
      <c r="M884" s="197"/>
      <c r="N884" s="205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385" t="s">
        <v>2932</v>
      </c>
      <c r="B885" s="386"/>
      <c r="C885" s="386"/>
      <c r="D885" s="386"/>
      <c r="E885" s="386"/>
      <c r="F885" s="386"/>
      <c r="G885" s="386"/>
      <c r="H885" s="386"/>
      <c r="I885" s="386"/>
      <c r="J885" s="386"/>
      <c r="K885" s="386"/>
      <c r="L885" s="386"/>
      <c r="M885" s="386"/>
      <c r="N885" s="387"/>
      <c r="AF885" s="133"/>
      <c r="AG885" s="140" t="s">
        <v>2932</v>
      </c>
      <c r="AH885" s="140"/>
      <c r="AM885" s="140"/>
      <c r="AQ885" s="140"/>
      <c r="AS885" s="140"/>
    </row>
    <row r="886" spans="1:45" s="121" customFormat="1" ht="34.5" x14ac:dyDescent="0.25">
      <c r="A886" s="176" t="s">
        <v>492</v>
      </c>
      <c r="B886" s="177" t="s">
        <v>2821</v>
      </c>
      <c r="C886" s="388" t="s">
        <v>2822</v>
      </c>
      <c r="D886" s="388"/>
      <c r="E886" s="388"/>
      <c r="F886" s="178" t="s">
        <v>370</v>
      </c>
      <c r="G886" s="179">
        <v>0.14000000000000001</v>
      </c>
      <c r="H886" s="180">
        <v>1</v>
      </c>
      <c r="I886" s="206">
        <v>0.14000000000000001</v>
      </c>
      <c r="J886" s="181"/>
      <c r="K886" s="179"/>
      <c r="L886" s="181"/>
      <c r="M886" s="179"/>
      <c r="N886" s="182"/>
      <c r="AF886" s="133"/>
      <c r="AG886" s="140"/>
      <c r="AH886" s="140" t="s">
        <v>2822</v>
      </c>
      <c r="AM886" s="140"/>
      <c r="AQ886" s="140"/>
      <c r="AS886" s="140"/>
    </row>
    <row r="887" spans="1:45" s="121" customFormat="1" ht="15" x14ac:dyDescent="0.25">
      <c r="A887" s="208"/>
      <c r="B887" s="209"/>
      <c r="C887" s="379" t="s">
        <v>2634</v>
      </c>
      <c r="D887" s="379"/>
      <c r="E887" s="379"/>
      <c r="F887" s="379"/>
      <c r="G887" s="379"/>
      <c r="H887" s="379"/>
      <c r="I887" s="379"/>
      <c r="J887" s="379"/>
      <c r="K887" s="379"/>
      <c r="L887" s="379"/>
      <c r="M887" s="379"/>
      <c r="N887" s="391"/>
      <c r="AF887" s="133"/>
      <c r="AG887" s="140"/>
      <c r="AH887" s="140"/>
      <c r="AI887" s="142" t="s">
        <v>2634</v>
      </c>
      <c r="AM887" s="140"/>
      <c r="AQ887" s="140"/>
      <c r="AS887" s="140"/>
    </row>
    <row r="888" spans="1:45" s="121" customFormat="1" ht="23.25" x14ac:dyDescent="0.25">
      <c r="A888" s="183"/>
      <c r="B888" s="184" t="s">
        <v>63</v>
      </c>
      <c r="C888" s="389" t="s">
        <v>64</v>
      </c>
      <c r="D888" s="389"/>
      <c r="E888" s="389"/>
      <c r="F888" s="389"/>
      <c r="G888" s="389"/>
      <c r="H888" s="389"/>
      <c r="I888" s="389"/>
      <c r="J888" s="389"/>
      <c r="K888" s="389"/>
      <c r="L888" s="389"/>
      <c r="M888" s="389"/>
      <c r="N888" s="390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3"/>
      <c r="B889" s="184" t="s">
        <v>65</v>
      </c>
      <c r="C889" s="389" t="s">
        <v>66</v>
      </c>
      <c r="D889" s="389"/>
      <c r="E889" s="389"/>
      <c r="F889" s="389"/>
      <c r="G889" s="389"/>
      <c r="H889" s="389"/>
      <c r="I889" s="389"/>
      <c r="J889" s="389"/>
      <c r="K889" s="389"/>
      <c r="L889" s="389"/>
      <c r="M889" s="389"/>
      <c r="N889" s="390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5"/>
      <c r="B890" s="184" t="s">
        <v>58</v>
      </c>
      <c r="C890" s="379" t="s">
        <v>67</v>
      </c>
      <c r="D890" s="379"/>
      <c r="E890" s="379"/>
      <c r="F890" s="186"/>
      <c r="G890" s="187"/>
      <c r="H890" s="187"/>
      <c r="I890" s="187"/>
      <c r="J890" s="188">
        <v>457.05</v>
      </c>
      <c r="K890" s="211">
        <v>1.3225</v>
      </c>
      <c r="L890" s="188">
        <v>84.62</v>
      </c>
      <c r="M890" s="189">
        <v>44.77</v>
      </c>
      <c r="N890" s="191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5"/>
      <c r="B891" s="184" t="s">
        <v>68</v>
      </c>
      <c r="C891" s="379" t="s">
        <v>69</v>
      </c>
      <c r="D891" s="379"/>
      <c r="E891" s="379"/>
      <c r="F891" s="186"/>
      <c r="G891" s="187"/>
      <c r="H891" s="187"/>
      <c r="I891" s="187"/>
      <c r="J891" s="190">
        <v>1664.41</v>
      </c>
      <c r="K891" s="211">
        <v>1.4375</v>
      </c>
      <c r="L891" s="188">
        <v>334.96</v>
      </c>
      <c r="M891" s="189">
        <v>13.24</v>
      </c>
      <c r="N891" s="191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5"/>
      <c r="B892" s="184" t="s">
        <v>70</v>
      </c>
      <c r="C892" s="379" t="s">
        <v>71</v>
      </c>
      <c r="D892" s="379"/>
      <c r="E892" s="379"/>
      <c r="F892" s="186"/>
      <c r="G892" s="187"/>
      <c r="H892" s="187"/>
      <c r="I892" s="187"/>
      <c r="J892" s="188">
        <v>140.94999999999999</v>
      </c>
      <c r="K892" s="211">
        <v>1.4375</v>
      </c>
      <c r="L892" s="188">
        <v>28.37</v>
      </c>
      <c r="M892" s="189">
        <v>44.77</v>
      </c>
      <c r="N892" s="191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5"/>
      <c r="B893" s="184" t="s">
        <v>86</v>
      </c>
      <c r="C893" s="379" t="s">
        <v>87</v>
      </c>
      <c r="D893" s="379"/>
      <c r="E893" s="379"/>
      <c r="F893" s="186"/>
      <c r="G893" s="187"/>
      <c r="H893" s="187"/>
      <c r="I893" s="187"/>
      <c r="J893" s="188">
        <v>113.36</v>
      </c>
      <c r="K893" s="187"/>
      <c r="L893" s="188">
        <v>15.87</v>
      </c>
      <c r="M893" s="189">
        <v>8.16</v>
      </c>
      <c r="N893" s="218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2"/>
      <c r="B894" s="184"/>
      <c r="C894" s="379" t="s">
        <v>72</v>
      </c>
      <c r="D894" s="379"/>
      <c r="E894" s="379"/>
      <c r="F894" s="186" t="s">
        <v>73</v>
      </c>
      <c r="G894" s="189">
        <v>47.51</v>
      </c>
      <c r="H894" s="211">
        <v>1.3225</v>
      </c>
      <c r="I894" s="212">
        <v>8.7964765000000007</v>
      </c>
      <c r="J894" s="194"/>
      <c r="K894" s="187"/>
      <c r="L894" s="194"/>
      <c r="M894" s="187"/>
      <c r="N894" s="195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2"/>
      <c r="B895" s="184"/>
      <c r="C895" s="379" t="s">
        <v>74</v>
      </c>
      <c r="D895" s="379"/>
      <c r="E895" s="379"/>
      <c r="F895" s="186" t="s">
        <v>73</v>
      </c>
      <c r="G895" s="189">
        <v>9.7899999999999991</v>
      </c>
      <c r="H895" s="211">
        <v>1.4375</v>
      </c>
      <c r="I895" s="212">
        <v>1.9702375000000001</v>
      </c>
      <c r="J895" s="194"/>
      <c r="K895" s="187"/>
      <c r="L895" s="194"/>
      <c r="M895" s="187"/>
      <c r="N895" s="195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5"/>
      <c r="B896" s="184"/>
      <c r="C896" s="380" t="s">
        <v>75</v>
      </c>
      <c r="D896" s="380"/>
      <c r="E896" s="380"/>
      <c r="F896" s="196"/>
      <c r="G896" s="197"/>
      <c r="H896" s="197"/>
      <c r="I896" s="197"/>
      <c r="J896" s="199">
        <v>2234.8200000000002</v>
      </c>
      <c r="K896" s="197"/>
      <c r="L896" s="198">
        <v>435.45</v>
      </c>
      <c r="M896" s="197"/>
      <c r="N896" s="200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2"/>
      <c r="B897" s="184"/>
      <c r="C897" s="379" t="s">
        <v>76</v>
      </c>
      <c r="D897" s="379"/>
      <c r="E897" s="379"/>
      <c r="F897" s="186"/>
      <c r="G897" s="187"/>
      <c r="H897" s="187"/>
      <c r="I897" s="187"/>
      <c r="J897" s="194"/>
      <c r="K897" s="187"/>
      <c r="L897" s="188">
        <v>112.99</v>
      </c>
      <c r="M897" s="187"/>
      <c r="N897" s="191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2"/>
      <c r="B898" s="184" t="s">
        <v>192</v>
      </c>
      <c r="C898" s="379" t="s">
        <v>193</v>
      </c>
      <c r="D898" s="379"/>
      <c r="E898" s="379"/>
      <c r="F898" s="186" t="s">
        <v>79</v>
      </c>
      <c r="G898" s="201">
        <v>117</v>
      </c>
      <c r="H898" s="187"/>
      <c r="I898" s="201">
        <v>117</v>
      </c>
      <c r="J898" s="194"/>
      <c r="K898" s="187"/>
      <c r="L898" s="188">
        <v>132.19999999999999</v>
      </c>
      <c r="M898" s="187"/>
      <c r="N898" s="191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2"/>
      <c r="B899" s="184" t="s">
        <v>194</v>
      </c>
      <c r="C899" s="379" t="s">
        <v>195</v>
      </c>
      <c r="D899" s="379"/>
      <c r="E899" s="379"/>
      <c r="F899" s="186" t="s">
        <v>79</v>
      </c>
      <c r="G899" s="201">
        <v>74</v>
      </c>
      <c r="H899" s="189">
        <v>0.85</v>
      </c>
      <c r="I899" s="216">
        <v>62.9</v>
      </c>
      <c r="J899" s="194"/>
      <c r="K899" s="187"/>
      <c r="L899" s="188">
        <v>71.069999999999993</v>
      </c>
      <c r="M899" s="187"/>
      <c r="N899" s="191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2"/>
      <c r="B900" s="203"/>
      <c r="C900" s="388" t="s">
        <v>82</v>
      </c>
      <c r="D900" s="388"/>
      <c r="E900" s="388"/>
      <c r="F900" s="178"/>
      <c r="G900" s="179"/>
      <c r="H900" s="179"/>
      <c r="I900" s="179"/>
      <c r="J900" s="181"/>
      <c r="K900" s="179"/>
      <c r="L900" s="207">
        <v>638.72</v>
      </c>
      <c r="M900" s="197"/>
      <c r="N900" s="205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6" t="s">
        <v>496</v>
      </c>
      <c r="B901" s="177" t="s">
        <v>2934</v>
      </c>
      <c r="C901" s="388" t="s">
        <v>2935</v>
      </c>
      <c r="D901" s="388"/>
      <c r="E901" s="388"/>
      <c r="F901" s="178" t="s">
        <v>337</v>
      </c>
      <c r="G901" s="179">
        <v>14.14</v>
      </c>
      <c r="H901" s="180">
        <v>1</v>
      </c>
      <c r="I901" s="206">
        <v>14.14</v>
      </c>
      <c r="J901" s="207">
        <v>501.48</v>
      </c>
      <c r="K901" s="179"/>
      <c r="L901" s="204">
        <v>7090.93</v>
      </c>
      <c r="M901" s="206">
        <v>8.16</v>
      </c>
      <c r="N901" s="205">
        <v>57861.99</v>
      </c>
      <c r="AF901" s="133"/>
      <c r="AG901" s="140"/>
      <c r="AH901" s="140" t="s">
        <v>2935</v>
      </c>
      <c r="AM901" s="140"/>
      <c r="AQ901" s="140"/>
      <c r="AS901" s="140"/>
    </row>
    <row r="902" spans="1:45" s="121" customFormat="1" ht="15" x14ac:dyDescent="0.25">
      <c r="A902" s="202"/>
      <c r="B902" s="203"/>
      <c r="C902" s="379" t="s">
        <v>99</v>
      </c>
      <c r="D902" s="379"/>
      <c r="E902" s="379"/>
      <c r="F902" s="379"/>
      <c r="G902" s="379"/>
      <c r="H902" s="379"/>
      <c r="I902" s="379"/>
      <c r="J902" s="379"/>
      <c r="K902" s="379"/>
      <c r="L902" s="379"/>
      <c r="M902" s="379"/>
      <c r="N902" s="391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2"/>
      <c r="B903" s="203"/>
      <c r="C903" s="388" t="s">
        <v>82</v>
      </c>
      <c r="D903" s="388"/>
      <c r="E903" s="388"/>
      <c r="F903" s="178"/>
      <c r="G903" s="179"/>
      <c r="H903" s="179"/>
      <c r="I903" s="179"/>
      <c r="J903" s="181"/>
      <c r="K903" s="179"/>
      <c r="L903" s="204">
        <v>7090.93</v>
      </c>
      <c r="M903" s="197"/>
      <c r="N903" s="205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6" t="s">
        <v>500</v>
      </c>
      <c r="B904" s="177" t="s">
        <v>2936</v>
      </c>
      <c r="C904" s="388" t="s">
        <v>2937</v>
      </c>
      <c r="D904" s="388"/>
      <c r="E904" s="388"/>
      <c r="F904" s="178" t="s">
        <v>189</v>
      </c>
      <c r="G904" s="179">
        <v>1.4E-2</v>
      </c>
      <c r="H904" s="180">
        <v>1</v>
      </c>
      <c r="I904" s="210">
        <v>1.4E-2</v>
      </c>
      <c r="J904" s="181"/>
      <c r="K904" s="179"/>
      <c r="L904" s="181"/>
      <c r="M904" s="179"/>
      <c r="N904" s="182"/>
      <c r="AF904" s="133"/>
      <c r="AG904" s="140"/>
      <c r="AH904" s="140" t="s">
        <v>2937</v>
      </c>
      <c r="AM904" s="140"/>
      <c r="AQ904" s="140"/>
      <c r="AS904" s="140"/>
    </row>
    <row r="905" spans="1:45" s="121" customFormat="1" ht="15" x14ac:dyDescent="0.25">
      <c r="A905" s="208"/>
      <c r="B905" s="209"/>
      <c r="C905" s="379" t="s">
        <v>2639</v>
      </c>
      <c r="D905" s="379"/>
      <c r="E905" s="379"/>
      <c r="F905" s="379"/>
      <c r="G905" s="379"/>
      <c r="H905" s="379"/>
      <c r="I905" s="379"/>
      <c r="J905" s="379"/>
      <c r="K905" s="379"/>
      <c r="L905" s="379"/>
      <c r="M905" s="379"/>
      <c r="N905" s="391"/>
      <c r="AF905" s="133"/>
      <c r="AG905" s="140"/>
      <c r="AH905" s="140"/>
      <c r="AI905" s="142" t="s">
        <v>2639</v>
      </c>
      <c r="AM905" s="140"/>
      <c r="AQ905" s="140"/>
      <c r="AS905" s="140"/>
    </row>
    <row r="906" spans="1:45" s="121" customFormat="1" ht="23.25" x14ac:dyDescent="0.25">
      <c r="A906" s="183"/>
      <c r="B906" s="184" t="s">
        <v>63</v>
      </c>
      <c r="C906" s="389" t="s">
        <v>64</v>
      </c>
      <c r="D906" s="389"/>
      <c r="E906" s="389"/>
      <c r="F906" s="389"/>
      <c r="G906" s="389"/>
      <c r="H906" s="389"/>
      <c r="I906" s="389"/>
      <c r="J906" s="389"/>
      <c r="K906" s="389"/>
      <c r="L906" s="389"/>
      <c r="M906" s="389"/>
      <c r="N906" s="390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3"/>
      <c r="B907" s="184" t="s">
        <v>65</v>
      </c>
      <c r="C907" s="389" t="s">
        <v>66</v>
      </c>
      <c r="D907" s="389"/>
      <c r="E907" s="389"/>
      <c r="F907" s="389"/>
      <c r="G907" s="389"/>
      <c r="H907" s="389"/>
      <c r="I907" s="389"/>
      <c r="J907" s="389"/>
      <c r="K907" s="389"/>
      <c r="L907" s="389"/>
      <c r="M907" s="389"/>
      <c r="N907" s="390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5"/>
      <c r="B908" s="184" t="s">
        <v>58</v>
      </c>
      <c r="C908" s="379" t="s">
        <v>67</v>
      </c>
      <c r="D908" s="379"/>
      <c r="E908" s="379"/>
      <c r="F908" s="186"/>
      <c r="G908" s="187"/>
      <c r="H908" s="187"/>
      <c r="I908" s="187"/>
      <c r="J908" s="190">
        <v>1047.55</v>
      </c>
      <c r="K908" s="211">
        <v>1.3225</v>
      </c>
      <c r="L908" s="188">
        <v>19.399999999999999</v>
      </c>
      <c r="M908" s="189">
        <v>44.77</v>
      </c>
      <c r="N908" s="218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5"/>
      <c r="B909" s="184" t="s">
        <v>68</v>
      </c>
      <c r="C909" s="379" t="s">
        <v>69</v>
      </c>
      <c r="D909" s="379"/>
      <c r="E909" s="379"/>
      <c r="F909" s="186"/>
      <c r="G909" s="187"/>
      <c r="H909" s="187"/>
      <c r="I909" s="187"/>
      <c r="J909" s="190">
        <v>1723.03</v>
      </c>
      <c r="K909" s="211">
        <v>1.4375</v>
      </c>
      <c r="L909" s="188">
        <v>34.68</v>
      </c>
      <c r="M909" s="189">
        <v>13.24</v>
      </c>
      <c r="N909" s="218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5"/>
      <c r="B910" s="184" t="s">
        <v>70</v>
      </c>
      <c r="C910" s="379" t="s">
        <v>71</v>
      </c>
      <c r="D910" s="379"/>
      <c r="E910" s="379"/>
      <c r="F910" s="186"/>
      <c r="G910" s="187"/>
      <c r="H910" s="187"/>
      <c r="I910" s="187"/>
      <c r="J910" s="188">
        <v>211.68</v>
      </c>
      <c r="K910" s="211">
        <v>1.4375</v>
      </c>
      <c r="L910" s="188">
        <v>4.26</v>
      </c>
      <c r="M910" s="189">
        <v>44.77</v>
      </c>
      <c r="N910" s="218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5"/>
      <c r="B911" s="184" t="s">
        <v>86</v>
      </c>
      <c r="C911" s="379" t="s">
        <v>87</v>
      </c>
      <c r="D911" s="379"/>
      <c r="E911" s="379"/>
      <c r="F911" s="186"/>
      <c r="G911" s="187"/>
      <c r="H911" s="187"/>
      <c r="I911" s="187"/>
      <c r="J911" s="190">
        <v>1239.72</v>
      </c>
      <c r="K911" s="187"/>
      <c r="L911" s="188">
        <v>17.36</v>
      </c>
      <c r="M911" s="189">
        <v>8.16</v>
      </c>
      <c r="N911" s="218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2"/>
      <c r="B912" s="184"/>
      <c r="C912" s="379" t="s">
        <v>72</v>
      </c>
      <c r="D912" s="379"/>
      <c r="E912" s="379"/>
      <c r="F912" s="186" t="s">
        <v>73</v>
      </c>
      <c r="G912" s="216">
        <v>105.6</v>
      </c>
      <c r="H912" s="211">
        <v>1.3225</v>
      </c>
      <c r="I912" s="215">
        <v>1.955184</v>
      </c>
      <c r="J912" s="194"/>
      <c r="K912" s="187"/>
      <c r="L912" s="194"/>
      <c r="M912" s="187"/>
      <c r="N912" s="195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2"/>
      <c r="B913" s="184"/>
      <c r="C913" s="379" t="s">
        <v>74</v>
      </c>
      <c r="D913" s="379"/>
      <c r="E913" s="379"/>
      <c r="F913" s="186" t="s">
        <v>73</v>
      </c>
      <c r="G913" s="189">
        <v>16.510000000000002</v>
      </c>
      <c r="H913" s="211">
        <v>1.4375</v>
      </c>
      <c r="I913" s="212">
        <v>0.3322638</v>
      </c>
      <c r="J913" s="194"/>
      <c r="K913" s="187"/>
      <c r="L913" s="194"/>
      <c r="M913" s="187"/>
      <c r="N913" s="195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5"/>
      <c r="B914" s="184"/>
      <c r="C914" s="380" t="s">
        <v>75</v>
      </c>
      <c r="D914" s="380"/>
      <c r="E914" s="380"/>
      <c r="F914" s="196"/>
      <c r="G914" s="197"/>
      <c r="H914" s="197"/>
      <c r="I914" s="197"/>
      <c r="J914" s="199">
        <v>4010.3</v>
      </c>
      <c r="K914" s="197"/>
      <c r="L914" s="198">
        <v>71.44</v>
      </c>
      <c r="M914" s="197"/>
      <c r="N914" s="200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2"/>
      <c r="B915" s="184"/>
      <c r="C915" s="379" t="s">
        <v>76</v>
      </c>
      <c r="D915" s="379"/>
      <c r="E915" s="379"/>
      <c r="F915" s="186"/>
      <c r="G915" s="187"/>
      <c r="H915" s="187"/>
      <c r="I915" s="187"/>
      <c r="J915" s="194"/>
      <c r="K915" s="187"/>
      <c r="L915" s="188">
        <v>23.66</v>
      </c>
      <c r="M915" s="187"/>
      <c r="N915" s="191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2"/>
      <c r="B916" s="184" t="s">
        <v>192</v>
      </c>
      <c r="C916" s="379" t="s">
        <v>193</v>
      </c>
      <c r="D916" s="379"/>
      <c r="E916" s="379"/>
      <c r="F916" s="186" t="s">
        <v>79</v>
      </c>
      <c r="G916" s="201">
        <v>117</v>
      </c>
      <c r="H916" s="187"/>
      <c r="I916" s="201">
        <v>117</v>
      </c>
      <c r="J916" s="194"/>
      <c r="K916" s="187"/>
      <c r="L916" s="188">
        <v>27.68</v>
      </c>
      <c r="M916" s="187"/>
      <c r="N916" s="191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2"/>
      <c r="B917" s="184" t="s">
        <v>194</v>
      </c>
      <c r="C917" s="379" t="s">
        <v>195</v>
      </c>
      <c r="D917" s="379"/>
      <c r="E917" s="379"/>
      <c r="F917" s="186" t="s">
        <v>79</v>
      </c>
      <c r="G917" s="201">
        <v>74</v>
      </c>
      <c r="H917" s="189">
        <v>0.85</v>
      </c>
      <c r="I917" s="216">
        <v>62.9</v>
      </c>
      <c r="J917" s="194"/>
      <c r="K917" s="187"/>
      <c r="L917" s="188">
        <v>14.88</v>
      </c>
      <c r="M917" s="187"/>
      <c r="N917" s="218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2"/>
      <c r="B918" s="203"/>
      <c r="C918" s="388" t="s">
        <v>82</v>
      </c>
      <c r="D918" s="388"/>
      <c r="E918" s="388"/>
      <c r="F918" s="178"/>
      <c r="G918" s="179"/>
      <c r="H918" s="179"/>
      <c r="I918" s="179"/>
      <c r="J918" s="181"/>
      <c r="K918" s="179"/>
      <c r="L918" s="207">
        <v>114</v>
      </c>
      <c r="M918" s="197"/>
      <c r="N918" s="205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6" t="s">
        <v>501</v>
      </c>
      <c r="B919" s="177" t="s">
        <v>2938</v>
      </c>
      <c r="C919" s="388" t="s">
        <v>2939</v>
      </c>
      <c r="D919" s="388"/>
      <c r="E919" s="388"/>
      <c r="F919" s="178" t="s">
        <v>189</v>
      </c>
      <c r="G919" s="179">
        <v>1.4E-2</v>
      </c>
      <c r="H919" s="180">
        <v>1</v>
      </c>
      <c r="I919" s="210">
        <v>1.4E-2</v>
      </c>
      <c r="J919" s="181"/>
      <c r="K919" s="179"/>
      <c r="L919" s="181"/>
      <c r="M919" s="179"/>
      <c r="N919" s="182"/>
      <c r="AF919" s="133"/>
      <c r="AG919" s="140"/>
      <c r="AH919" s="140" t="s">
        <v>2939</v>
      </c>
      <c r="AM919" s="140"/>
      <c r="AQ919" s="140"/>
      <c r="AS919" s="140"/>
    </row>
    <row r="920" spans="1:45" s="121" customFormat="1" ht="15" x14ac:dyDescent="0.25">
      <c r="A920" s="208"/>
      <c r="B920" s="209"/>
      <c r="C920" s="379" t="s">
        <v>2639</v>
      </c>
      <c r="D920" s="379"/>
      <c r="E920" s="379"/>
      <c r="F920" s="379"/>
      <c r="G920" s="379"/>
      <c r="H920" s="379"/>
      <c r="I920" s="379"/>
      <c r="J920" s="379"/>
      <c r="K920" s="379"/>
      <c r="L920" s="379"/>
      <c r="M920" s="379"/>
      <c r="N920" s="391"/>
      <c r="AF920" s="133"/>
      <c r="AG920" s="140"/>
      <c r="AH920" s="140"/>
      <c r="AI920" s="142" t="s">
        <v>2639</v>
      </c>
      <c r="AM920" s="140"/>
      <c r="AQ920" s="140"/>
      <c r="AS920" s="140"/>
    </row>
    <row r="921" spans="1:45" s="121" customFormat="1" ht="23.25" x14ac:dyDescent="0.25">
      <c r="A921" s="183"/>
      <c r="B921" s="184" t="s">
        <v>63</v>
      </c>
      <c r="C921" s="389" t="s">
        <v>64</v>
      </c>
      <c r="D921" s="389"/>
      <c r="E921" s="389"/>
      <c r="F921" s="389"/>
      <c r="G921" s="389"/>
      <c r="H921" s="389"/>
      <c r="I921" s="389"/>
      <c r="J921" s="389"/>
      <c r="K921" s="389"/>
      <c r="L921" s="389"/>
      <c r="M921" s="389"/>
      <c r="N921" s="390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3"/>
      <c r="B922" s="184" t="s">
        <v>65</v>
      </c>
      <c r="C922" s="389" t="s">
        <v>66</v>
      </c>
      <c r="D922" s="389"/>
      <c r="E922" s="389"/>
      <c r="F922" s="389"/>
      <c r="G922" s="389"/>
      <c r="H922" s="389"/>
      <c r="I922" s="389"/>
      <c r="J922" s="389"/>
      <c r="K922" s="389"/>
      <c r="L922" s="389"/>
      <c r="M922" s="389"/>
      <c r="N922" s="390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5"/>
      <c r="B923" s="184" t="s">
        <v>58</v>
      </c>
      <c r="C923" s="379" t="s">
        <v>67</v>
      </c>
      <c r="D923" s="379"/>
      <c r="E923" s="379"/>
      <c r="F923" s="186"/>
      <c r="G923" s="187"/>
      <c r="H923" s="187"/>
      <c r="I923" s="187"/>
      <c r="J923" s="188">
        <v>894.78</v>
      </c>
      <c r="K923" s="211">
        <v>1.3225</v>
      </c>
      <c r="L923" s="188">
        <v>16.57</v>
      </c>
      <c r="M923" s="189">
        <v>44.77</v>
      </c>
      <c r="N923" s="218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5"/>
      <c r="B924" s="184" t="s">
        <v>68</v>
      </c>
      <c r="C924" s="379" t="s">
        <v>69</v>
      </c>
      <c r="D924" s="379"/>
      <c r="E924" s="379"/>
      <c r="F924" s="186"/>
      <c r="G924" s="187"/>
      <c r="H924" s="187"/>
      <c r="I924" s="187"/>
      <c r="J924" s="190">
        <v>1476.94</v>
      </c>
      <c r="K924" s="211">
        <v>1.4375</v>
      </c>
      <c r="L924" s="188">
        <v>29.72</v>
      </c>
      <c r="M924" s="189">
        <v>13.24</v>
      </c>
      <c r="N924" s="218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5"/>
      <c r="B925" s="184" t="s">
        <v>70</v>
      </c>
      <c r="C925" s="379" t="s">
        <v>71</v>
      </c>
      <c r="D925" s="379"/>
      <c r="E925" s="379"/>
      <c r="F925" s="186"/>
      <c r="G925" s="187"/>
      <c r="H925" s="187"/>
      <c r="I925" s="187"/>
      <c r="J925" s="188">
        <v>185.91</v>
      </c>
      <c r="K925" s="211">
        <v>1.4375</v>
      </c>
      <c r="L925" s="188">
        <v>3.74</v>
      </c>
      <c r="M925" s="189">
        <v>44.77</v>
      </c>
      <c r="N925" s="218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5"/>
      <c r="B926" s="184" t="s">
        <v>86</v>
      </c>
      <c r="C926" s="379" t="s">
        <v>87</v>
      </c>
      <c r="D926" s="379"/>
      <c r="E926" s="379"/>
      <c r="F926" s="186"/>
      <c r="G926" s="187"/>
      <c r="H926" s="187"/>
      <c r="I926" s="187"/>
      <c r="J926" s="188">
        <v>934.26</v>
      </c>
      <c r="K926" s="187"/>
      <c r="L926" s="188">
        <v>13.08</v>
      </c>
      <c r="M926" s="189">
        <v>8.16</v>
      </c>
      <c r="N926" s="218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2"/>
      <c r="B927" s="184"/>
      <c r="C927" s="379" t="s">
        <v>72</v>
      </c>
      <c r="D927" s="379"/>
      <c r="E927" s="379"/>
      <c r="F927" s="186" t="s">
        <v>73</v>
      </c>
      <c r="G927" s="216">
        <v>90.2</v>
      </c>
      <c r="H927" s="211">
        <v>1.3225</v>
      </c>
      <c r="I927" s="215">
        <v>1.670053</v>
      </c>
      <c r="J927" s="194"/>
      <c r="K927" s="187"/>
      <c r="L927" s="194"/>
      <c r="M927" s="187"/>
      <c r="N927" s="195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2"/>
      <c r="B928" s="184"/>
      <c r="C928" s="379" t="s">
        <v>74</v>
      </c>
      <c r="D928" s="379"/>
      <c r="E928" s="379"/>
      <c r="F928" s="186" t="s">
        <v>73</v>
      </c>
      <c r="G928" s="189">
        <v>14.54</v>
      </c>
      <c r="H928" s="211">
        <v>1.4375</v>
      </c>
      <c r="I928" s="212">
        <v>0.29261749999999997</v>
      </c>
      <c r="J928" s="194"/>
      <c r="K928" s="187"/>
      <c r="L928" s="194"/>
      <c r="M928" s="187"/>
      <c r="N928" s="195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5"/>
      <c r="B929" s="184"/>
      <c r="C929" s="380" t="s">
        <v>75</v>
      </c>
      <c r="D929" s="380"/>
      <c r="E929" s="380"/>
      <c r="F929" s="196"/>
      <c r="G929" s="197"/>
      <c r="H929" s="197"/>
      <c r="I929" s="197"/>
      <c r="J929" s="199">
        <v>3305.98</v>
      </c>
      <c r="K929" s="197"/>
      <c r="L929" s="198">
        <v>59.37</v>
      </c>
      <c r="M929" s="197"/>
      <c r="N929" s="200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2"/>
      <c r="B930" s="184"/>
      <c r="C930" s="379" t="s">
        <v>76</v>
      </c>
      <c r="D930" s="379"/>
      <c r="E930" s="379"/>
      <c r="F930" s="186"/>
      <c r="G930" s="187"/>
      <c r="H930" s="187"/>
      <c r="I930" s="187"/>
      <c r="J930" s="194"/>
      <c r="K930" s="187"/>
      <c r="L930" s="188">
        <v>20.309999999999999</v>
      </c>
      <c r="M930" s="187"/>
      <c r="N930" s="218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2"/>
      <c r="B931" s="184" t="s">
        <v>192</v>
      </c>
      <c r="C931" s="379" t="s">
        <v>193</v>
      </c>
      <c r="D931" s="379"/>
      <c r="E931" s="379"/>
      <c r="F931" s="186" t="s">
        <v>79</v>
      </c>
      <c r="G931" s="201">
        <v>117</v>
      </c>
      <c r="H931" s="187"/>
      <c r="I931" s="201">
        <v>117</v>
      </c>
      <c r="J931" s="194"/>
      <c r="K931" s="187"/>
      <c r="L931" s="188">
        <v>23.76</v>
      </c>
      <c r="M931" s="187"/>
      <c r="N931" s="191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2"/>
      <c r="B932" s="184" t="s">
        <v>194</v>
      </c>
      <c r="C932" s="379" t="s">
        <v>195</v>
      </c>
      <c r="D932" s="379"/>
      <c r="E932" s="379"/>
      <c r="F932" s="186" t="s">
        <v>79</v>
      </c>
      <c r="G932" s="201">
        <v>74</v>
      </c>
      <c r="H932" s="189">
        <v>0.85</v>
      </c>
      <c r="I932" s="216">
        <v>62.9</v>
      </c>
      <c r="J932" s="194"/>
      <c r="K932" s="187"/>
      <c r="L932" s="188">
        <v>12.77</v>
      </c>
      <c r="M932" s="187"/>
      <c r="N932" s="218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2"/>
      <c r="B933" s="203"/>
      <c r="C933" s="388" t="s">
        <v>82</v>
      </c>
      <c r="D933" s="388"/>
      <c r="E933" s="388"/>
      <c r="F933" s="178"/>
      <c r="G933" s="179"/>
      <c r="H933" s="179"/>
      <c r="I933" s="179"/>
      <c r="J933" s="181"/>
      <c r="K933" s="179"/>
      <c r="L933" s="207">
        <v>95.9</v>
      </c>
      <c r="M933" s="197"/>
      <c r="N933" s="205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6" t="s">
        <v>504</v>
      </c>
      <c r="B934" s="177" t="s">
        <v>2256</v>
      </c>
      <c r="C934" s="388" t="s">
        <v>2257</v>
      </c>
      <c r="D934" s="388"/>
      <c r="E934" s="388"/>
      <c r="F934" s="178" t="s">
        <v>178</v>
      </c>
      <c r="G934" s="179">
        <v>1.7000000000000001E-2</v>
      </c>
      <c r="H934" s="180">
        <v>1</v>
      </c>
      <c r="I934" s="210">
        <v>1.7000000000000001E-2</v>
      </c>
      <c r="J934" s="204">
        <v>43982.400000000001</v>
      </c>
      <c r="K934" s="179"/>
      <c r="L934" s="207">
        <v>747.7</v>
      </c>
      <c r="M934" s="206">
        <v>8.16</v>
      </c>
      <c r="N934" s="205">
        <v>6101.23</v>
      </c>
      <c r="AF934" s="133"/>
      <c r="AG934" s="140"/>
      <c r="AH934" s="140" t="s">
        <v>2257</v>
      </c>
      <c r="AM934" s="140"/>
      <c r="AQ934" s="140"/>
      <c r="AS934" s="140"/>
    </row>
    <row r="935" spans="1:45" s="121" customFormat="1" ht="15" x14ac:dyDescent="0.25">
      <c r="A935" s="202"/>
      <c r="B935" s="203"/>
      <c r="C935" s="379" t="s">
        <v>403</v>
      </c>
      <c r="D935" s="379"/>
      <c r="E935" s="379"/>
      <c r="F935" s="379"/>
      <c r="G935" s="379"/>
      <c r="H935" s="379"/>
      <c r="I935" s="379"/>
      <c r="J935" s="379"/>
      <c r="K935" s="379"/>
      <c r="L935" s="379"/>
      <c r="M935" s="379"/>
      <c r="N935" s="391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8"/>
      <c r="B936" s="209"/>
      <c r="C936" s="379" t="s">
        <v>3020</v>
      </c>
      <c r="D936" s="379"/>
      <c r="E936" s="379"/>
      <c r="F936" s="379"/>
      <c r="G936" s="379"/>
      <c r="H936" s="379"/>
      <c r="I936" s="379"/>
      <c r="J936" s="379"/>
      <c r="K936" s="379"/>
      <c r="L936" s="379"/>
      <c r="M936" s="379"/>
      <c r="N936" s="391"/>
      <c r="AF936" s="133"/>
      <c r="AG936" s="140"/>
      <c r="AH936" s="140"/>
      <c r="AI936" s="142" t="s">
        <v>3020</v>
      </c>
      <c r="AM936" s="140"/>
      <c r="AQ936" s="140"/>
      <c r="AS936" s="140"/>
    </row>
    <row r="937" spans="1:45" s="121" customFormat="1" ht="15" x14ac:dyDescent="0.25">
      <c r="A937" s="202"/>
      <c r="B937" s="203"/>
      <c r="C937" s="388" t="s">
        <v>82</v>
      </c>
      <c r="D937" s="388"/>
      <c r="E937" s="388"/>
      <c r="F937" s="178"/>
      <c r="G937" s="179"/>
      <c r="H937" s="179"/>
      <c r="I937" s="179"/>
      <c r="J937" s="181"/>
      <c r="K937" s="179"/>
      <c r="L937" s="207">
        <v>747.7</v>
      </c>
      <c r="M937" s="197"/>
      <c r="N937" s="205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6" t="s">
        <v>505</v>
      </c>
      <c r="B938" s="177" t="s">
        <v>2642</v>
      </c>
      <c r="C938" s="388" t="s">
        <v>2643</v>
      </c>
      <c r="D938" s="388"/>
      <c r="E938" s="388"/>
      <c r="F938" s="178" t="s">
        <v>244</v>
      </c>
      <c r="G938" s="179">
        <v>1.3720000000000001</v>
      </c>
      <c r="H938" s="180">
        <v>1</v>
      </c>
      <c r="I938" s="210">
        <v>1.3720000000000001</v>
      </c>
      <c r="J938" s="207">
        <v>12.37</v>
      </c>
      <c r="K938" s="179"/>
      <c r="L938" s="207">
        <v>16.97</v>
      </c>
      <c r="M938" s="206">
        <v>8.16</v>
      </c>
      <c r="N938" s="213">
        <v>138.47999999999999</v>
      </c>
      <c r="AF938" s="133"/>
      <c r="AG938" s="140"/>
      <c r="AH938" s="140" t="s">
        <v>2643</v>
      </c>
      <c r="AM938" s="140"/>
      <c r="AQ938" s="140"/>
      <c r="AS938" s="140"/>
    </row>
    <row r="939" spans="1:45" s="121" customFormat="1" ht="15" x14ac:dyDescent="0.25">
      <c r="A939" s="202"/>
      <c r="B939" s="203"/>
      <c r="C939" s="379" t="s">
        <v>403</v>
      </c>
      <c r="D939" s="379"/>
      <c r="E939" s="379"/>
      <c r="F939" s="379"/>
      <c r="G939" s="379"/>
      <c r="H939" s="379"/>
      <c r="I939" s="379"/>
      <c r="J939" s="379"/>
      <c r="K939" s="379"/>
      <c r="L939" s="379"/>
      <c r="M939" s="379"/>
      <c r="N939" s="391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2"/>
      <c r="B940" s="203"/>
      <c r="C940" s="388" t="s">
        <v>82</v>
      </c>
      <c r="D940" s="388"/>
      <c r="E940" s="388"/>
      <c r="F940" s="178"/>
      <c r="G940" s="179"/>
      <c r="H940" s="179"/>
      <c r="I940" s="179"/>
      <c r="J940" s="181"/>
      <c r="K940" s="179"/>
      <c r="L940" s="207">
        <v>16.97</v>
      </c>
      <c r="M940" s="197"/>
      <c r="N940" s="213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6" t="s">
        <v>508</v>
      </c>
      <c r="B941" s="177" t="s">
        <v>2832</v>
      </c>
      <c r="C941" s="388" t="s">
        <v>2833</v>
      </c>
      <c r="D941" s="388"/>
      <c r="E941" s="388"/>
      <c r="F941" s="178" t="s">
        <v>2654</v>
      </c>
      <c r="G941" s="179">
        <v>0.14000000000000001</v>
      </c>
      <c r="H941" s="180">
        <v>1</v>
      </c>
      <c r="I941" s="206">
        <v>0.14000000000000001</v>
      </c>
      <c r="J941" s="181"/>
      <c r="K941" s="179"/>
      <c r="L941" s="181"/>
      <c r="M941" s="179"/>
      <c r="N941" s="182"/>
      <c r="AF941" s="133"/>
      <c r="AG941" s="140"/>
      <c r="AH941" s="140" t="s">
        <v>2833</v>
      </c>
      <c r="AM941" s="140"/>
      <c r="AQ941" s="140"/>
      <c r="AS941" s="140"/>
    </row>
    <row r="942" spans="1:45" s="121" customFormat="1" ht="15" x14ac:dyDescent="0.25">
      <c r="A942" s="208"/>
      <c r="B942" s="209"/>
      <c r="C942" s="379" t="s">
        <v>2634</v>
      </c>
      <c r="D942" s="379"/>
      <c r="E942" s="379"/>
      <c r="F942" s="379"/>
      <c r="G942" s="379"/>
      <c r="H942" s="379"/>
      <c r="I942" s="379"/>
      <c r="J942" s="379"/>
      <c r="K942" s="379"/>
      <c r="L942" s="379"/>
      <c r="M942" s="379"/>
      <c r="N942" s="391"/>
      <c r="AF942" s="133"/>
      <c r="AG942" s="140"/>
      <c r="AH942" s="140"/>
      <c r="AI942" s="142" t="s">
        <v>2634</v>
      </c>
      <c r="AM942" s="140"/>
      <c r="AQ942" s="140"/>
      <c r="AS942" s="140"/>
    </row>
    <row r="943" spans="1:45" s="121" customFormat="1" ht="23.25" x14ac:dyDescent="0.25">
      <c r="A943" s="183"/>
      <c r="B943" s="184" t="s">
        <v>63</v>
      </c>
      <c r="C943" s="389" t="s">
        <v>64</v>
      </c>
      <c r="D943" s="389"/>
      <c r="E943" s="389"/>
      <c r="F943" s="389"/>
      <c r="G943" s="389"/>
      <c r="H943" s="389"/>
      <c r="I943" s="389"/>
      <c r="J943" s="389"/>
      <c r="K943" s="389"/>
      <c r="L943" s="389"/>
      <c r="M943" s="389"/>
      <c r="N943" s="390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3"/>
      <c r="B944" s="184" t="s">
        <v>65</v>
      </c>
      <c r="C944" s="389" t="s">
        <v>66</v>
      </c>
      <c r="D944" s="389"/>
      <c r="E944" s="389"/>
      <c r="F944" s="389"/>
      <c r="G944" s="389"/>
      <c r="H944" s="389"/>
      <c r="I944" s="389"/>
      <c r="J944" s="389"/>
      <c r="K944" s="389"/>
      <c r="L944" s="389"/>
      <c r="M944" s="389"/>
      <c r="N944" s="390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5"/>
      <c r="B945" s="184" t="s">
        <v>58</v>
      </c>
      <c r="C945" s="379" t="s">
        <v>67</v>
      </c>
      <c r="D945" s="379"/>
      <c r="E945" s="379"/>
      <c r="F945" s="186"/>
      <c r="G945" s="187"/>
      <c r="H945" s="187"/>
      <c r="I945" s="187"/>
      <c r="J945" s="188">
        <v>731.31</v>
      </c>
      <c r="K945" s="211">
        <v>1.3225</v>
      </c>
      <c r="L945" s="188">
        <v>135.4</v>
      </c>
      <c r="M945" s="189">
        <v>44.77</v>
      </c>
      <c r="N945" s="191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5"/>
      <c r="B946" s="184" t="s">
        <v>68</v>
      </c>
      <c r="C946" s="379" t="s">
        <v>69</v>
      </c>
      <c r="D946" s="379"/>
      <c r="E946" s="379"/>
      <c r="F946" s="186"/>
      <c r="G946" s="187"/>
      <c r="H946" s="187"/>
      <c r="I946" s="187"/>
      <c r="J946" s="188">
        <v>78.42</v>
      </c>
      <c r="K946" s="211">
        <v>1.4375</v>
      </c>
      <c r="L946" s="188">
        <v>15.78</v>
      </c>
      <c r="M946" s="189">
        <v>13.24</v>
      </c>
      <c r="N946" s="218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5"/>
      <c r="B947" s="184" t="s">
        <v>70</v>
      </c>
      <c r="C947" s="379" t="s">
        <v>71</v>
      </c>
      <c r="D947" s="379"/>
      <c r="E947" s="379"/>
      <c r="F947" s="186"/>
      <c r="G947" s="187"/>
      <c r="H947" s="187"/>
      <c r="I947" s="187"/>
      <c r="J947" s="188">
        <v>0.54</v>
      </c>
      <c r="K947" s="211">
        <v>1.4375</v>
      </c>
      <c r="L947" s="188">
        <v>0.11</v>
      </c>
      <c r="M947" s="189">
        <v>44.77</v>
      </c>
      <c r="N947" s="218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5"/>
      <c r="B948" s="184" t="s">
        <v>86</v>
      </c>
      <c r="C948" s="379" t="s">
        <v>87</v>
      </c>
      <c r="D948" s="379"/>
      <c r="E948" s="379"/>
      <c r="F948" s="186"/>
      <c r="G948" s="187"/>
      <c r="H948" s="187"/>
      <c r="I948" s="187"/>
      <c r="J948" s="188">
        <v>606.88</v>
      </c>
      <c r="K948" s="187"/>
      <c r="L948" s="188">
        <v>84.96</v>
      </c>
      <c r="M948" s="189">
        <v>8.16</v>
      </c>
      <c r="N948" s="218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2"/>
      <c r="B949" s="184"/>
      <c r="C949" s="379" t="s">
        <v>72</v>
      </c>
      <c r="D949" s="379"/>
      <c r="E949" s="379"/>
      <c r="F949" s="186" t="s">
        <v>73</v>
      </c>
      <c r="G949" s="189">
        <v>76.02</v>
      </c>
      <c r="H949" s="211">
        <v>1.3225</v>
      </c>
      <c r="I949" s="215">
        <v>14.075103</v>
      </c>
      <c r="J949" s="194"/>
      <c r="K949" s="187"/>
      <c r="L949" s="194"/>
      <c r="M949" s="187"/>
      <c r="N949" s="195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2"/>
      <c r="B950" s="184"/>
      <c r="C950" s="379" t="s">
        <v>74</v>
      </c>
      <c r="D950" s="379"/>
      <c r="E950" s="379"/>
      <c r="F950" s="186" t="s">
        <v>73</v>
      </c>
      <c r="G950" s="189">
        <v>0.04</v>
      </c>
      <c r="H950" s="211">
        <v>1.4375</v>
      </c>
      <c r="I950" s="217">
        <v>8.0499999999999999E-3</v>
      </c>
      <c r="J950" s="194"/>
      <c r="K950" s="187"/>
      <c r="L950" s="194"/>
      <c r="M950" s="187"/>
      <c r="N950" s="195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5"/>
      <c r="B951" s="184"/>
      <c r="C951" s="380" t="s">
        <v>75</v>
      </c>
      <c r="D951" s="380"/>
      <c r="E951" s="380"/>
      <c r="F951" s="196"/>
      <c r="G951" s="197"/>
      <c r="H951" s="197"/>
      <c r="I951" s="197"/>
      <c r="J951" s="199">
        <v>1416.61</v>
      </c>
      <c r="K951" s="197"/>
      <c r="L951" s="198">
        <v>236.14</v>
      </c>
      <c r="M951" s="197"/>
      <c r="N951" s="200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2"/>
      <c r="B952" s="184"/>
      <c r="C952" s="379" t="s">
        <v>76</v>
      </c>
      <c r="D952" s="379"/>
      <c r="E952" s="379"/>
      <c r="F952" s="186"/>
      <c r="G952" s="187"/>
      <c r="H952" s="187"/>
      <c r="I952" s="187"/>
      <c r="J952" s="194"/>
      <c r="K952" s="187"/>
      <c r="L952" s="188">
        <v>135.51</v>
      </c>
      <c r="M952" s="187"/>
      <c r="N952" s="191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2"/>
      <c r="B953" s="184" t="s">
        <v>192</v>
      </c>
      <c r="C953" s="379" t="s">
        <v>193</v>
      </c>
      <c r="D953" s="379"/>
      <c r="E953" s="379"/>
      <c r="F953" s="186" t="s">
        <v>79</v>
      </c>
      <c r="G953" s="201">
        <v>117</v>
      </c>
      <c r="H953" s="187"/>
      <c r="I953" s="201">
        <v>117</v>
      </c>
      <c r="J953" s="194"/>
      <c r="K953" s="187"/>
      <c r="L953" s="188">
        <v>158.55000000000001</v>
      </c>
      <c r="M953" s="187"/>
      <c r="N953" s="191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2"/>
      <c r="B954" s="184" t="s">
        <v>194</v>
      </c>
      <c r="C954" s="379" t="s">
        <v>195</v>
      </c>
      <c r="D954" s="379"/>
      <c r="E954" s="379"/>
      <c r="F954" s="186" t="s">
        <v>79</v>
      </c>
      <c r="G954" s="201">
        <v>74</v>
      </c>
      <c r="H954" s="189">
        <v>0.85</v>
      </c>
      <c r="I954" s="216">
        <v>62.9</v>
      </c>
      <c r="J954" s="194"/>
      <c r="K954" s="187"/>
      <c r="L954" s="188">
        <v>85.24</v>
      </c>
      <c r="M954" s="187"/>
      <c r="N954" s="191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2"/>
      <c r="B955" s="203"/>
      <c r="C955" s="388" t="s">
        <v>82</v>
      </c>
      <c r="D955" s="388"/>
      <c r="E955" s="388"/>
      <c r="F955" s="178"/>
      <c r="G955" s="179"/>
      <c r="H955" s="179"/>
      <c r="I955" s="179"/>
      <c r="J955" s="181"/>
      <c r="K955" s="179"/>
      <c r="L955" s="207">
        <v>479.93</v>
      </c>
      <c r="M955" s="197"/>
      <c r="N955" s="205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6" t="s">
        <v>512</v>
      </c>
      <c r="B956" s="177" t="s">
        <v>2834</v>
      </c>
      <c r="C956" s="388" t="s">
        <v>2941</v>
      </c>
      <c r="D956" s="388"/>
      <c r="E956" s="388"/>
      <c r="F956" s="178" t="s">
        <v>291</v>
      </c>
      <c r="G956" s="179">
        <v>3</v>
      </c>
      <c r="H956" s="180">
        <v>1</v>
      </c>
      <c r="I956" s="180">
        <v>3</v>
      </c>
      <c r="J956" s="207">
        <v>4.62</v>
      </c>
      <c r="K956" s="179"/>
      <c r="L956" s="207">
        <v>13.86</v>
      </c>
      <c r="M956" s="206">
        <v>8.16</v>
      </c>
      <c r="N956" s="213">
        <v>113.1</v>
      </c>
      <c r="AF956" s="133"/>
      <c r="AG956" s="140"/>
      <c r="AH956" s="140" t="s">
        <v>2941</v>
      </c>
      <c r="AM956" s="140"/>
      <c r="AQ956" s="140"/>
      <c r="AS956" s="140"/>
    </row>
    <row r="957" spans="1:45" s="121" customFormat="1" ht="15" x14ac:dyDescent="0.25">
      <c r="A957" s="202"/>
      <c r="B957" s="203"/>
      <c r="C957" s="379" t="s">
        <v>99</v>
      </c>
      <c r="D957" s="379"/>
      <c r="E957" s="379"/>
      <c r="F957" s="379"/>
      <c r="G957" s="379"/>
      <c r="H957" s="379"/>
      <c r="I957" s="379"/>
      <c r="J957" s="379"/>
      <c r="K957" s="379"/>
      <c r="L957" s="379"/>
      <c r="M957" s="379"/>
      <c r="N957" s="391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2"/>
      <c r="B958" s="203"/>
      <c r="C958" s="388" t="s">
        <v>82</v>
      </c>
      <c r="D958" s="388"/>
      <c r="E958" s="388"/>
      <c r="F958" s="178"/>
      <c r="G958" s="179"/>
      <c r="H958" s="179"/>
      <c r="I958" s="179"/>
      <c r="J958" s="181"/>
      <c r="K958" s="179"/>
      <c r="L958" s="207">
        <v>13.86</v>
      </c>
      <c r="M958" s="197"/>
      <c r="N958" s="213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6" t="s">
        <v>514</v>
      </c>
      <c r="B959" s="177" t="s">
        <v>3021</v>
      </c>
      <c r="C959" s="388" t="s">
        <v>3022</v>
      </c>
      <c r="D959" s="388"/>
      <c r="E959" s="388"/>
      <c r="F959" s="178" t="s">
        <v>370</v>
      </c>
      <c r="G959" s="179">
        <v>0.16</v>
      </c>
      <c r="H959" s="180">
        <v>1</v>
      </c>
      <c r="I959" s="206">
        <v>0.16</v>
      </c>
      <c r="J959" s="181"/>
      <c r="K959" s="179"/>
      <c r="L959" s="181"/>
      <c r="M959" s="179"/>
      <c r="N959" s="182"/>
      <c r="AF959" s="133"/>
      <c r="AG959" s="140"/>
      <c r="AH959" s="140" t="s">
        <v>3022</v>
      </c>
      <c r="AM959" s="140"/>
      <c r="AQ959" s="140"/>
      <c r="AS959" s="140"/>
    </row>
    <row r="960" spans="1:45" s="121" customFormat="1" ht="15" x14ac:dyDescent="0.25">
      <c r="A960" s="208"/>
      <c r="B960" s="209"/>
      <c r="C960" s="379" t="s">
        <v>2782</v>
      </c>
      <c r="D960" s="379"/>
      <c r="E960" s="379"/>
      <c r="F960" s="379"/>
      <c r="G960" s="379"/>
      <c r="H960" s="379"/>
      <c r="I960" s="379"/>
      <c r="J960" s="379"/>
      <c r="K960" s="379"/>
      <c r="L960" s="379"/>
      <c r="M960" s="379"/>
      <c r="N960" s="391"/>
      <c r="AF960" s="133"/>
      <c r="AG960" s="140"/>
      <c r="AH960" s="140"/>
      <c r="AI960" s="142" t="s">
        <v>2782</v>
      </c>
      <c r="AM960" s="140"/>
      <c r="AQ960" s="140"/>
      <c r="AS960" s="140"/>
    </row>
    <row r="961" spans="1:45" s="121" customFormat="1" ht="23.25" x14ac:dyDescent="0.25">
      <c r="A961" s="183"/>
      <c r="B961" s="184" t="s">
        <v>63</v>
      </c>
      <c r="C961" s="389" t="s">
        <v>64</v>
      </c>
      <c r="D961" s="389"/>
      <c r="E961" s="389"/>
      <c r="F961" s="389"/>
      <c r="G961" s="389"/>
      <c r="H961" s="389"/>
      <c r="I961" s="389"/>
      <c r="J961" s="389"/>
      <c r="K961" s="389"/>
      <c r="L961" s="389"/>
      <c r="M961" s="389"/>
      <c r="N961" s="390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3"/>
      <c r="B962" s="184" t="s">
        <v>65</v>
      </c>
      <c r="C962" s="389" t="s">
        <v>66</v>
      </c>
      <c r="D962" s="389"/>
      <c r="E962" s="389"/>
      <c r="F962" s="389"/>
      <c r="G962" s="389"/>
      <c r="H962" s="389"/>
      <c r="I962" s="389"/>
      <c r="J962" s="389"/>
      <c r="K962" s="389"/>
      <c r="L962" s="389"/>
      <c r="M962" s="389"/>
      <c r="N962" s="390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5"/>
      <c r="B963" s="184" t="s">
        <v>58</v>
      </c>
      <c r="C963" s="379" t="s">
        <v>67</v>
      </c>
      <c r="D963" s="379"/>
      <c r="E963" s="379"/>
      <c r="F963" s="186"/>
      <c r="G963" s="187"/>
      <c r="H963" s="187"/>
      <c r="I963" s="187"/>
      <c r="J963" s="190">
        <v>2848.25</v>
      </c>
      <c r="K963" s="211">
        <v>1.3225</v>
      </c>
      <c r="L963" s="188">
        <v>602.69000000000005</v>
      </c>
      <c r="M963" s="189">
        <v>44.77</v>
      </c>
      <c r="N963" s="191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5"/>
      <c r="B964" s="184" t="s">
        <v>68</v>
      </c>
      <c r="C964" s="379" t="s">
        <v>69</v>
      </c>
      <c r="D964" s="379"/>
      <c r="E964" s="379"/>
      <c r="F964" s="186"/>
      <c r="G964" s="187"/>
      <c r="H964" s="187"/>
      <c r="I964" s="187"/>
      <c r="J964" s="190">
        <v>4553.32</v>
      </c>
      <c r="K964" s="211">
        <v>1.4375</v>
      </c>
      <c r="L964" s="190">
        <v>1047.26</v>
      </c>
      <c r="M964" s="189">
        <v>13.24</v>
      </c>
      <c r="N964" s="191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5"/>
      <c r="B965" s="184" t="s">
        <v>70</v>
      </c>
      <c r="C965" s="379" t="s">
        <v>71</v>
      </c>
      <c r="D965" s="379"/>
      <c r="E965" s="379"/>
      <c r="F965" s="186"/>
      <c r="G965" s="187"/>
      <c r="H965" s="187"/>
      <c r="I965" s="187"/>
      <c r="J965" s="188">
        <v>324.99</v>
      </c>
      <c r="K965" s="211">
        <v>1.4375</v>
      </c>
      <c r="L965" s="188">
        <v>74.75</v>
      </c>
      <c r="M965" s="189">
        <v>44.77</v>
      </c>
      <c r="N965" s="191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5"/>
      <c r="B966" s="184" t="s">
        <v>86</v>
      </c>
      <c r="C966" s="379" t="s">
        <v>87</v>
      </c>
      <c r="D966" s="379"/>
      <c r="E966" s="379"/>
      <c r="F966" s="186"/>
      <c r="G966" s="187"/>
      <c r="H966" s="187"/>
      <c r="I966" s="187"/>
      <c r="J966" s="190">
        <v>3186.04</v>
      </c>
      <c r="K966" s="187"/>
      <c r="L966" s="188">
        <v>509.77</v>
      </c>
      <c r="M966" s="189">
        <v>8.16</v>
      </c>
      <c r="N966" s="191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2"/>
      <c r="B967" s="184"/>
      <c r="C967" s="379" t="s">
        <v>72</v>
      </c>
      <c r="D967" s="379"/>
      <c r="E967" s="379"/>
      <c r="F967" s="186" t="s">
        <v>73</v>
      </c>
      <c r="G967" s="216">
        <v>299.5</v>
      </c>
      <c r="H967" s="211">
        <v>1.3225</v>
      </c>
      <c r="I967" s="211">
        <v>63.374200000000002</v>
      </c>
      <c r="J967" s="194"/>
      <c r="K967" s="187"/>
      <c r="L967" s="194"/>
      <c r="M967" s="187"/>
      <c r="N967" s="195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2"/>
      <c r="B968" s="184"/>
      <c r="C968" s="379" t="s">
        <v>74</v>
      </c>
      <c r="D968" s="379"/>
      <c r="E968" s="379"/>
      <c r="F968" s="186" t="s">
        <v>73</v>
      </c>
      <c r="G968" s="189">
        <v>24.19</v>
      </c>
      <c r="H968" s="211">
        <v>1.4375</v>
      </c>
      <c r="I968" s="211">
        <v>5.5636999999999999</v>
      </c>
      <c r="J968" s="194"/>
      <c r="K968" s="187"/>
      <c r="L968" s="194"/>
      <c r="M968" s="187"/>
      <c r="N968" s="195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5"/>
      <c r="B969" s="184"/>
      <c r="C969" s="380" t="s">
        <v>75</v>
      </c>
      <c r="D969" s="380"/>
      <c r="E969" s="380"/>
      <c r="F969" s="196"/>
      <c r="G969" s="197"/>
      <c r="H969" s="197"/>
      <c r="I969" s="197"/>
      <c r="J969" s="199">
        <v>10587.61</v>
      </c>
      <c r="K969" s="197"/>
      <c r="L969" s="199">
        <v>2159.7199999999998</v>
      </c>
      <c r="M969" s="197"/>
      <c r="N969" s="200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2"/>
      <c r="B970" s="184"/>
      <c r="C970" s="379" t="s">
        <v>76</v>
      </c>
      <c r="D970" s="379"/>
      <c r="E970" s="379"/>
      <c r="F970" s="186"/>
      <c r="G970" s="187"/>
      <c r="H970" s="187"/>
      <c r="I970" s="187"/>
      <c r="J970" s="194"/>
      <c r="K970" s="187"/>
      <c r="L970" s="188">
        <v>677.44</v>
      </c>
      <c r="M970" s="187"/>
      <c r="N970" s="191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2"/>
      <c r="B971" s="184" t="s">
        <v>192</v>
      </c>
      <c r="C971" s="379" t="s">
        <v>193</v>
      </c>
      <c r="D971" s="379"/>
      <c r="E971" s="379"/>
      <c r="F971" s="186" t="s">
        <v>79</v>
      </c>
      <c r="G971" s="201">
        <v>117</v>
      </c>
      <c r="H971" s="187"/>
      <c r="I971" s="201">
        <v>117</v>
      </c>
      <c r="J971" s="194"/>
      <c r="K971" s="187"/>
      <c r="L971" s="188">
        <v>792.6</v>
      </c>
      <c r="M971" s="187"/>
      <c r="N971" s="191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2"/>
      <c r="B972" s="184" t="s">
        <v>194</v>
      </c>
      <c r="C972" s="379" t="s">
        <v>195</v>
      </c>
      <c r="D972" s="379"/>
      <c r="E972" s="379"/>
      <c r="F972" s="186" t="s">
        <v>79</v>
      </c>
      <c r="G972" s="201">
        <v>74</v>
      </c>
      <c r="H972" s="189">
        <v>0.85</v>
      </c>
      <c r="I972" s="216">
        <v>62.9</v>
      </c>
      <c r="J972" s="194"/>
      <c r="K972" s="187"/>
      <c r="L972" s="188">
        <v>426.11</v>
      </c>
      <c r="M972" s="187"/>
      <c r="N972" s="191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2"/>
      <c r="B973" s="203"/>
      <c r="C973" s="388" t="s">
        <v>82</v>
      </c>
      <c r="D973" s="388"/>
      <c r="E973" s="388"/>
      <c r="F973" s="178"/>
      <c r="G973" s="179"/>
      <c r="H973" s="179"/>
      <c r="I973" s="179"/>
      <c r="J973" s="181"/>
      <c r="K973" s="179"/>
      <c r="L973" s="204">
        <v>3378.43</v>
      </c>
      <c r="M973" s="197"/>
      <c r="N973" s="205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6" t="s">
        <v>515</v>
      </c>
      <c r="B974" s="177" t="s">
        <v>3023</v>
      </c>
      <c r="C974" s="388" t="s">
        <v>3024</v>
      </c>
      <c r="D974" s="388"/>
      <c r="E974" s="388"/>
      <c r="F974" s="178" t="s">
        <v>337</v>
      </c>
      <c r="G974" s="179">
        <v>16.16</v>
      </c>
      <c r="H974" s="180">
        <v>1</v>
      </c>
      <c r="I974" s="206">
        <v>16.16</v>
      </c>
      <c r="J974" s="207">
        <v>921.9</v>
      </c>
      <c r="K974" s="179"/>
      <c r="L974" s="204">
        <v>14897.9</v>
      </c>
      <c r="M974" s="206">
        <v>8.16</v>
      </c>
      <c r="N974" s="205">
        <v>121566.86</v>
      </c>
      <c r="AF974" s="133"/>
      <c r="AG974" s="140"/>
      <c r="AH974" s="140" t="s">
        <v>3024</v>
      </c>
      <c r="AM974" s="140"/>
      <c r="AQ974" s="140"/>
      <c r="AS974" s="140"/>
    </row>
    <row r="975" spans="1:45" s="121" customFormat="1" ht="15" x14ac:dyDescent="0.25">
      <c r="A975" s="202"/>
      <c r="B975" s="203"/>
      <c r="C975" s="379" t="s">
        <v>99</v>
      </c>
      <c r="D975" s="379"/>
      <c r="E975" s="379"/>
      <c r="F975" s="379"/>
      <c r="G975" s="379"/>
      <c r="H975" s="379"/>
      <c r="I975" s="379"/>
      <c r="J975" s="379"/>
      <c r="K975" s="379"/>
      <c r="L975" s="379"/>
      <c r="M975" s="379"/>
      <c r="N975" s="391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2"/>
      <c r="B976" s="203"/>
      <c r="C976" s="388" t="s">
        <v>82</v>
      </c>
      <c r="D976" s="388"/>
      <c r="E976" s="388"/>
      <c r="F976" s="178"/>
      <c r="G976" s="179"/>
      <c r="H976" s="179"/>
      <c r="I976" s="179"/>
      <c r="J976" s="181"/>
      <c r="K976" s="179"/>
      <c r="L976" s="204">
        <v>14897.9</v>
      </c>
      <c r="M976" s="197"/>
      <c r="N976" s="205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6" t="s">
        <v>517</v>
      </c>
      <c r="B977" s="177" t="s">
        <v>3025</v>
      </c>
      <c r="C977" s="388" t="s">
        <v>3026</v>
      </c>
      <c r="D977" s="388"/>
      <c r="E977" s="388"/>
      <c r="F977" s="178" t="s">
        <v>189</v>
      </c>
      <c r="G977" s="179">
        <v>1.6E-2</v>
      </c>
      <c r="H977" s="180">
        <v>1</v>
      </c>
      <c r="I977" s="210">
        <v>1.6E-2</v>
      </c>
      <c r="J977" s="181"/>
      <c r="K977" s="179"/>
      <c r="L977" s="181"/>
      <c r="M977" s="179"/>
      <c r="N977" s="182"/>
      <c r="AF977" s="133"/>
      <c r="AG977" s="140"/>
      <c r="AH977" s="140" t="s">
        <v>3026</v>
      </c>
      <c r="AM977" s="140"/>
      <c r="AQ977" s="140"/>
      <c r="AS977" s="140"/>
    </row>
    <row r="978" spans="1:45" s="121" customFormat="1" ht="15" x14ac:dyDescent="0.25">
      <c r="A978" s="208"/>
      <c r="B978" s="209"/>
      <c r="C978" s="379" t="s">
        <v>2787</v>
      </c>
      <c r="D978" s="379"/>
      <c r="E978" s="379"/>
      <c r="F978" s="379"/>
      <c r="G978" s="379"/>
      <c r="H978" s="379"/>
      <c r="I978" s="379"/>
      <c r="J978" s="379"/>
      <c r="K978" s="379"/>
      <c r="L978" s="379"/>
      <c r="M978" s="379"/>
      <c r="N978" s="391"/>
      <c r="AF978" s="133"/>
      <c r="AG978" s="140"/>
      <c r="AH978" s="140"/>
      <c r="AI978" s="142" t="s">
        <v>2787</v>
      </c>
      <c r="AM978" s="140"/>
      <c r="AQ978" s="140"/>
      <c r="AS978" s="140"/>
    </row>
    <row r="979" spans="1:45" s="121" customFormat="1" ht="23.25" x14ac:dyDescent="0.25">
      <c r="A979" s="183"/>
      <c r="B979" s="184" t="s">
        <v>63</v>
      </c>
      <c r="C979" s="389" t="s">
        <v>64</v>
      </c>
      <c r="D979" s="389"/>
      <c r="E979" s="389"/>
      <c r="F979" s="389"/>
      <c r="G979" s="389"/>
      <c r="H979" s="389"/>
      <c r="I979" s="389"/>
      <c r="J979" s="389"/>
      <c r="K979" s="389"/>
      <c r="L979" s="389"/>
      <c r="M979" s="389"/>
      <c r="N979" s="390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3"/>
      <c r="B980" s="184" t="s">
        <v>65</v>
      </c>
      <c r="C980" s="389" t="s">
        <v>66</v>
      </c>
      <c r="D980" s="389"/>
      <c r="E980" s="389"/>
      <c r="F980" s="389"/>
      <c r="G980" s="389"/>
      <c r="H980" s="389"/>
      <c r="I980" s="389"/>
      <c r="J980" s="389"/>
      <c r="K980" s="389"/>
      <c r="L980" s="389"/>
      <c r="M980" s="389"/>
      <c r="N980" s="390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5"/>
      <c r="B981" s="184" t="s">
        <v>58</v>
      </c>
      <c r="C981" s="379" t="s">
        <v>67</v>
      </c>
      <c r="D981" s="379"/>
      <c r="E981" s="379"/>
      <c r="F981" s="186"/>
      <c r="G981" s="187"/>
      <c r="H981" s="187"/>
      <c r="I981" s="187"/>
      <c r="J981" s="190">
        <v>1408.64</v>
      </c>
      <c r="K981" s="211">
        <v>1.3225</v>
      </c>
      <c r="L981" s="188">
        <v>29.81</v>
      </c>
      <c r="M981" s="189">
        <v>44.77</v>
      </c>
      <c r="N981" s="191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5"/>
      <c r="B982" s="184" t="s">
        <v>68</v>
      </c>
      <c r="C982" s="379" t="s">
        <v>69</v>
      </c>
      <c r="D982" s="379"/>
      <c r="E982" s="379"/>
      <c r="F982" s="186"/>
      <c r="G982" s="187"/>
      <c r="H982" s="187"/>
      <c r="I982" s="187"/>
      <c r="J982" s="190">
        <v>2315.38</v>
      </c>
      <c r="K982" s="211">
        <v>1.4375</v>
      </c>
      <c r="L982" s="188">
        <v>53.25</v>
      </c>
      <c r="M982" s="189">
        <v>13.24</v>
      </c>
      <c r="N982" s="218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5"/>
      <c r="B983" s="184" t="s">
        <v>70</v>
      </c>
      <c r="C983" s="379" t="s">
        <v>71</v>
      </c>
      <c r="D983" s="379"/>
      <c r="E983" s="379"/>
      <c r="F983" s="186"/>
      <c r="G983" s="187"/>
      <c r="H983" s="187"/>
      <c r="I983" s="187"/>
      <c r="J983" s="188">
        <v>271.88</v>
      </c>
      <c r="K983" s="211">
        <v>1.4375</v>
      </c>
      <c r="L983" s="188">
        <v>6.25</v>
      </c>
      <c r="M983" s="189">
        <v>44.77</v>
      </c>
      <c r="N983" s="218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5"/>
      <c r="B984" s="184" t="s">
        <v>86</v>
      </c>
      <c r="C984" s="379" t="s">
        <v>87</v>
      </c>
      <c r="D984" s="379"/>
      <c r="E984" s="379"/>
      <c r="F984" s="186"/>
      <c r="G984" s="187"/>
      <c r="H984" s="187"/>
      <c r="I984" s="187"/>
      <c r="J984" s="190">
        <v>1935.91</v>
      </c>
      <c r="K984" s="187"/>
      <c r="L984" s="188">
        <v>30.97</v>
      </c>
      <c r="M984" s="189">
        <v>8.16</v>
      </c>
      <c r="N984" s="218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2"/>
      <c r="B985" s="184"/>
      <c r="C985" s="379" t="s">
        <v>72</v>
      </c>
      <c r="D985" s="379"/>
      <c r="E985" s="379"/>
      <c r="F985" s="186" t="s">
        <v>73</v>
      </c>
      <c r="G985" s="201">
        <v>142</v>
      </c>
      <c r="H985" s="211">
        <v>1.3225</v>
      </c>
      <c r="I985" s="217">
        <v>3.0047199999999998</v>
      </c>
      <c r="J985" s="194"/>
      <c r="K985" s="187"/>
      <c r="L985" s="194"/>
      <c r="M985" s="187"/>
      <c r="N985" s="195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2"/>
      <c r="B986" s="184"/>
      <c r="C986" s="379" t="s">
        <v>74</v>
      </c>
      <c r="D986" s="379"/>
      <c r="E986" s="379"/>
      <c r="F986" s="186" t="s">
        <v>73</v>
      </c>
      <c r="G986" s="189">
        <v>21.12</v>
      </c>
      <c r="H986" s="211">
        <v>1.4375</v>
      </c>
      <c r="I986" s="217">
        <v>0.48576000000000003</v>
      </c>
      <c r="J986" s="194"/>
      <c r="K986" s="187"/>
      <c r="L986" s="194"/>
      <c r="M986" s="187"/>
      <c r="N986" s="195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5"/>
      <c r="B987" s="184"/>
      <c r="C987" s="380" t="s">
        <v>75</v>
      </c>
      <c r="D987" s="380"/>
      <c r="E987" s="380"/>
      <c r="F987" s="196"/>
      <c r="G987" s="197"/>
      <c r="H987" s="197"/>
      <c r="I987" s="197"/>
      <c r="J987" s="199">
        <v>5659.93</v>
      </c>
      <c r="K987" s="197"/>
      <c r="L987" s="198">
        <v>114.03</v>
      </c>
      <c r="M987" s="197"/>
      <c r="N987" s="200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2"/>
      <c r="B988" s="184"/>
      <c r="C988" s="379" t="s">
        <v>76</v>
      </c>
      <c r="D988" s="379"/>
      <c r="E988" s="379"/>
      <c r="F988" s="186"/>
      <c r="G988" s="187"/>
      <c r="H988" s="187"/>
      <c r="I988" s="187"/>
      <c r="J988" s="194"/>
      <c r="K988" s="187"/>
      <c r="L988" s="188">
        <v>36.06</v>
      </c>
      <c r="M988" s="187"/>
      <c r="N988" s="191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2"/>
      <c r="B989" s="184" t="s">
        <v>192</v>
      </c>
      <c r="C989" s="379" t="s">
        <v>193</v>
      </c>
      <c r="D989" s="379"/>
      <c r="E989" s="379"/>
      <c r="F989" s="186" t="s">
        <v>79</v>
      </c>
      <c r="G989" s="201">
        <v>117</v>
      </c>
      <c r="H989" s="187"/>
      <c r="I989" s="201">
        <v>117</v>
      </c>
      <c r="J989" s="194"/>
      <c r="K989" s="187"/>
      <c r="L989" s="188">
        <v>42.19</v>
      </c>
      <c r="M989" s="187"/>
      <c r="N989" s="191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2"/>
      <c r="B990" s="184" t="s">
        <v>194</v>
      </c>
      <c r="C990" s="379" t="s">
        <v>195</v>
      </c>
      <c r="D990" s="379"/>
      <c r="E990" s="379"/>
      <c r="F990" s="186" t="s">
        <v>79</v>
      </c>
      <c r="G990" s="201">
        <v>74</v>
      </c>
      <c r="H990" s="189">
        <v>0.85</v>
      </c>
      <c r="I990" s="216">
        <v>62.9</v>
      </c>
      <c r="J990" s="194"/>
      <c r="K990" s="187"/>
      <c r="L990" s="188">
        <v>22.68</v>
      </c>
      <c r="M990" s="187"/>
      <c r="N990" s="191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2"/>
      <c r="B991" s="203"/>
      <c r="C991" s="388" t="s">
        <v>82</v>
      </c>
      <c r="D991" s="388"/>
      <c r="E991" s="388"/>
      <c r="F991" s="178"/>
      <c r="G991" s="179"/>
      <c r="H991" s="179"/>
      <c r="I991" s="179"/>
      <c r="J991" s="181"/>
      <c r="K991" s="179"/>
      <c r="L991" s="207">
        <v>178.9</v>
      </c>
      <c r="M991" s="197"/>
      <c r="N991" s="205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6" t="s">
        <v>525</v>
      </c>
      <c r="B992" s="177" t="s">
        <v>3027</v>
      </c>
      <c r="C992" s="388" t="s">
        <v>3028</v>
      </c>
      <c r="D992" s="388"/>
      <c r="E992" s="388"/>
      <c r="F992" s="178" t="s">
        <v>189</v>
      </c>
      <c r="G992" s="179">
        <v>1.6E-2</v>
      </c>
      <c r="H992" s="180">
        <v>1</v>
      </c>
      <c r="I992" s="210">
        <v>1.6E-2</v>
      </c>
      <c r="J992" s="181"/>
      <c r="K992" s="179"/>
      <c r="L992" s="181"/>
      <c r="M992" s="179"/>
      <c r="N992" s="182"/>
      <c r="AF992" s="133"/>
      <c r="AG992" s="140"/>
      <c r="AH992" s="140" t="s">
        <v>3028</v>
      </c>
      <c r="AM992" s="140"/>
      <c r="AQ992" s="140"/>
      <c r="AS992" s="140"/>
    </row>
    <row r="993" spans="1:45" s="121" customFormat="1" ht="15" x14ac:dyDescent="0.25">
      <c r="A993" s="208"/>
      <c r="B993" s="209"/>
      <c r="C993" s="379" t="s">
        <v>2787</v>
      </c>
      <c r="D993" s="379"/>
      <c r="E993" s="379"/>
      <c r="F993" s="379"/>
      <c r="G993" s="379"/>
      <c r="H993" s="379"/>
      <c r="I993" s="379"/>
      <c r="J993" s="379"/>
      <c r="K993" s="379"/>
      <c r="L993" s="379"/>
      <c r="M993" s="379"/>
      <c r="N993" s="391"/>
      <c r="AF993" s="133"/>
      <c r="AG993" s="140"/>
      <c r="AH993" s="140"/>
      <c r="AI993" s="142" t="s">
        <v>2787</v>
      </c>
      <c r="AM993" s="140"/>
      <c r="AQ993" s="140"/>
      <c r="AS993" s="140"/>
    </row>
    <row r="994" spans="1:45" s="121" customFormat="1" ht="23.25" x14ac:dyDescent="0.25">
      <c r="A994" s="183"/>
      <c r="B994" s="184" t="s">
        <v>63</v>
      </c>
      <c r="C994" s="389" t="s">
        <v>64</v>
      </c>
      <c r="D994" s="389"/>
      <c r="E994" s="389"/>
      <c r="F994" s="389"/>
      <c r="G994" s="389"/>
      <c r="H994" s="389"/>
      <c r="I994" s="389"/>
      <c r="J994" s="389"/>
      <c r="K994" s="389"/>
      <c r="L994" s="389"/>
      <c r="M994" s="389"/>
      <c r="N994" s="390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3"/>
      <c r="B995" s="184" t="s">
        <v>65</v>
      </c>
      <c r="C995" s="389" t="s">
        <v>66</v>
      </c>
      <c r="D995" s="389"/>
      <c r="E995" s="389"/>
      <c r="F995" s="389"/>
      <c r="G995" s="389"/>
      <c r="H995" s="389"/>
      <c r="I995" s="389"/>
      <c r="J995" s="389"/>
      <c r="K995" s="389"/>
      <c r="L995" s="389"/>
      <c r="M995" s="389"/>
      <c r="N995" s="390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5"/>
      <c r="B996" s="184" t="s">
        <v>58</v>
      </c>
      <c r="C996" s="379" t="s">
        <v>67</v>
      </c>
      <c r="D996" s="379"/>
      <c r="E996" s="379"/>
      <c r="F996" s="186"/>
      <c r="G996" s="187"/>
      <c r="H996" s="187"/>
      <c r="I996" s="187"/>
      <c r="J996" s="190">
        <v>1180.48</v>
      </c>
      <c r="K996" s="211">
        <v>1.3225</v>
      </c>
      <c r="L996" s="188">
        <v>24.98</v>
      </c>
      <c r="M996" s="189">
        <v>44.77</v>
      </c>
      <c r="N996" s="191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5"/>
      <c r="B997" s="184" t="s">
        <v>68</v>
      </c>
      <c r="C997" s="379" t="s">
        <v>69</v>
      </c>
      <c r="D997" s="379"/>
      <c r="E997" s="379"/>
      <c r="F997" s="186"/>
      <c r="G997" s="187"/>
      <c r="H997" s="187"/>
      <c r="I997" s="187"/>
      <c r="J997" s="190">
        <v>1936.73</v>
      </c>
      <c r="K997" s="211">
        <v>1.4375</v>
      </c>
      <c r="L997" s="188">
        <v>44.54</v>
      </c>
      <c r="M997" s="189">
        <v>13.24</v>
      </c>
      <c r="N997" s="218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5"/>
      <c r="B998" s="184" t="s">
        <v>70</v>
      </c>
      <c r="C998" s="379" t="s">
        <v>71</v>
      </c>
      <c r="D998" s="379"/>
      <c r="E998" s="379"/>
      <c r="F998" s="186"/>
      <c r="G998" s="187"/>
      <c r="H998" s="187"/>
      <c r="I998" s="187"/>
      <c r="J998" s="188">
        <v>234.27</v>
      </c>
      <c r="K998" s="211">
        <v>1.4375</v>
      </c>
      <c r="L998" s="188">
        <v>5.39</v>
      </c>
      <c r="M998" s="189">
        <v>44.77</v>
      </c>
      <c r="N998" s="218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5"/>
      <c r="B999" s="184" t="s">
        <v>86</v>
      </c>
      <c r="C999" s="379" t="s">
        <v>87</v>
      </c>
      <c r="D999" s="379"/>
      <c r="E999" s="379"/>
      <c r="F999" s="186"/>
      <c r="G999" s="187"/>
      <c r="H999" s="187"/>
      <c r="I999" s="187"/>
      <c r="J999" s="190">
        <v>1338.04</v>
      </c>
      <c r="K999" s="187"/>
      <c r="L999" s="188">
        <v>21.41</v>
      </c>
      <c r="M999" s="189">
        <v>8.16</v>
      </c>
      <c r="N999" s="218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2"/>
      <c r="B1000" s="184"/>
      <c r="C1000" s="379" t="s">
        <v>72</v>
      </c>
      <c r="D1000" s="379"/>
      <c r="E1000" s="379"/>
      <c r="F1000" s="186" t="s">
        <v>73</v>
      </c>
      <c r="G1000" s="201">
        <v>119</v>
      </c>
      <c r="H1000" s="211">
        <v>1.3225</v>
      </c>
      <c r="I1000" s="217">
        <v>2.5180400000000001</v>
      </c>
      <c r="J1000" s="194"/>
      <c r="K1000" s="187"/>
      <c r="L1000" s="194"/>
      <c r="M1000" s="187"/>
      <c r="N1000" s="195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2"/>
      <c r="B1001" s="184"/>
      <c r="C1001" s="379" t="s">
        <v>74</v>
      </c>
      <c r="D1001" s="379"/>
      <c r="E1001" s="379"/>
      <c r="F1001" s="186" t="s">
        <v>73</v>
      </c>
      <c r="G1001" s="189">
        <v>18.27</v>
      </c>
      <c r="H1001" s="211">
        <v>1.4375</v>
      </c>
      <c r="I1001" s="217">
        <v>0.42020999999999997</v>
      </c>
      <c r="J1001" s="194"/>
      <c r="K1001" s="187"/>
      <c r="L1001" s="194"/>
      <c r="M1001" s="187"/>
      <c r="N1001" s="195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5"/>
      <c r="B1002" s="184"/>
      <c r="C1002" s="380" t="s">
        <v>75</v>
      </c>
      <c r="D1002" s="380"/>
      <c r="E1002" s="380"/>
      <c r="F1002" s="196"/>
      <c r="G1002" s="197"/>
      <c r="H1002" s="197"/>
      <c r="I1002" s="197"/>
      <c r="J1002" s="199">
        <v>4455.25</v>
      </c>
      <c r="K1002" s="197"/>
      <c r="L1002" s="198">
        <v>90.93</v>
      </c>
      <c r="M1002" s="197"/>
      <c r="N1002" s="200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2"/>
      <c r="B1003" s="184"/>
      <c r="C1003" s="379" t="s">
        <v>76</v>
      </c>
      <c r="D1003" s="379"/>
      <c r="E1003" s="379"/>
      <c r="F1003" s="186"/>
      <c r="G1003" s="187"/>
      <c r="H1003" s="187"/>
      <c r="I1003" s="187"/>
      <c r="J1003" s="194"/>
      <c r="K1003" s="187"/>
      <c r="L1003" s="188">
        <v>30.37</v>
      </c>
      <c r="M1003" s="187"/>
      <c r="N1003" s="191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2"/>
      <c r="B1004" s="184" t="s">
        <v>192</v>
      </c>
      <c r="C1004" s="379" t="s">
        <v>193</v>
      </c>
      <c r="D1004" s="379"/>
      <c r="E1004" s="379"/>
      <c r="F1004" s="186" t="s">
        <v>79</v>
      </c>
      <c r="G1004" s="201">
        <v>117</v>
      </c>
      <c r="H1004" s="187"/>
      <c r="I1004" s="201">
        <v>117</v>
      </c>
      <c r="J1004" s="194"/>
      <c r="K1004" s="187"/>
      <c r="L1004" s="188">
        <v>35.53</v>
      </c>
      <c r="M1004" s="187"/>
      <c r="N1004" s="191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2"/>
      <c r="B1005" s="184" t="s">
        <v>194</v>
      </c>
      <c r="C1005" s="379" t="s">
        <v>195</v>
      </c>
      <c r="D1005" s="379"/>
      <c r="E1005" s="379"/>
      <c r="F1005" s="186" t="s">
        <v>79</v>
      </c>
      <c r="G1005" s="201">
        <v>74</v>
      </c>
      <c r="H1005" s="189">
        <v>0.85</v>
      </c>
      <c r="I1005" s="216">
        <v>62.9</v>
      </c>
      <c r="J1005" s="194"/>
      <c r="K1005" s="187"/>
      <c r="L1005" s="188">
        <v>19.100000000000001</v>
      </c>
      <c r="M1005" s="187"/>
      <c r="N1005" s="218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2"/>
      <c r="B1006" s="203"/>
      <c r="C1006" s="388" t="s">
        <v>82</v>
      </c>
      <c r="D1006" s="388"/>
      <c r="E1006" s="388"/>
      <c r="F1006" s="178"/>
      <c r="G1006" s="179"/>
      <c r="H1006" s="179"/>
      <c r="I1006" s="179"/>
      <c r="J1006" s="181"/>
      <c r="K1006" s="179"/>
      <c r="L1006" s="207">
        <v>145.56</v>
      </c>
      <c r="M1006" s="197"/>
      <c r="N1006" s="205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6" t="s">
        <v>528</v>
      </c>
      <c r="B1007" s="177" t="s">
        <v>2256</v>
      </c>
      <c r="C1007" s="388" t="s">
        <v>2257</v>
      </c>
      <c r="D1007" s="388"/>
      <c r="E1007" s="388"/>
      <c r="F1007" s="178" t="s">
        <v>178</v>
      </c>
      <c r="G1007" s="179">
        <v>3.9E-2</v>
      </c>
      <c r="H1007" s="180">
        <v>1</v>
      </c>
      <c r="I1007" s="210">
        <v>3.9E-2</v>
      </c>
      <c r="J1007" s="204">
        <v>43982.400000000001</v>
      </c>
      <c r="K1007" s="179"/>
      <c r="L1007" s="204">
        <v>1715.31</v>
      </c>
      <c r="M1007" s="206">
        <v>8.16</v>
      </c>
      <c r="N1007" s="205">
        <v>13996.93</v>
      </c>
      <c r="AF1007" s="133"/>
      <c r="AG1007" s="140"/>
      <c r="AH1007" s="140" t="s">
        <v>2257</v>
      </c>
      <c r="AM1007" s="140"/>
      <c r="AQ1007" s="140"/>
      <c r="AS1007" s="140"/>
    </row>
    <row r="1008" spans="1:45" s="121" customFormat="1" ht="15" x14ac:dyDescent="0.25">
      <c r="A1008" s="202"/>
      <c r="B1008" s="203"/>
      <c r="C1008" s="379" t="s">
        <v>403</v>
      </c>
      <c r="D1008" s="379"/>
      <c r="E1008" s="379"/>
      <c r="F1008" s="379"/>
      <c r="G1008" s="379"/>
      <c r="H1008" s="379"/>
      <c r="I1008" s="379"/>
      <c r="J1008" s="379"/>
      <c r="K1008" s="379"/>
      <c r="L1008" s="379"/>
      <c r="M1008" s="379"/>
      <c r="N1008" s="391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8"/>
      <c r="B1009" s="209"/>
      <c r="C1009" s="379" t="s">
        <v>3029</v>
      </c>
      <c r="D1009" s="379"/>
      <c r="E1009" s="379"/>
      <c r="F1009" s="379"/>
      <c r="G1009" s="379"/>
      <c r="H1009" s="379"/>
      <c r="I1009" s="379"/>
      <c r="J1009" s="379"/>
      <c r="K1009" s="379"/>
      <c r="L1009" s="379"/>
      <c r="M1009" s="379"/>
      <c r="N1009" s="391"/>
      <c r="AF1009" s="133"/>
      <c r="AG1009" s="140"/>
      <c r="AH1009" s="140"/>
      <c r="AI1009" s="142" t="s">
        <v>3029</v>
      </c>
      <c r="AM1009" s="140"/>
      <c r="AQ1009" s="140"/>
      <c r="AS1009" s="140"/>
    </row>
    <row r="1010" spans="1:45" s="121" customFormat="1" ht="15" x14ac:dyDescent="0.25">
      <c r="A1010" s="202"/>
      <c r="B1010" s="203"/>
      <c r="C1010" s="388" t="s">
        <v>82</v>
      </c>
      <c r="D1010" s="388"/>
      <c r="E1010" s="388"/>
      <c r="F1010" s="178"/>
      <c r="G1010" s="179"/>
      <c r="H1010" s="179"/>
      <c r="I1010" s="179"/>
      <c r="J1010" s="181"/>
      <c r="K1010" s="179"/>
      <c r="L1010" s="204">
        <v>1715.31</v>
      </c>
      <c r="M1010" s="197"/>
      <c r="N1010" s="205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6" t="s">
        <v>531</v>
      </c>
      <c r="B1011" s="177" t="s">
        <v>2642</v>
      </c>
      <c r="C1011" s="388" t="s">
        <v>2643</v>
      </c>
      <c r="D1011" s="388"/>
      <c r="E1011" s="388"/>
      <c r="F1011" s="178" t="s">
        <v>244</v>
      </c>
      <c r="G1011" s="179">
        <v>3.04</v>
      </c>
      <c r="H1011" s="180">
        <v>1</v>
      </c>
      <c r="I1011" s="206">
        <v>3.04</v>
      </c>
      <c r="J1011" s="207">
        <v>12.37</v>
      </c>
      <c r="K1011" s="179"/>
      <c r="L1011" s="207">
        <v>37.6</v>
      </c>
      <c r="M1011" s="206">
        <v>8.16</v>
      </c>
      <c r="N1011" s="213">
        <v>306.82</v>
      </c>
      <c r="AF1011" s="133"/>
      <c r="AG1011" s="140"/>
      <c r="AH1011" s="140" t="s">
        <v>2643</v>
      </c>
      <c r="AM1011" s="140"/>
      <c r="AQ1011" s="140"/>
      <c r="AS1011" s="140"/>
    </row>
    <row r="1012" spans="1:45" s="121" customFormat="1" ht="15" x14ac:dyDescent="0.25">
      <c r="A1012" s="202"/>
      <c r="B1012" s="203"/>
      <c r="C1012" s="379" t="s">
        <v>403</v>
      </c>
      <c r="D1012" s="379"/>
      <c r="E1012" s="379"/>
      <c r="F1012" s="379"/>
      <c r="G1012" s="379"/>
      <c r="H1012" s="379"/>
      <c r="I1012" s="379"/>
      <c r="J1012" s="379"/>
      <c r="K1012" s="379"/>
      <c r="L1012" s="379"/>
      <c r="M1012" s="379"/>
      <c r="N1012" s="391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2"/>
      <c r="B1013" s="203"/>
      <c r="C1013" s="388" t="s">
        <v>82</v>
      </c>
      <c r="D1013" s="388"/>
      <c r="E1013" s="388"/>
      <c r="F1013" s="178"/>
      <c r="G1013" s="179"/>
      <c r="H1013" s="179"/>
      <c r="I1013" s="179"/>
      <c r="J1013" s="181"/>
      <c r="K1013" s="179"/>
      <c r="L1013" s="207">
        <v>37.6</v>
      </c>
      <c r="M1013" s="197"/>
      <c r="N1013" s="213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6" t="s">
        <v>534</v>
      </c>
      <c r="B1014" s="177" t="s">
        <v>2791</v>
      </c>
      <c r="C1014" s="388" t="s">
        <v>2792</v>
      </c>
      <c r="D1014" s="388"/>
      <c r="E1014" s="388"/>
      <c r="F1014" s="178" t="s">
        <v>2654</v>
      </c>
      <c r="G1014" s="179">
        <v>0.16</v>
      </c>
      <c r="H1014" s="180">
        <v>1</v>
      </c>
      <c r="I1014" s="206">
        <v>0.16</v>
      </c>
      <c r="J1014" s="181"/>
      <c r="K1014" s="179"/>
      <c r="L1014" s="181"/>
      <c r="M1014" s="179"/>
      <c r="N1014" s="182"/>
      <c r="AF1014" s="133"/>
      <c r="AG1014" s="140"/>
      <c r="AH1014" s="140" t="s">
        <v>2792</v>
      </c>
      <c r="AM1014" s="140"/>
      <c r="AQ1014" s="140"/>
      <c r="AS1014" s="140"/>
    </row>
    <row r="1015" spans="1:45" s="121" customFormat="1" ht="15" x14ac:dyDescent="0.25">
      <c r="A1015" s="208"/>
      <c r="B1015" s="209"/>
      <c r="C1015" s="379" t="s">
        <v>2782</v>
      </c>
      <c r="D1015" s="379"/>
      <c r="E1015" s="379"/>
      <c r="F1015" s="379"/>
      <c r="G1015" s="379"/>
      <c r="H1015" s="379"/>
      <c r="I1015" s="379"/>
      <c r="J1015" s="379"/>
      <c r="K1015" s="379"/>
      <c r="L1015" s="379"/>
      <c r="M1015" s="379"/>
      <c r="N1015" s="391"/>
      <c r="AF1015" s="133"/>
      <c r="AG1015" s="140"/>
      <c r="AH1015" s="140"/>
      <c r="AI1015" s="142" t="s">
        <v>2782</v>
      </c>
      <c r="AM1015" s="140"/>
      <c r="AQ1015" s="140"/>
      <c r="AS1015" s="140"/>
    </row>
    <row r="1016" spans="1:45" s="121" customFormat="1" ht="23.25" x14ac:dyDescent="0.25">
      <c r="A1016" s="183"/>
      <c r="B1016" s="184" t="s">
        <v>63</v>
      </c>
      <c r="C1016" s="389" t="s">
        <v>64</v>
      </c>
      <c r="D1016" s="389"/>
      <c r="E1016" s="389"/>
      <c r="F1016" s="389"/>
      <c r="G1016" s="389"/>
      <c r="H1016" s="389"/>
      <c r="I1016" s="389"/>
      <c r="J1016" s="389"/>
      <c r="K1016" s="389"/>
      <c r="L1016" s="389"/>
      <c r="M1016" s="389"/>
      <c r="N1016" s="390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3"/>
      <c r="B1017" s="184" t="s">
        <v>65</v>
      </c>
      <c r="C1017" s="389" t="s">
        <v>66</v>
      </c>
      <c r="D1017" s="389"/>
      <c r="E1017" s="389"/>
      <c r="F1017" s="389"/>
      <c r="G1017" s="389"/>
      <c r="H1017" s="389"/>
      <c r="I1017" s="389"/>
      <c r="J1017" s="389"/>
      <c r="K1017" s="389"/>
      <c r="L1017" s="389"/>
      <c r="M1017" s="389"/>
      <c r="N1017" s="390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5"/>
      <c r="B1018" s="184" t="s">
        <v>58</v>
      </c>
      <c r="C1018" s="379" t="s">
        <v>67</v>
      </c>
      <c r="D1018" s="379"/>
      <c r="E1018" s="379"/>
      <c r="F1018" s="186"/>
      <c r="G1018" s="187"/>
      <c r="H1018" s="187"/>
      <c r="I1018" s="187"/>
      <c r="J1018" s="188">
        <v>854.35</v>
      </c>
      <c r="K1018" s="211">
        <v>1.3225</v>
      </c>
      <c r="L1018" s="188">
        <v>180.78</v>
      </c>
      <c r="M1018" s="189">
        <v>44.77</v>
      </c>
      <c r="N1018" s="191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5"/>
      <c r="B1019" s="184" t="s">
        <v>68</v>
      </c>
      <c r="C1019" s="379" t="s">
        <v>69</v>
      </c>
      <c r="D1019" s="379"/>
      <c r="E1019" s="379"/>
      <c r="F1019" s="186"/>
      <c r="G1019" s="187"/>
      <c r="H1019" s="187"/>
      <c r="I1019" s="187"/>
      <c r="J1019" s="188">
        <v>97.64</v>
      </c>
      <c r="K1019" s="211">
        <v>1.4375</v>
      </c>
      <c r="L1019" s="188">
        <v>22.46</v>
      </c>
      <c r="M1019" s="189">
        <v>13.24</v>
      </c>
      <c r="N1019" s="218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5"/>
      <c r="B1020" s="184" t="s">
        <v>70</v>
      </c>
      <c r="C1020" s="379" t="s">
        <v>71</v>
      </c>
      <c r="D1020" s="379"/>
      <c r="E1020" s="379"/>
      <c r="F1020" s="186"/>
      <c r="G1020" s="187"/>
      <c r="H1020" s="187"/>
      <c r="I1020" s="187"/>
      <c r="J1020" s="188">
        <v>1.22</v>
      </c>
      <c r="K1020" s="211">
        <v>1.4375</v>
      </c>
      <c r="L1020" s="188">
        <v>0.28000000000000003</v>
      </c>
      <c r="M1020" s="189">
        <v>44.77</v>
      </c>
      <c r="N1020" s="218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5"/>
      <c r="B1021" s="184" t="s">
        <v>86</v>
      </c>
      <c r="C1021" s="379" t="s">
        <v>87</v>
      </c>
      <c r="D1021" s="379"/>
      <c r="E1021" s="379"/>
      <c r="F1021" s="186"/>
      <c r="G1021" s="187"/>
      <c r="H1021" s="187"/>
      <c r="I1021" s="187"/>
      <c r="J1021" s="190">
        <v>1314.91</v>
      </c>
      <c r="K1021" s="187"/>
      <c r="L1021" s="188">
        <v>210.39</v>
      </c>
      <c r="M1021" s="189">
        <v>8.16</v>
      </c>
      <c r="N1021" s="191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2"/>
      <c r="B1022" s="184"/>
      <c r="C1022" s="379" t="s">
        <v>72</v>
      </c>
      <c r="D1022" s="379"/>
      <c r="E1022" s="379"/>
      <c r="F1022" s="186" t="s">
        <v>73</v>
      </c>
      <c r="G1022" s="189">
        <v>88.81</v>
      </c>
      <c r="H1022" s="211">
        <v>1.3225</v>
      </c>
      <c r="I1022" s="215">
        <v>18.792196000000001</v>
      </c>
      <c r="J1022" s="194"/>
      <c r="K1022" s="187"/>
      <c r="L1022" s="194"/>
      <c r="M1022" s="187"/>
      <c r="N1022" s="195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2"/>
      <c r="B1023" s="184"/>
      <c r="C1023" s="379" t="s">
        <v>74</v>
      </c>
      <c r="D1023" s="379"/>
      <c r="E1023" s="379"/>
      <c r="F1023" s="186" t="s">
        <v>73</v>
      </c>
      <c r="G1023" s="189">
        <v>0.09</v>
      </c>
      <c r="H1023" s="211">
        <v>1.4375</v>
      </c>
      <c r="I1023" s="211">
        <v>2.07E-2</v>
      </c>
      <c r="J1023" s="194"/>
      <c r="K1023" s="187"/>
      <c r="L1023" s="194"/>
      <c r="M1023" s="187"/>
      <c r="N1023" s="195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5"/>
      <c r="B1024" s="184"/>
      <c r="C1024" s="380" t="s">
        <v>75</v>
      </c>
      <c r="D1024" s="380"/>
      <c r="E1024" s="380"/>
      <c r="F1024" s="196"/>
      <c r="G1024" s="197"/>
      <c r="H1024" s="197"/>
      <c r="I1024" s="197"/>
      <c r="J1024" s="199">
        <v>2266.9</v>
      </c>
      <c r="K1024" s="197"/>
      <c r="L1024" s="198">
        <v>413.63</v>
      </c>
      <c r="M1024" s="197"/>
      <c r="N1024" s="200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2"/>
      <c r="B1025" s="184"/>
      <c r="C1025" s="379" t="s">
        <v>76</v>
      </c>
      <c r="D1025" s="379"/>
      <c r="E1025" s="379"/>
      <c r="F1025" s="186"/>
      <c r="G1025" s="187"/>
      <c r="H1025" s="187"/>
      <c r="I1025" s="187"/>
      <c r="J1025" s="194"/>
      <c r="K1025" s="187"/>
      <c r="L1025" s="188">
        <v>181.06</v>
      </c>
      <c r="M1025" s="187"/>
      <c r="N1025" s="191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2"/>
      <c r="B1026" s="184" t="s">
        <v>192</v>
      </c>
      <c r="C1026" s="379" t="s">
        <v>193</v>
      </c>
      <c r="D1026" s="379"/>
      <c r="E1026" s="379"/>
      <c r="F1026" s="186" t="s">
        <v>79</v>
      </c>
      <c r="G1026" s="201">
        <v>117</v>
      </c>
      <c r="H1026" s="187"/>
      <c r="I1026" s="201">
        <v>117</v>
      </c>
      <c r="J1026" s="194"/>
      <c r="K1026" s="187"/>
      <c r="L1026" s="188">
        <v>211.84</v>
      </c>
      <c r="M1026" s="187"/>
      <c r="N1026" s="191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2"/>
      <c r="B1027" s="184" t="s">
        <v>194</v>
      </c>
      <c r="C1027" s="379" t="s">
        <v>195</v>
      </c>
      <c r="D1027" s="379"/>
      <c r="E1027" s="379"/>
      <c r="F1027" s="186" t="s">
        <v>79</v>
      </c>
      <c r="G1027" s="201">
        <v>74</v>
      </c>
      <c r="H1027" s="189">
        <v>0.85</v>
      </c>
      <c r="I1027" s="216">
        <v>62.9</v>
      </c>
      <c r="J1027" s="194"/>
      <c r="K1027" s="187"/>
      <c r="L1027" s="188">
        <v>113.89</v>
      </c>
      <c r="M1027" s="187"/>
      <c r="N1027" s="191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2"/>
      <c r="B1028" s="203"/>
      <c r="C1028" s="388" t="s">
        <v>82</v>
      </c>
      <c r="D1028" s="388"/>
      <c r="E1028" s="388"/>
      <c r="F1028" s="178"/>
      <c r="G1028" s="179"/>
      <c r="H1028" s="179"/>
      <c r="I1028" s="179"/>
      <c r="J1028" s="181"/>
      <c r="K1028" s="179"/>
      <c r="L1028" s="207">
        <v>739.36</v>
      </c>
      <c r="M1028" s="197"/>
      <c r="N1028" s="205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6" t="s">
        <v>537</v>
      </c>
      <c r="B1029" s="177" t="s">
        <v>2793</v>
      </c>
      <c r="C1029" s="388" t="s">
        <v>2794</v>
      </c>
      <c r="D1029" s="388"/>
      <c r="E1029" s="388"/>
      <c r="F1029" s="178" t="s">
        <v>291</v>
      </c>
      <c r="G1029" s="179">
        <v>3</v>
      </c>
      <c r="H1029" s="180">
        <v>1</v>
      </c>
      <c r="I1029" s="180">
        <v>3</v>
      </c>
      <c r="J1029" s="207">
        <v>10.68</v>
      </c>
      <c r="K1029" s="179"/>
      <c r="L1029" s="207">
        <v>32.04</v>
      </c>
      <c r="M1029" s="206">
        <v>8.16</v>
      </c>
      <c r="N1029" s="213">
        <v>261.45</v>
      </c>
      <c r="AF1029" s="133"/>
      <c r="AG1029" s="140"/>
      <c r="AH1029" s="140" t="s">
        <v>2794</v>
      </c>
      <c r="AM1029" s="140"/>
      <c r="AQ1029" s="140"/>
      <c r="AS1029" s="140"/>
    </row>
    <row r="1030" spans="1:45" s="121" customFormat="1" ht="15" x14ac:dyDescent="0.25">
      <c r="A1030" s="202"/>
      <c r="B1030" s="203"/>
      <c r="C1030" s="379" t="s">
        <v>99</v>
      </c>
      <c r="D1030" s="379"/>
      <c r="E1030" s="379"/>
      <c r="F1030" s="379"/>
      <c r="G1030" s="379"/>
      <c r="H1030" s="379"/>
      <c r="I1030" s="379"/>
      <c r="J1030" s="379"/>
      <c r="K1030" s="379"/>
      <c r="L1030" s="379"/>
      <c r="M1030" s="379"/>
      <c r="N1030" s="391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2"/>
      <c r="B1031" s="203"/>
      <c r="C1031" s="388" t="s">
        <v>82</v>
      </c>
      <c r="D1031" s="388"/>
      <c r="E1031" s="388"/>
      <c r="F1031" s="178"/>
      <c r="G1031" s="179"/>
      <c r="H1031" s="179"/>
      <c r="I1031" s="179"/>
      <c r="J1031" s="181"/>
      <c r="K1031" s="179"/>
      <c r="L1031" s="207">
        <v>32.04</v>
      </c>
      <c r="M1031" s="197"/>
      <c r="N1031" s="213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6" t="s">
        <v>542</v>
      </c>
      <c r="B1032" s="177" t="s">
        <v>2655</v>
      </c>
      <c r="C1032" s="388" t="s">
        <v>2656</v>
      </c>
      <c r="D1032" s="388"/>
      <c r="E1032" s="388"/>
      <c r="F1032" s="178" t="s">
        <v>98</v>
      </c>
      <c r="G1032" s="179">
        <v>2.02</v>
      </c>
      <c r="H1032" s="180">
        <v>1</v>
      </c>
      <c r="I1032" s="206">
        <v>2.02</v>
      </c>
      <c r="J1032" s="181"/>
      <c r="K1032" s="179"/>
      <c r="L1032" s="181"/>
      <c r="M1032" s="179"/>
      <c r="N1032" s="182"/>
      <c r="AF1032" s="133"/>
      <c r="AG1032" s="140"/>
      <c r="AH1032" s="140" t="s">
        <v>2656</v>
      </c>
      <c r="AM1032" s="140"/>
      <c r="AQ1032" s="140"/>
      <c r="AS1032" s="140"/>
    </row>
    <row r="1033" spans="1:45" s="121" customFormat="1" ht="15" x14ac:dyDescent="0.25">
      <c r="A1033" s="185"/>
      <c r="B1033" s="184" t="s">
        <v>58</v>
      </c>
      <c r="C1033" s="379" t="s">
        <v>67</v>
      </c>
      <c r="D1033" s="379"/>
      <c r="E1033" s="379"/>
      <c r="F1033" s="186"/>
      <c r="G1033" s="187"/>
      <c r="H1033" s="187"/>
      <c r="I1033" s="187"/>
      <c r="J1033" s="188">
        <v>20.64</v>
      </c>
      <c r="K1033" s="187"/>
      <c r="L1033" s="188">
        <v>41.69</v>
      </c>
      <c r="M1033" s="189">
        <v>44.77</v>
      </c>
      <c r="N1033" s="191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5"/>
      <c r="B1034" s="184" t="s">
        <v>68</v>
      </c>
      <c r="C1034" s="379" t="s">
        <v>69</v>
      </c>
      <c r="D1034" s="379"/>
      <c r="E1034" s="379"/>
      <c r="F1034" s="186"/>
      <c r="G1034" s="187"/>
      <c r="H1034" s="187"/>
      <c r="I1034" s="187"/>
      <c r="J1034" s="188">
        <v>75.010000000000005</v>
      </c>
      <c r="K1034" s="187"/>
      <c r="L1034" s="188">
        <v>151.52000000000001</v>
      </c>
      <c r="M1034" s="189">
        <v>13.24</v>
      </c>
      <c r="N1034" s="191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5"/>
      <c r="B1035" s="184" t="s">
        <v>70</v>
      </c>
      <c r="C1035" s="379" t="s">
        <v>71</v>
      </c>
      <c r="D1035" s="379"/>
      <c r="E1035" s="379"/>
      <c r="F1035" s="186"/>
      <c r="G1035" s="187"/>
      <c r="H1035" s="187"/>
      <c r="I1035" s="187"/>
      <c r="J1035" s="188">
        <v>10.86</v>
      </c>
      <c r="K1035" s="187"/>
      <c r="L1035" s="188">
        <v>21.94</v>
      </c>
      <c r="M1035" s="189">
        <v>44.77</v>
      </c>
      <c r="N1035" s="218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5"/>
      <c r="B1036" s="184" t="s">
        <v>86</v>
      </c>
      <c r="C1036" s="379" t="s">
        <v>87</v>
      </c>
      <c r="D1036" s="379"/>
      <c r="E1036" s="379"/>
      <c r="F1036" s="186"/>
      <c r="G1036" s="187"/>
      <c r="H1036" s="187"/>
      <c r="I1036" s="187"/>
      <c r="J1036" s="188">
        <v>507.7</v>
      </c>
      <c r="K1036" s="187"/>
      <c r="L1036" s="190">
        <v>1025.55</v>
      </c>
      <c r="M1036" s="189">
        <v>8.16</v>
      </c>
      <c r="N1036" s="191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2"/>
      <c r="B1037" s="184"/>
      <c r="C1037" s="379" t="s">
        <v>72</v>
      </c>
      <c r="D1037" s="379"/>
      <c r="E1037" s="379"/>
      <c r="F1037" s="186" t="s">
        <v>73</v>
      </c>
      <c r="G1037" s="189">
        <v>2.33</v>
      </c>
      <c r="H1037" s="187"/>
      <c r="I1037" s="211">
        <v>4.7065999999999999</v>
      </c>
      <c r="J1037" s="194"/>
      <c r="K1037" s="187"/>
      <c r="L1037" s="194"/>
      <c r="M1037" s="187"/>
      <c r="N1037" s="195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2"/>
      <c r="B1038" s="184"/>
      <c r="C1038" s="379" t="s">
        <v>74</v>
      </c>
      <c r="D1038" s="379"/>
      <c r="E1038" s="379"/>
      <c r="F1038" s="186" t="s">
        <v>73</v>
      </c>
      <c r="G1038" s="189">
        <v>0.69</v>
      </c>
      <c r="H1038" s="187"/>
      <c r="I1038" s="211">
        <v>1.3937999999999999</v>
      </c>
      <c r="J1038" s="194"/>
      <c r="K1038" s="187"/>
      <c r="L1038" s="194"/>
      <c r="M1038" s="187"/>
      <c r="N1038" s="195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5"/>
      <c r="B1039" s="184"/>
      <c r="C1039" s="380" t="s">
        <v>75</v>
      </c>
      <c r="D1039" s="380"/>
      <c r="E1039" s="380"/>
      <c r="F1039" s="196"/>
      <c r="G1039" s="197"/>
      <c r="H1039" s="197"/>
      <c r="I1039" s="197"/>
      <c r="J1039" s="198">
        <v>603.35</v>
      </c>
      <c r="K1039" s="197"/>
      <c r="L1039" s="199">
        <v>1218.76</v>
      </c>
      <c r="M1039" s="197"/>
      <c r="N1039" s="200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2"/>
      <c r="B1040" s="184"/>
      <c r="C1040" s="379" t="s">
        <v>76</v>
      </c>
      <c r="D1040" s="379"/>
      <c r="E1040" s="379"/>
      <c r="F1040" s="186"/>
      <c r="G1040" s="187"/>
      <c r="H1040" s="187"/>
      <c r="I1040" s="187"/>
      <c r="J1040" s="194"/>
      <c r="K1040" s="187"/>
      <c r="L1040" s="188">
        <v>63.63</v>
      </c>
      <c r="M1040" s="187"/>
      <c r="N1040" s="191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2"/>
      <c r="B1041" s="184" t="s">
        <v>704</v>
      </c>
      <c r="C1041" s="379" t="s">
        <v>705</v>
      </c>
      <c r="D1041" s="379"/>
      <c r="E1041" s="379"/>
      <c r="F1041" s="186" t="s">
        <v>79</v>
      </c>
      <c r="G1041" s="201">
        <v>104</v>
      </c>
      <c r="H1041" s="187"/>
      <c r="I1041" s="201">
        <v>104</v>
      </c>
      <c r="J1041" s="194"/>
      <c r="K1041" s="187"/>
      <c r="L1041" s="188">
        <v>66.180000000000007</v>
      </c>
      <c r="M1041" s="187"/>
      <c r="N1041" s="191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2"/>
      <c r="B1042" s="184" t="s">
        <v>706</v>
      </c>
      <c r="C1042" s="379" t="s">
        <v>707</v>
      </c>
      <c r="D1042" s="379"/>
      <c r="E1042" s="379"/>
      <c r="F1042" s="186" t="s">
        <v>79</v>
      </c>
      <c r="G1042" s="201">
        <v>60</v>
      </c>
      <c r="H1042" s="187"/>
      <c r="I1042" s="201">
        <v>60</v>
      </c>
      <c r="J1042" s="194"/>
      <c r="K1042" s="187"/>
      <c r="L1042" s="188">
        <v>38.18</v>
      </c>
      <c r="M1042" s="187"/>
      <c r="N1042" s="191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2"/>
      <c r="B1043" s="203"/>
      <c r="C1043" s="388" t="s">
        <v>82</v>
      </c>
      <c r="D1043" s="388"/>
      <c r="E1043" s="388"/>
      <c r="F1043" s="178"/>
      <c r="G1043" s="179"/>
      <c r="H1043" s="179"/>
      <c r="I1043" s="179"/>
      <c r="J1043" s="181"/>
      <c r="K1043" s="179"/>
      <c r="L1043" s="204">
        <v>1323.12</v>
      </c>
      <c r="M1043" s="197"/>
      <c r="N1043" s="205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6" t="s">
        <v>550</v>
      </c>
      <c r="B1044" s="177" t="s">
        <v>2657</v>
      </c>
      <c r="C1044" s="388" t="s">
        <v>2658</v>
      </c>
      <c r="D1044" s="388"/>
      <c r="E1044" s="388"/>
      <c r="F1044" s="178" t="s">
        <v>98</v>
      </c>
      <c r="G1044" s="179">
        <v>-2.0503</v>
      </c>
      <c r="H1044" s="180">
        <v>1</v>
      </c>
      <c r="I1044" s="253">
        <v>-2.0503</v>
      </c>
      <c r="J1044" s="207">
        <v>463.3</v>
      </c>
      <c r="K1044" s="179"/>
      <c r="L1044" s="207">
        <v>-949.9</v>
      </c>
      <c r="M1044" s="206">
        <v>8.16</v>
      </c>
      <c r="N1044" s="205">
        <v>-7751.18</v>
      </c>
      <c r="AF1044" s="133"/>
      <c r="AG1044" s="140"/>
      <c r="AH1044" s="140" t="s">
        <v>2658</v>
      </c>
      <c r="AM1044" s="140"/>
      <c r="AQ1044" s="140"/>
      <c r="AS1044" s="140"/>
    </row>
    <row r="1045" spans="1:45" s="121" customFormat="1" ht="15" x14ac:dyDescent="0.25">
      <c r="A1045" s="202"/>
      <c r="B1045" s="203"/>
      <c r="C1045" s="379" t="s">
        <v>711</v>
      </c>
      <c r="D1045" s="379"/>
      <c r="E1045" s="379"/>
      <c r="F1045" s="379"/>
      <c r="G1045" s="379"/>
      <c r="H1045" s="379"/>
      <c r="I1045" s="379"/>
      <c r="J1045" s="379"/>
      <c r="K1045" s="379"/>
      <c r="L1045" s="379"/>
      <c r="M1045" s="379"/>
      <c r="N1045" s="391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2"/>
      <c r="B1046" s="203"/>
      <c r="C1046" s="388" t="s">
        <v>82</v>
      </c>
      <c r="D1046" s="388"/>
      <c r="E1046" s="388"/>
      <c r="F1046" s="178"/>
      <c r="G1046" s="179"/>
      <c r="H1046" s="179"/>
      <c r="I1046" s="179"/>
      <c r="J1046" s="181"/>
      <c r="K1046" s="179"/>
      <c r="L1046" s="207">
        <v>-949.9</v>
      </c>
      <c r="M1046" s="197"/>
      <c r="N1046" s="205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6" t="s">
        <v>556</v>
      </c>
      <c r="B1047" s="177" t="s">
        <v>301</v>
      </c>
      <c r="C1047" s="388" t="s">
        <v>302</v>
      </c>
      <c r="D1047" s="388"/>
      <c r="E1047" s="388"/>
      <c r="F1047" s="178" t="s">
        <v>98</v>
      </c>
      <c r="G1047" s="179">
        <v>2.0499999999999998</v>
      </c>
      <c r="H1047" s="180">
        <v>1</v>
      </c>
      <c r="I1047" s="206">
        <v>2.0499999999999998</v>
      </c>
      <c r="J1047" s="207">
        <v>519.79999999999995</v>
      </c>
      <c r="K1047" s="179"/>
      <c r="L1047" s="204">
        <v>1065.5899999999999</v>
      </c>
      <c r="M1047" s="206">
        <v>8.16</v>
      </c>
      <c r="N1047" s="205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2"/>
      <c r="B1048" s="203"/>
      <c r="C1048" s="379" t="s">
        <v>99</v>
      </c>
      <c r="D1048" s="379"/>
      <c r="E1048" s="379"/>
      <c r="F1048" s="379"/>
      <c r="G1048" s="379"/>
      <c r="H1048" s="379"/>
      <c r="I1048" s="379"/>
      <c r="J1048" s="379"/>
      <c r="K1048" s="379"/>
      <c r="L1048" s="379"/>
      <c r="M1048" s="379"/>
      <c r="N1048" s="391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2"/>
      <c r="B1049" s="203"/>
      <c r="C1049" s="388" t="s">
        <v>82</v>
      </c>
      <c r="D1049" s="388"/>
      <c r="E1049" s="388"/>
      <c r="F1049" s="178"/>
      <c r="G1049" s="179"/>
      <c r="H1049" s="179"/>
      <c r="I1049" s="179"/>
      <c r="J1049" s="181"/>
      <c r="K1049" s="179"/>
      <c r="L1049" s="204">
        <v>1065.5899999999999</v>
      </c>
      <c r="M1049" s="197"/>
      <c r="N1049" s="205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6" t="s">
        <v>564</v>
      </c>
      <c r="B1050" s="177" t="s">
        <v>2655</v>
      </c>
      <c r="C1050" s="388" t="s">
        <v>2656</v>
      </c>
      <c r="D1050" s="388"/>
      <c r="E1050" s="388"/>
      <c r="F1050" s="178" t="s">
        <v>98</v>
      </c>
      <c r="G1050" s="179">
        <v>1.1599999999999999</v>
      </c>
      <c r="H1050" s="180">
        <v>1</v>
      </c>
      <c r="I1050" s="206">
        <v>1.1599999999999999</v>
      </c>
      <c r="J1050" s="181"/>
      <c r="K1050" s="179"/>
      <c r="L1050" s="181"/>
      <c r="M1050" s="179"/>
      <c r="N1050" s="182"/>
      <c r="AF1050" s="133"/>
      <c r="AG1050" s="140"/>
      <c r="AH1050" s="140" t="s">
        <v>2656</v>
      </c>
      <c r="AM1050" s="140"/>
      <c r="AQ1050" s="140"/>
      <c r="AS1050" s="140"/>
    </row>
    <row r="1051" spans="1:45" s="121" customFormat="1" ht="15" x14ac:dyDescent="0.25">
      <c r="A1051" s="185"/>
      <c r="B1051" s="184" t="s">
        <v>58</v>
      </c>
      <c r="C1051" s="379" t="s">
        <v>67</v>
      </c>
      <c r="D1051" s="379"/>
      <c r="E1051" s="379"/>
      <c r="F1051" s="186"/>
      <c r="G1051" s="187"/>
      <c r="H1051" s="187"/>
      <c r="I1051" s="187"/>
      <c r="J1051" s="188">
        <v>20.64</v>
      </c>
      <c r="K1051" s="187"/>
      <c r="L1051" s="188">
        <v>23.94</v>
      </c>
      <c r="M1051" s="189">
        <v>44.77</v>
      </c>
      <c r="N1051" s="191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5"/>
      <c r="B1052" s="184" t="s">
        <v>68</v>
      </c>
      <c r="C1052" s="379" t="s">
        <v>69</v>
      </c>
      <c r="D1052" s="379"/>
      <c r="E1052" s="379"/>
      <c r="F1052" s="186"/>
      <c r="G1052" s="187"/>
      <c r="H1052" s="187"/>
      <c r="I1052" s="187"/>
      <c r="J1052" s="188">
        <v>75.010000000000005</v>
      </c>
      <c r="K1052" s="187"/>
      <c r="L1052" s="188">
        <v>87.01</v>
      </c>
      <c r="M1052" s="189">
        <v>13.24</v>
      </c>
      <c r="N1052" s="191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5"/>
      <c r="B1053" s="184" t="s">
        <v>70</v>
      </c>
      <c r="C1053" s="379" t="s">
        <v>71</v>
      </c>
      <c r="D1053" s="379"/>
      <c r="E1053" s="379"/>
      <c r="F1053" s="186"/>
      <c r="G1053" s="187"/>
      <c r="H1053" s="187"/>
      <c r="I1053" s="187"/>
      <c r="J1053" s="188">
        <v>10.86</v>
      </c>
      <c r="K1053" s="187"/>
      <c r="L1053" s="188">
        <v>12.6</v>
      </c>
      <c r="M1053" s="189">
        <v>44.77</v>
      </c>
      <c r="N1053" s="218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5"/>
      <c r="B1054" s="184" t="s">
        <v>86</v>
      </c>
      <c r="C1054" s="379" t="s">
        <v>87</v>
      </c>
      <c r="D1054" s="379"/>
      <c r="E1054" s="379"/>
      <c r="F1054" s="186"/>
      <c r="G1054" s="187"/>
      <c r="H1054" s="187"/>
      <c r="I1054" s="187"/>
      <c r="J1054" s="188">
        <v>507.7</v>
      </c>
      <c r="K1054" s="187"/>
      <c r="L1054" s="188">
        <v>588.92999999999995</v>
      </c>
      <c r="M1054" s="189">
        <v>8.16</v>
      </c>
      <c r="N1054" s="191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2"/>
      <c r="B1055" s="184"/>
      <c r="C1055" s="379" t="s">
        <v>72</v>
      </c>
      <c r="D1055" s="379"/>
      <c r="E1055" s="379"/>
      <c r="F1055" s="186" t="s">
        <v>73</v>
      </c>
      <c r="G1055" s="189">
        <v>2.33</v>
      </c>
      <c r="H1055" s="187"/>
      <c r="I1055" s="211">
        <v>2.7027999999999999</v>
      </c>
      <c r="J1055" s="194"/>
      <c r="K1055" s="187"/>
      <c r="L1055" s="194"/>
      <c r="M1055" s="187"/>
      <c r="N1055" s="195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2"/>
      <c r="B1056" s="184"/>
      <c r="C1056" s="379" t="s">
        <v>74</v>
      </c>
      <c r="D1056" s="379"/>
      <c r="E1056" s="379"/>
      <c r="F1056" s="186" t="s">
        <v>73</v>
      </c>
      <c r="G1056" s="189">
        <v>0.69</v>
      </c>
      <c r="H1056" s="187"/>
      <c r="I1056" s="211">
        <v>0.8004</v>
      </c>
      <c r="J1056" s="194"/>
      <c r="K1056" s="187"/>
      <c r="L1056" s="194"/>
      <c r="M1056" s="187"/>
      <c r="N1056" s="195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5"/>
      <c r="B1057" s="184"/>
      <c r="C1057" s="380" t="s">
        <v>75</v>
      </c>
      <c r="D1057" s="380"/>
      <c r="E1057" s="380"/>
      <c r="F1057" s="196"/>
      <c r="G1057" s="197"/>
      <c r="H1057" s="197"/>
      <c r="I1057" s="197"/>
      <c r="J1057" s="198">
        <v>603.35</v>
      </c>
      <c r="K1057" s="197"/>
      <c r="L1057" s="198">
        <v>699.88</v>
      </c>
      <c r="M1057" s="197"/>
      <c r="N1057" s="200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2"/>
      <c r="B1058" s="184"/>
      <c r="C1058" s="379" t="s">
        <v>76</v>
      </c>
      <c r="D1058" s="379"/>
      <c r="E1058" s="379"/>
      <c r="F1058" s="186"/>
      <c r="G1058" s="187"/>
      <c r="H1058" s="187"/>
      <c r="I1058" s="187"/>
      <c r="J1058" s="194"/>
      <c r="K1058" s="187"/>
      <c r="L1058" s="188">
        <v>36.54</v>
      </c>
      <c r="M1058" s="187"/>
      <c r="N1058" s="191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2"/>
      <c r="B1059" s="184" t="s">
        <v>704</v>
      </c>
      <c r="C1059" s="379" t="s">
        <v>705</v>
      </c>
      <c r="D1059" s="379"/>
      <c r="E1059" s="379"/>
      <c r="F1059" s="186" t="s">
        <v>79</v>
      </c>
      <c r="G1059" s="201">
        <v>104</v>
      </c>
      <c r="H1059" s="187"/>
      <c r="I1059" s="201">
        <v>104</v>
      </c>
      <c r="J1059" s="194"/>
      <c r="K1059" s="187"/>
      <c r="L1059" s="188">
        <v>38</v>
      </c>
      <c r="M1059" s="187"/>
      <c r="N1059" s="191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2"/>
      <c r="B1060" s="184" t="s">
        <v>706</v>
      </c>
      <c r="C1060" s="379" t="s">
        <v>707</v>
      </c>
      <c r="D1060" s="379"/>
      <c r="E1060" s="379"/>
      <c r="F1060" s="186" t="s">
        <v>79</v>
      </c>
      <c r="G1060" s="201">
        <v>60</v>
      </c>
      <c r="H1060" s="187"/>
      <c r="I1060" s="201">
        <v>60</v>
      </c>
      <c r="J1060" s="194"/>
      <c r="K1060" s="187"/>
      <c r="L1060" s="188">
        <v>21.92</v>
      </c>
      <c r="M1060" s="187"/>
      <c r="N1060" s="218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2"/>
      <c r="B1061" s="203"/>
      <c r="C1061" s="388" t="s">
        <v>82</v>
      </c>
      <c r="D1061" s="388"/>
      <c r="E1061" s="388"/>
      <c r="F1061" s="178"/>
      <c r="G1061" s="179"/>
      <c r="H1061" s="179"/>
      <c r="I1061" s="179"/>
      <c r="J1061" s="181"/>
      <c r="K1061" s="179"/>
      <c r="L1061" s="207">
        <v>759.8</v>
      </c>
      <c r="M1061" s="197"/>
      <c r="N1061" s="205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6" t="s">
        <v>567</v>
      </c>
      <c r="B1062" s="177" t="s">
        <v>2657</v>
      </c>
      <c r="C1062" s="388" t="s">
        <v>2658</v>
      </c>
      <c r="D1062" s="388"/>
      <c r="E1062" s="388"/>
      <c r="F1062" s="178" t="s">
        <v>98</v>
      </c>
      <c r="G1062" s="179">
        <v>-1.1774</v>
      </c>
      <c r="H1062" s="180">
        <v>1</v>
      </c>
      <c r="I1062" s="253">
        <v>-1.1774</v>
      </c>
      <c r="J1062" s="207">
        <v>463.3</v>
      </c>
      <c r="K1062" s="179"/>
      <c r="L1062" s="207">
        <v>-545.49</v>
      </c>
      <c r="M1062" s="206">
        <v>8.16</v>
      </c>
      <c r="N1062" s="205">
        <v>-4451.2</v>
      </c>
      <c r="AF1062" s="133"/>
      <c r="AG1062" s="140"/>
      <c r="AH1062" s="140" t="s">
        <v>2658</v>
      </c>
      <c r="AM1062" s="140"/>
      <c r="AQ1062" s="140"/>
      <c r="AS1062" s="140"/>
    </row>
    <row r="1063" spans="1:45" s="121" customFormat="1" ht="15" x14ac:dyDescent="0.25">
      <c r="A1063" s="202"/>
      <c r="B1063" s="203"/>
      <c r="C1063" s="379" t="s">
        <v>711</v>
      </c>
      <c r="D1063" s="379"/>
      <c r="E1063" s="379"/>
      <c r="F1063" s="379"/>
      <c r="G1063" s="379"/>
      <c r="H1063" s="379"/>
      <c r="I1063" s="379"/>
      <c r="J1063" s="379"/>
      <c r="K1063" s="379"/>
      <c r="L1063" s="379"/>
      <c r="M1063" s="379"/>
      <c r="N1063" s="391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2"/>
      <c r="B1064" s="203"/>
      <c r="C1064" s="388" t="s">
        <v>82</v>
      </c>
      <c r="D1064" s="388"/>
      <c r="E1064" s="388"/>
      <c r="F1064" s="178"/>
      <c r="G1064" s="179"/>
      <c r="H1064" s="179"/>
      <c r="I1064" s="179"/>
      <c r="J1064" s="181"/>
      <c r="K1064" s="179"/>
      <c r="L1064" s="207">
        <v>-545.49</v>
      </c>
      <c r="M1064" s="197"/>
      <c r="N1064" s="205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6" t="s">
        <v>571</v>
      </c>
      <c r="B1065" s="177" t="s">
        <v>301</v>
      </c>
      <c r="C1065" s="388" t="s">
        <v>302</v>
      </c>
      <c r="D1065" s="388"/>
      <c r="E1065" s="388"/>
      <c r="F1065" s="178" t="s">
        <v>98</v>
      </c>
      <c r="G1065" s="179">
        <v>1.1774</v>
      </c>
      <c r="H1065" s="180">
        <v>1</v>
      </c>
      <c r="I1065" s="253">
        <v>1.1774</v>
      </c>
      <c r="J1065" s="207">
        <v>519.79999999999995</v>
      </c>
      <c r="K1065" s="179"/>
      <c r="L1065" s="207">
        <v>612.01</v>
      </c>
      <c r="M1065" s="206">
        <v>8.16</v>
      </c>
      <c r="N1065" s="205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2"/>
      <c r="B1066" s="203"/>
      <c r="C1066" s="379" t="s">
        <v>99</v>
      </c>
      <c r="D1066" s="379"/>
      <c r="E1066" s="379"/>
      <c r="F1066" s="379"/>
      <c r="G1066" s="379"/>
      <c r="H1066" s="379"/>
      <c r="I1066" s="379"/>
      <c r="J1066" s="379"/>
      <c r="K1066" s="379"/>
      <c r="L1066" s="379"/>
      <c r="M1066" s="379"/>
      <c r="N1066" s="391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2"/>
      <c r="B1067" s="203"/>
      <c r="C1067" s="388" t="s">
        <v>82</v>
      </c>
      <c r="D1067" s="388"/>
      <c r="E1067" s="388"/>
      <c r="F1067" s="178"/>
      <c r="G1067" s="179"/>
      <c r="H1067" s="179"/>
      <c r="I1067" s="179"/>
      <c r="J1067" s="181"/>
      <c r="K1067" s="179"/>
      <c r="L1067" s="207">
        <v>612.01</v>
      </c>
      <c r="M1067" s="197"/>
      <c r="N1067" s="205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385" t="s">
        <v>2623</v>
      </c>
      <c r="B1068" s="386"/>
      <c r="C1068" s="386"/>
      <c r="D1068" s="386"/>
      <c r="E1068" s="386"/>
      <c r="F1068" s="386"/>
      <c r="G1068" s="386"/>
      <c r="H1068" s="386"/>
      <c r="I1068" s="386"/>
      <c r="J1068" s="386"/>
      <c r="K1068" s="386"/>
      <c r="L1068" s="386"/>
      <c r="M1068" s="386"/>
      <c r="N1068" s="387"/>
      <c r="AF1068" s="133"/>
      <c r="AG1068" s="140" t="s">
        <v>2623</v>
      </c>
      <c r="AH1068" s="140"/>
      <c r="AM1068" s="140"/>
      <c r="AQ1068" s="140"/>
      <c r="AS1068" s="140"/>
    </row>
    <row r="1069" spans="1:45" s="121" customFormat="1" ht="23.25" x14ac:dyDescent="0.25">
      <c r="A1069" s="176" t="s">
        <v>574</v>
      </c>
      <c r="B1069" s="177" t="s">
        <v>2624</v>
      </c>
      <c r="C1069" s="388" t="s">
        <v>2625</v>
      </c>
      <c r="D1069" s="388"/>
      <c r="E1069" s="388"/>
      <c r="F1069" s="178" t="s">
        <v>471</v>
      </c>
      <c r="G1069" s="179">
        <v>2.8119999999999998</v>
      </c>
      <c r="H1069" s="180">
        <v>1</v>
      </c>
      <c r="I1069" s="210">
        <v>2.8119999999999998</v>
      </c>
      <c r="J1069" s="181"/>
      <c r="K1069" s="179"/>
      <c r="L1069" s="181"/>
      <c r="M1069" s="179"/>
      <c r="N1069" s="182"/>
      <c r="AF1069" s="133"/>
      <c r="AG1069" s="140"/>
      <c r="AH1069" s="140" t="s">
        <v>2625</v>
      </c>
      <c r="AM1069" s="140"/>
      <c r="AQ1069" s="140"/>
      <c r="AS1069" s="140"/>
    </row>
    <row r="1070" spans="1:45" s="121" customFormat="1" ht="15" x14ac:dyDescent="0.25">
      <c r="A1070" s="208"/>
      <c r="B1070" s="209"/>
      <c r="C1070" s="379" t="s">
        <v>3030</v>
      </c>
      <c r="D1070" s="379"/>
      <c r="E1070" s="379"/>
      <c r="F1070" s="379"/>
      <c r="G1070" s="379"/>
      <c r="H1070" s="379"/>
      <c r="I1070" s="379"/>
      <c r="J1070" s="379"/>
      <c r="K1070" s="379"/>
      <c r="L1070" s="379"/>
      <c r="M1070" s="379"/>
      <c r="N1070" s="391"/>
      <c r="AF1070" s="133"/>
      <c r="AG1070" s="140"/>
      <c r="AH1070" s="140"/>
      <c r="AI1070" s="142" t="s">
        <v>3030</v>
      </c>
      <c r="AM1070" s="140"/>
      <c r="AQ1070" s="140"/>
      <c r="AS1070" s="140"/>
    </row>
    <row r="1071" spans="1:45" s="121" customFormat="1" ht="23.25" x14ac:dyDescent="0.25">
      <c r="A1071" s="183"/>
      <c r="B1071" s="184" t="s">
        <v>63</v>
      </c>
      <c r="C1071" s="389" t="s">
        <v>64</v>
      </c>
      <c r="D1071" s="389"/>
      <c r="E1071" s="389"/>
      <c r="F1071" s="389"/>
      <c r="G1071" s="389"/>
      <c r="H1071" s="389"/>
      <c r="I1071" s="389"/>
      <c r="J1071" s="389"/>
      <c r="K1071" s="389"/>
      <c r="L1071" s="389"/>
      <c r="M1071" s="389"/>
      <c r="N1071" s="390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3"/>
      <c r="B1072" s="184" t="s">
        <v>65</v>
      </c>
      <c r="C1072" s="389" t="s">
        <v>66</v>
      </c>
      <c r="D1072" s="389"/>
      <c r="E1072" s="389"/>
      <c r="F1072" s="389"/>
      <c r="G1072" s="389"/>
      <c r="H1072" s="389"/>
      <c r="I1072" s="389"/>
      <c r="J1072" s="389"/>
      <c r="K1072" s="389"/>
      <c r="L1072" s="389"/>
      <c r="M1072" s="389"/>
      <c r="N1072" s="390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5"/>
      <c r="B1073" s="184" t="s">
        <v>58</v>
      </c>
      <c r="C1073" s="379" t="s">
        <v>67</v>
      </c>
      <c r="D1073" s="379"/>
      <c r="E1073" s="379"/>
      <c r="F1073" s="186"/>
      <c r="G1073" s="187"/>
      <c r="H1073" s="187"/>
      <c r="I1073" s="187"/>
      <c r="J1073" s="188">
        <v>83.33</v>
      </c>
      <c r="K1073" s="211">
        <v>1.3225</v>
      </c>
      <c r="L1073" s="188">
        <v>309.89</v>
      </c>
      <c r="M1073" s="189">
        <v>44.77</v>
      </c>
      <c r="N1073" s="191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5"/>
      <c r="B1074" s="184" t="s">
        <v>68</v>
      </c>
      <c r="C1074" s="379" t="s">
        <v>69</v>
      </c>
      <c r="D1074" s="379"/>
      <c r="E1074" s="379"/>
      <c r="F1074" s="186"/>
      <c r="G1074" s="187"/>
      <c r="H1074" s="187"/>
      <c r="I1074" s="187"/>
      <c r="J1074" s="188">
        <v>28.8</v>
      </c>
      <c r="K1074" s="211">
        <v>1.4375</v>
      </c>
      <c r="L1074" s="188">
        <v>116.42</v>
      </c>
      <c r="M1074" s="189">
        <v>13.24</v>
      </c>
      <c r="N1074" s="191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5"/>
      <c r="B1075" s="184" t="s">
        <v>70</v>
      </c>
      <c r="C1075" s="379" t="s">
        <v>71</v>
      </c>
      <c r="D1075" s="379"/>
      <c r="E1075" s="379"/>
      <c r="F1075" s="186"/>
      <c r="G1075" s="187"/>
      <c r="H1075" s="187"/>
      <c r="I1075" s="187"/>
      <c r="J1075" s="188">
        <v>3.22</v>
      </c>
      <c r="K1075" s="211">
        <v>1.4375</v>
      </c>
      <c r="L1075" s="188">
        <v>13.02</v>
      </c>
      <c r="M1075" s="189">
        <v>44.77</v>
      </c>
      <c r="N1075" s="218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2"/>
      <c r="B1076" s="184"/>
      <c r="C1076" s="379" t="s">
        <v>72</v>
      </c>
      <c r="D1076" s="379"/>
      <c r="E1076" s="379"/>
      <c r="F1076" s="186" t="s">
        <v>73</v>
      </c>
      <c r="G1076" s="216">
        <v>10.199999999999999</v>
      </c>
      <c r="H1076" s="211">
        <v>1.3225</v>
      </c>
      <c r="I1076" s="215">
        <v>37.932473999999999</v>
      </c>
      <c r="J1076" s="194"/>
      <c r="K1076" s="187"/>
      <c r="L1076" s="194"/>
      <c r="M1076" s="187"/>
      <c r="N1076" s="195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2"/>
      <c r="B1077" s="184"/>
      <c r="C1077" s="379" t="s">
        <v>74</v>
      </c>
      <c r="D1077" s="379"/>
      <c r="E1077" s="379"/>
      <c r="F1077" s="186" t="s">
        <v>73</v>
      </c>
      <c r="G1077" s="189">
        <v>0.32</v>
      </c>
      <c r="H1077" s="211">
        <v>1.4375</v>
      </c>
      <c r="I1077" s="217">
        <v>1.29352</v>
      </c>
      <c r="J1077" s="194"/>
      <c r="K1077" s="187"/>
      <c r="L1077" s="194"/>
      <c r="M1077" s="187"/>
      <c r="N1077" s="195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5"/>
      <c r="B1078" s="184"/>
      <c r="C1078" s="380" t="s">
        <v>75</v>
      </c>
      <c r="D1078" s="380"/>
      <c r="E1078" s="380"/>
      <c r="F1078" s="196"/>
      <c r="G1078" s="197"/>
      <c r="H1078" s="197"/>
      <c r="I1078" s="197"/>
      <c r="J1078" s="198">
        <v>112.13</v>
      </c>
      <c r="K1078" s="197"/>
      <c r="L1078" s="198">
        <v>426.31</v>
      </c>
      <c r="M1078" s="197"/>
      <c r="N1078" s="200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2"/>
      <c r="B1079" s="184"/>
      <c r="C1079" s="379" t="s">
        <v>76</v>
      </c>
      <c r="D1079" s="379"/>
      <c r="E1079" s="379"/>
      <c r="F1079" s="186"/>
      <c r="G1079" s="187"/>
      <c r="H1079" s="187"/>
      <c r="I1079" s="187"/>
      <c r="J1079" s="194"/>
      <c r="K1079" s="187"/>
      <c r="L1079" s="188">
        <v>322.91000000000003</v>
      </c>
      <c r="M1079" s="187"/>
      <c r="N1079" s="191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2"/>
      <c r="B1080" s="184" t="s">
        <v>192</v>
      </c>
      <c r="C1080" s="379" t="s">
        <v>193</v>
      </c>
      <c r="D1080" s="379"/>
      <c r="E1080" s="379"/>
      <c r="F1080" s="186" t="s">
        <v>79</v>
      </c>
      <c r="G1080" s="201">
        <v>117</v>
      </c>
      <c r="H1080" s="187"/>
      <c r="I1080" s="201">
        <v>117</v>
      </c>
      <c r="J1080" s="194"/>
      <c r="K1080" s="187"/>
      <c r="L1080" s="188">
        <v>377.8</v>
      </c>
      <c r="M1080" s="187"/>
      <c r="N1080" s="191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2"/>
      <c r="B1081" s="184" t="s">
        <v>194</v>
      </c>
      <c r="C1081" s="379" t="s">
        <v>195</v>
      </c>
      <c r="D1081" s="379"/>
      <c r="E1081" s="379"/>
      <c r="F1081" s="186" t="s">
        <v>79</v>
      </c>
      <c r="G1081" s="201">
        <v>74</v>
      </c>
      <c r="H1081" s="189">
        <v>0.85</v>
      </c>
      <c r="I1081" s="216">
        <v>62.9</v>
      </c>
      <c r="J1081" s="194"/>
      <c r="K1081" s="187"/>
      <c r="L1081" s="188">
        <v>203.11</v>
      </c>
      <c r="M1081" s="187"/>
      <c r="N1081" s="191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2"/>
      <c r="B1082" s="203"/>
      <c r="C1082" s="388" t="s">
        <v>82</v>
      </c>
      <c r="D1082" s="388"/>
      <c r="E1082" s="388"/>
      <c r="F1082" s="178"/>
      <c r="G1082" s="179"/>
      <c r="H1082" s="179"/>
      <c r="I1082" s="179"/>
      <c r="J1082" s="181"/>
      <c r="K1082" s="179"/>
      <c r="L1082" s="204">
        <v>1007.22</v>
      </c>
      <c r="M1082" s="197"/>
      <c r="N1082" s="205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6" t="s">
        <v>579</v>
      </c>
      <c r="B1083" s="177" t="s">
        <v>1054</v>
      </c>
      <c r="C1083" s="388" t="s">
        <v>873</v>
      </c>
      <c r="D1083" s="388"/>
      <c r="E1083" s="388"/>
      <c r="F1083" s="178" t="s">
        <v>98</v>
      </c>
      <c r="G1083" s="179">
        <v>30.931999999999999</v>
      </c>
      <c r="H1083" s="180">
        <v>1</v>
      </c>
      <c r="I1083" s="210">
        <v>30.931999999999999</v>
      </c>
      <c r="J1083" s="207">
        <v>99.98</v>
      </c>
      <c r="K1083" s="210">
        <v>1.012</v>
      </c>
      <c r="L1083" s="204">
        <v>3129.69</v>
      </c>
      <c r="M1083" s="206">
        <v>8.16</v>
      </c>
      <c r="N1083" s="205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2"/>
      <c r="B1084" s="203"/>
      <c r="C1084" s="379" t="s">
        <v>403</v>
      </c>
      <c r="D1084" s="379"/>
      <c r="E1084" s="379"/>
      <c r="F1084" s="379"/>
      <c r="G1084" s="379"/>
      <c r="H1084" s="379"/>
      <c r="I1084" s="379"/>
      <c r="J1084" s="379"/>
      <c r="K1084" s="379"/>
      <c r="L1084" s="379"/>
      <c r="M1084" s="379"/>
      <c r="N1084" s="391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8"/>
      <c r="B1085" s="209"/>
      <c r="C1085" s="379" t="s">
        <v>875</v>
      </c>
      <c r="D1085" s="379"/>
      <c r="E1085" s="379"/>
      <c r="F1085" s="379"/>
      <c r="G1085" s="379"/>
      <c r="H1085" s="379"/>
      <c r="I1085" s="379"/>
      <c r="J1085" s="379"/>
      <c r="K1085" s="379"/>
      <c r="L1085" s="379"/>
      <c r="M1085" s="379"/>
      <c r="N1085" s="391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3"/>
      <c r="B1086" s="184"/>
      <c r="C1086" s="389" t="s">
        <v>1375</v>
      </c>
      <c r="D1086" s="389"/>
      <c r="E1086" s="389"/>
      <c r="F1086" s="389"/>
      <c r="G1086" s="389"/>
      <c r="H1086" s="389"/>
      <c r="I1086" s="389"/>
      <c r="J1086" s="389"/>
      <c r="K1086" s="389"/>
      <c r="L1086" s="389"/>
      <c r="M1086" s="389"/>
      <c r="N1086" s="390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2"/>
      <c r="B1087" s="203"/>
      <c r="C1087" s="388" t="s">
        <v>82</v>
      </c>
      <c r="D1087" s="388"/>
      <c r="E1087" s="388"/>
      <c r="F1087" s="178"/>
      <c r="G1087" s="179"/>
      <c r="H1087" s="179"/>
      <c r="I1087" s="179"/>
      <c r="J1087" s="181"/>
      <c r="K1087" s="179"/>
      <c r="L1087" s="204">
        <v>3129.69</v>
      </c>
      <c r="M1087" s="197"/>
      <c r="N1087" s="205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6" t="s">
        <v>583</v>
      </c>
      <c r="B1088" s="177" t="s">
        <v>2946</v>
      </c>
      <c r="C1088" s="388" t="s">
        <v>2947</v>
      </c>
      <c r="D1088" s="388"/>
      <c r="E1088" s="388"/>
      <c r="F1088" s="178" t="s">
        <v>471</v>
      </c>
      <c r="G1088" s="179">
        <v>0.6</v>
      </c>
      <c r="H1088" s="180">
        <v>1</v>
      </c>
      <c r="I1088" s="214">
        <v>0.6</v>
      </c>
      <c r="J1088" s="181"/>
      <c r="K1088" s="179"/>
      <c r="L1088" s="181"/>
      <c r="M1088" s="179"/>
      <c r="N1088" s="182"/>
      <c r="AF1088" s="133"/>
      <c r="AG1088" s="140"/>
      <c r="AH1088" s="140" t="s">
        <v>2947</v>
      </c>
      <c r="AM1088" s="140"/>
      <c r="AQ1088" s="140"/>
      <c r="AS1088" s="140"/>
    </row>
    <row r="1089" spans="1:45" s="121" customFormat="1" ht="15" x14ac:dyDescent="0.25">
      <c r="A1089" s="208"/>
      <c r="B1089" s="209"/>
      <c r="C1089" s="379" t="s">
        <v>3031</v>
      </c>
      <c r="D1089" s="379"/>
      <c r="E1089" s="379"/>
      <c r="F1089" s="379"/>
      <c r="G1089" s="379"/>
      <c r="H1089" s="379"/>
      <c r="I1089" s="379"/>
      <c r="J1089" s="379"/>
      <c r="K1089" s="379"/>
      <c r="L1089" s="379"/>
      <c r="M1089" s="379"/>
      <c r="N1089" s="391"/>
      <c r="AF1089" s="133"/>
      <c r="AG1089" s="140"/>
      <c r="AH1089" s="140"/>
      <c r="AI1089" s="142" t="s">
        <v>3031</v>
      </c>
      <c r="AM1089" s="140"/>
      <c r="AQ1089" s="140"/>
      <c r="AS1089" s="140"/>
    </row>
    <row r="1090" spans="1:45" s="121" customFormat="1" ht="23.25" x14ac:dyDescent="0.25">
      <c r="A1090" s="183"/>
      <c r="B1090" s="184" t="s">
        <v>63</v>
      </c>
      <c r="C1090" s="389" t="s">
        <v>64</v>
      </c>
      <c r="D1090" s="389"/>
      <c r="E1090" s="389"/>
      <c r="F1090" s="389"/>
      <c r="G1090" s="389"/>
      <c r="H1090" s="389"/>
      <c r="I1090" s="389"/>
      <c r="J1090" s="389"/>
      <c r="K1090" s="389"/>
      <c r="L1090" s="389"/>
      <c r="M1090" s="389"/>
      <c r="N1090" s="390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3"/>
      <c r="B1091" s="184" t="s">
        <v>65</v>
      </c>
      <c r="C1091" s="389" t="s">
        <v>66</v>
      </c>
      <c r="D1091" s="389"/>
      <c r="E1091" s="389"/>
      <c r="F1091" s="389"/>
      <c r="G1091" s="389"/>
      <c r="H1091" s="389"/>
      <c r="I1091" s="389"/>
      <c r="J1091" s="389"/>
      <c r="K1091" s="389"/>
      <c r="L1091" s="389"/>
      <c r="M1091" s="389"/>
      <c r="N1091" s="390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5"/>
      <c r="B1092" s="184" t="s">
        <v>58</v>
      </c>
      <c r="C1092" s="379" t="s">
        <v>67</v>
      </c>
      <c r="D1092" s="379"/>
      <c r="E1092" s="379"/>
      <c r="F1092" s="186"/>
      <c r="G1092" s="187"/>
      <c r="H1092" s="187"/>
      <c r="I1092" s="187"/>
      <c r="J1092" s="188">
        <v>83.33</v>
      </c>
      <c r="K1092" s="211">
        <v>1.3225</v>
      </c>
      <c r="L1092" s="188">
        <v>66.12</v>
      </c>
      <c r="M1092" s="189">
        <v>44.77</v>
      </c>
      <c r="N1092" s="191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5"/>
      <c r="B1093" s="184" t="s">
        <v>68</v>
      </c>
      <c r="C1093" s="379" t="s">
        <v>69</v>
      </c>
      <c r="D1093" s="379"/>
      <c r="E1093" s="379"/>
      <c r="F1093" s="186"/>
      <c r="G1093" s="187"/>
      <c r="H1093" s="187"/>
      <c r="I1093" s="187"/>
      <c r="J1093" s="188">
        <v>42.3</v>
      </c>
      <c r="K1093" s="211">
        <v>1.4375</v>
      </c>
      <c r="L1093" s="188">
        <v>36.479999999999997</v>
      </c>
      <c r="M1093" s="189">
        <v>13.24</v>
      </c>
      <c r="N1093" s="218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5"/>
      <c r="B1094" s="184" t="s">
        <v>70</v>
      </c>
      <c r="C1094" s="379" t="s">
        <v>71</v>
      </c>
      <c r="D1094" s="379"/>
      <c r="E1094" s="379"/>
      <c r="F1094" s="186"/>
      <c r="G1094" s="187"/>
      <c r="H1094" s="187"/>
      <c r="I1094" s="187"/>
      <c r="J1094" s="188">
        <v>4.7300000000000004</v>
      </c>
      <c r="K1094" s="211">
        <v>1.4375</v>
      </c>
      <c r="L1094" s="188">
        <v>4.08</v>
      </c>
      <c r="M1094" s="189">
        <v>44.77</v>
      </c>
      <c r="N1094" s="218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2"/>
      <c r="B1095" s="184"/>
      <c r="C1095" s="379" t="s">
        <v>72</v>
      </c>
      <c r="D1095" s="379"/>
      <c r="E1095" s="379"/>
      <c r="F1095" s="186" t="s">
        <v>73</v>
      </c>
      <c r="G1095" s="216">
        <v>10.199999999999999</v>
      </c>
      <c r="H1095" s="211">
        <v>1.3225</v>
      </c>
      <c r="I1095" s="211">
        <v>8.0937000000000001</v>
      </c>
      <c r="J1095" s="194"/>
      <c r="K1095" s="187"/>
      <c r="L1095" s="194"/>
      <c r="M1095" s="187"/>
      <c r="N1095" s="195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2"/>
      <c r="B1096" s="184"/>
      <c r="C1096" s="379" t="s">
        <v>74</v>
      </c>
      <c r="D1096" s="379"/>
      <c r="E1096" s="379"/>
      <c r="F1096" s="186" t="s">
        <v>73</v>
      </c>
      <c r="G1096" s="189">
        <v>0.47</v>
      </c>
      <c r="H1096" s="211">
        <v>1.4375</v>
      </c>
      <c r="I1096" s="215">
        <v>0.40537499999999999</v>
      </c>
      <c r="J1096" s="194"/>
      <c r="K1096" s="187"/>
      <c r="L1096" s="194"/>
      <c r="M1096" s="187"/>
      <c r="N1096" s="195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5"/>
      <c r="B1097" s="184"/>
      <c r="C1097" s="380" t="s">
        <v>75</v>
      </c>
      <c r="D1097" s="380"/>
      <c r="E1097" s="380"/>
      <c r="F1097" s="196"/>
      <c r="G1097" s="197"/>
      <c r="H1097" s="197"/>
      <c r="I1097" s="197"/>
      <c r="J1097" s="198">
        <v>125.63</v>
      </c>
      <c r="K1097" s="197"/>
      <c r="L1097" s="198">
        <v>102.6</v>
      </c>
      <c r="M1097" s="197"/>
      <c r="N1097" s="200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2"/>
      <c r="B1098" s="184"/>
      <c r="C1098" s="379" t="s">
        <v>76</v>
      </c>
      <c r="D1098" s="379"/>
      <c r="E1098" s="379"/>
      <c r="F1098" s="186"/>
      <c r="G1098" s="187"/>
      <c r="H1098" s="187"/>
      <c r="I1098" s="187"/>
      <c r="J1098" s="194"/>
      <c r="K1098" s="187"/>
      <c r="L1098" s="188">
        <v>70.2</v>
      </c>
      <c r="M1098" s="187"/>
      <c r="N1098" s="191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2"/>
      <c r="B1099" s="184" t="s">
        <v>192</v>
      </c>
      <c r="C1099" s="379" t="s">
        <v>193</v>
      </c>
      <c r="D1099" s="379"/>
      <c r="E1099" s="379"/>
      <c r="F1099" s="186" t="s">
        <v>79</v>
      </c>
      <c r="G1099" s="201">
        <v>117</v>
      </c>
      <c r="H1099" s="187"/>
      <c r="I1099" s="201">
        <v>117</v>
      </c>
      <c r="J1099" s="194"/>
      <c r="K1099" s="187"/>
      <c r="L1099" s="188">
        <v>82.13</v>
      </c>
      <c r="M1099" s="187"/>
      <c r="N1099" s="191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2"/>
      <c r="B1100" s="184" t="s">
        <v>194</v>
      </c>
      <c r="C1100" s="379" t="s">
        <v>195</v>
      </c>
      <c r="D1100" s="379"/>
      <c r="E1100" s="379"/>
      <c r="F1100" s="186" t="s">
        <v>79</v>
      </c>
      <c r="G1100" s="201">
        <v>74</v>
      </c>
      <c r="H1100" s="189">
        <v>0.85</v>
      </c>
      <c r="I1100" s="216">
        <v>62.9</v>
      </c>
      <c r="J1100" s="194"/>
      <c r="K1100" s="187"/>
      <c r="L1100" s="188">
        <v>44.16</v>
      </c>
      <c r="M1100" s="187"/>
      <c r="N1100" s="191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2"/>
      <c r="B1101" s="203"/>
      <c r="C1101" s="388" t="s">
        <v>82</v>
      </c>
      <c r="D1101" s="388"/>
      <c r="E1101" s="388"/>
      <c r="F1101" s="178"/>
      <c r="G1101" s="179"/>
      <c r="H1101" s="179"/>
      <c r="I1101" s="179"/>
      <c r="J1101" s="181"/>
      <c r="K1101" s="179"/>
      <c r="L1101" s="207">
        <v>228.89</v>
      </c>
      <c r="M1101" s="197"/>
      <c r="N1101" s="205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6" t="s">
        <v>587</v>
      </c>
      <c r="B1102" s="177" t="s">
        <v>1054</v>
      </c>
      <c r="C1102" s="388" t="s">
        <v>238</v>
      </c>
      <c r="D1102" s="388"/>
      <c r="E1102" s="388"/>
      <c r="F1102" s="178" t="s">
        <v>98</v>
      </c>
      <c r="G1102" s="179">
        <v>7.5</v>
      </c>
      <c r="H1102" s="180">
        <v>1</v>
      </c>
      <c r="I1102" s="214">
        <v>7.5</v>
      </c>
      <c r="J1102" s="207">
        <v>325.20999999999998</v>
      </c>
      <c r="K1102" s="210">
        <v>1.012</v>
      </c>
      <c r="L1102" s="204">
        <v>2468.34</v>
      </c>
      <c r="M1102" s="206">
        <v>8.16</v>
      </c>
      <c r="N1102" s="205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2"/>
      <c r="B1103" s="203"/>
      <c r="C1103" s="379" t="s">
        <v>403</v>
      </c>
      <c r="D1103" s="379"/>
      <c r="E1103" s="379"/>
      <c r="F1103" s="379"/>
      <c r="G1103" s="379"/>
      <c r="H1103" s="379"/>
      <c r="I1103" s="379"/>
      <c r="J1103" s="379"/>
      <c r="K1103" s="379"/>
      <c r="L1103" s="379"/>
      <c r="M1103" s="379"/>
      <c r="N1103" s="391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8"/>
      <c r="B1104" s="209"/>
      <c r="C1104" s="379" t="s">
        <v>239</v>
      </c>
      <c r="D1104" s="379"/>
      <c r="E1104" s="379"/>
      <c r="F1104" s="379"/>
      <c r="G1104" s="379"/>
      <c r="H1104" s="379"/>
      <c r="I1104" s="379"/>
      <c r="J1104" s="379"/>
      <c r="K1104" s="379"/>
      <c r="L1104" s="379"/>
      <c r="M1104" s="379"/>
      <c r="N1104" s="391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3"/>
      <c r="B1105" s="184"/>
      <c r="C1105" s="389" t="s">
        <v>1375</v>
      </c>
      <c r="D1105" s="389"/>
      <c r="E1105" s="389"/>
      <c r="F1105" s="389"/>
      <c r="G1105" s="389"/>
      <c r="H1105" s="389"/>
      <c r="I1105" s="389"/>
      <c r="J1105" s="389"/>
      <c r="K1105" s="389"/>
      <c r="L1105" s="389"/>
      <c r="M1105" s="389"/>
      <c r="N1105" s="390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2"/>
      <c r="B1106" s="203"/>
      <c r="C1106" s="388" t="s">
        <v>82</v>
      </c>
      <c r="D1106" s="388"/>
      <c r="E1106" s="388"/>
      <c r="F1106" s="178"/>
      <c r="G1106" s="179"/>
      <c r="H1106" s="179"/>
      <c r="I1106" s="179"/>
      <c r="J1106" s="181"/>
      <c r="K1106" s="179"/>
      <c r="L1106" s="204">
        <v>2468.34</v>
      </c>
      <c r="M1106" s="197"/>
      <c r="N1106" s="205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6" t="s">
        <v>591</v>
      </c>
      <c r="B1107" s="177" t="s">
        <v>2949</v>
      </c>
      <c r="C1107" s="388" t="s">
        <v>2950</v>
      </c>
      <c r="D1107" s="388"/>
      <c r="E1107" s="388"/>
      <c r="F1107" s="178" t="s">
        <v>370</v>
      </c>
      <c r="G1107" s="179">
        <v>0.15</v>
      </c>
      <c r="H1107" s="180">
        <v>1</v>
      </c>
      <c r="I1107" s="206">
        <v>0.15</v>
      </c>
      <c r="J1107" s="181"/>
      <c r="K1107" s="179"/>
      <c r="L1107" s="181"/>
      <c r="M1107" s="179"/>
      <c r="N1107" s="182"/>
      <c r="AF1107" s="133"/>
      <c r="AG1107" s="140"/>
      <c r="AH1107" s="140" t="s">
        <v>2950</v>
      </c>
      <c r="AM1107" s="140"/>
      <c r="AQ1107" s="140"/>
      <c r="AS1107" s="140"/>
    </row>
    <row r="1108" spans="1:45" s="121" customFormat="1" ht="15" x14ac:dyDescent="0.25">
      <c r="A1108" s="208"/>
      <c r="B1108" s="209"/>
      <c r="C1108" s="379" t="s">
        <v>2823</v>
      </c>
      <c r="D1108" s="379"/>
      <c r="E1108" s="379"/>
      <c r="F1108" s="379"/>
      <c r="G1108" s="379"/>
      <c r="H1108" s="379"/>
      <c r="I1108" s="379"/>
      <c r="J1108" s="379"/>
      <c r="K1108" s="379"/>
      <c r="L1108" s="379"/>
      <c r="M1108" s="379"/>
      <c r="N1108" s="391"/>
      <c r="AF1108" s="133"/>
      <c r="AG1108" s="140"/>
      <c r="AH1108" s="140"/>
      <c r="AI1108" s="142" t="s">
        <v>2823</v>
      </c>
      <c r="AM1108" s="140"/>
      <c r="AQ1108" s="140"/>
      <c r="AS1108" s="140"/>
    </row>
    <row r="1109" spans="1:45" s="121" customFormat="1" ht="23.25" x14ac:dyDescent="0.25">
      <c r="A1109" s="183"/>
      <c r="B1109" s="184" t="s">
        <v>63</v>
      </c>
      <c r="C1109" s="389" t="s">
        <v>64</v>
      </c>
      <c r="D1109" s="389"/>
      <c r="E1109" s="389"/>
      <c r="F1109" s="389"/>
      <c r="G1109" s="389"/>
      <c r="H1109" s="389"/>
      <c r="I1109" s="389"/>
      <c r="J1109" s="389"/>
      <c r="K1109" s="389"/>
      <c r="L1109" s="389"/>
      <c r="M1109" s="389"/>
      <c r="N1109" s="390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3"/>
      <c r="B1110" s="184" t="s">
        <v>65</v>
      </c>
      <c r="C1110" s="389" t="s">
        <v>66</v>
      </c>
      <c r="D1110" s="389"/>
      <c r="E1110" s="389"/>
      <c r="F1110" s="389"/>
      <c r="G1110" s="389"/>
      <c r="H1110" s="389"/>
      <c r="I1110" s="389"/>
      <c r="J1110" s="389"/>
      <c r="K1110" s="389"/>
      <c r="L1110" s="389"/>
      <c r="M1110" s="389"/>
      <c r="N1110" s="390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5"/>
      <c r="B1111" s="184" t="s">
        <v>58</v>
      </c>
      <c r="C1111" s="379" t="s">
        <v>67</v>
      </c>
      <c r="D1111" s="379"/>
      <c r="E1111" s="379"/>
      <c r="F1111" s="186"/>
      <c r="G1111" s="187"/>
      <c r="H1111" s="187"/>
      <c r="I1111" s="187"/>
      <c r="J1111" s="188">
        <v>208.75</v>
      </c>
      <c r="K1111" s="211">
        <v>1.3225</v>
      </c>
      <c r="L1111" s="188">
        <v>41.41</v>
      </c>
      <c r="M1111" s="189">
        <v>44.77</v>
      </c>
      <c r="N1111" s="191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5"/>
      <c r="B1112" s="184" t="s">
        <v>68</v>
      </c>
      <c r="C1112" s="379" t="s">
        <v>69</v>
      </c>
      <c r="D1112" s="379"/>
      <c r="E1112" s="379"/>
      <c r="F1112" s="186"/>
      <c r="G1112" s="187"/>
      <c r="H1112" s="187"/>
      <c r="I1112" s="187"/>
      <c r="J1112" s="188">
        <v>7.91</v>
      </c>
      <c r="K1112" s="211">
        <v>1.4375</v>
      </c>
      <c r="L1112" s="188">
        <v>1.71</v>
      </c>
      <c r="M1112" s="189">
        <v>13.24</v>
      </c>
      <c r="N1112" s="218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5"/>
      <c r="B1113" s="184" t="s">
        <v>70</v>
      </c>
      <c r="C1113" s="379" t="s">
        <v>71</v>
      </c>
      <c r="D1113" s="379"/>
      <c r="E1113" s="379"/>
      <c r="F1113" s="186"/>
      <c r="G1113" s="187"/>
      <c r="H1113" s="187"/>
      <c r="I1113" s="187"/>
      <c r="J1113" s="188">
        <v>1.1200000000000001</v>
      </c>
      <c r="K1113" s="211">
        <v>1.4375</v>
      </c>
      <c r="L1113" s="188">
        <v>0.24</v>
      </c>
      <c r="M1113" s="189">
        <v>44.77</v>
      </c>
      <c r="N1113" s="218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5"/>
      <c r="B1114" s="184" t="s">
        <v>86</v>
      </c>
      <c r="C1114" s="379" t="s">
        <v>87</v>
      </c>
      <c r="D1114" s="379"/>
      <c r="E1114" s="379"/>
      <c r="F1114" s="186"/>
      <c r="G1114" s="187"/>
      <c r="H1114" s="187"/>
      <c r="I1114" s="187"/>
      <c r="J1114" s="188">
        <v>5</v>
      </c>
      <c r="K1114" s="187"/>
      <c r="L1114" s="188">
        <v>0.75</v>
      </c>
      <c r="M1114" s="189">
        <v>8.16</v>
      </c>
      <c r="N1114" s="218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2"/>
      <c r="B1115" s="184"/>
      <c r="C1115" s="379" t="s">
        <v>72</v>
      </c>
      <c r="D1115" s="379"/>
      <c r="E1115" s="379"/>
      <c r="F1115" s="186" t="s">
        <v>73</v>
      </c>
      <c r="G1115" s="189">
        <v>22.74</v>
      </c>
      <c r="H1115" s="211">
        <v>1.3225</v>
      </c>
      <c r="I1115" s="212">
        <v>4.5110475000000001</v>
      </c>
      <c r="J1115" s="194"/>
      <c r="K1115" s="187"/>
      <c r="L1115" s="194"/>
      <c r="M1115" s="187"/>
      <c r="N1115" s="195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2"/>
      <c r="B1116" s="184"/>
      <c r="C1116" s="379" t="s">
        <v>74</v>
      </c>
      <c r="D1116" s="379"/>
      <c r="E1116" s="379"/>
      <c r="F1116" s="186" t="s">
        <v>73</v>
      </c>
      <c r="G1116" s="189">
        <v>0.09</v>
      </c>
      <c r="H1116" s="211">
        <v>1.4375</v>
      </c>
      <c r="I1116" s="212">
        <v>1.9406300000000001E-2</v>
      </c>
      <c r="J1116" s="194"/>
      <c r="K1116" s="187"/>
      <c r="L1116" s="194"/>
      <c r="M1116" s="187"/>
      <c r="N1116" s="195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5"/>
      <c r="B1117" s="184"/>
      <c r="C1117" s="380" t="s">
        <v>75</v>
      </c>
      <c r="D1117" s="380"/>
      <c r="E1117" s="380"/>
      <c r="F1117" s="196"/>
      <c r="G1117" s="197"/>
      <c r="H1117" s="197"/>
      <c r="I1117" s="197"/>
      <c r="J1117" s="198">
        <v>221.66</v>
      </c>
      <c r="K1117" s="197"/>
      <c r="L1117" s="198">
        <v>43.87</v>
      </c>
      <c r="M1117" s="197"/>
      <c r="N1117" s="200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2"/>
      <c r="B1118" s="184"/>
      <c r="C1118" s="379" t="s">
        <v>76</v>
      </c>
      <c r="D1118" s="379"/>
      <c r="E1118" s="379"/>
      <c r="F1118" s="186"/>
      <c r="G1118" s="187"/>
      <c r="H1118" s="187"/>
      <c r="I1118" s="187"/>
      <c r="J1118" s="194"/>
      <c r="K1118" s="187"/>
      <c r="L1118" s="188">
        <v>41.65</v>
      </c>
      <c r="M1118" s="187"/>
      <c r="N1118" s="191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2"/>
      <c r="B1119" s="184" t="s">
        <v>192</v>
      </c>
      <c r="C1119" s="379" t="s">
        <v>193</v>
      </c>
      <c r="D1119" s="379"/>
      <c r="E1119" s="379"/>
      <c r="F1119" s="186" t="s">
        <v>79</v>
      </c>
      <c r="G1119" s="201">
        <v>117</v>
      </c>
      <c r="H1119" s="187"/>
      <c r="I1119" s="201">
        <v>117</v>
      </c>
      <c r="J1119" s="194"/>
      <c r="K1119" s="187"/>
      <c r="L1119" s="188">
        <v>48.73</v>
      </c>
      <c r="M1119" s="187"/>
      <c r="N1119" s="191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2"/>
      <c r="B1120" s="184" t="s">
        <v>194</v>
      </c>
      <c r="C1120" s="379" t="s">
        <v>195</v>
      </c>
      <c r="D1120" s="379"/>
      <c r="E1120" s="379"/>
      <c r="F1120" s="186" t="s">
        <v>79</v>
      </c>
      <c r="G1120" s="201">
        <v>74</v>
      </c>
      <c r="H1120" s="189">
        <v>0.85</v>
      </c>
      <c r="I1120" s="216">
        <v>62.9</v>
      </c>
      <c r="J1120" s="194"/>
      <c r="K1120" s="187"/>
      <c r="L1120" s="188">
        <v>26.2</v>
      </c>
      <c r="M1120" s="187"/>
      <c r="N1120" s="191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2"/>
      <c r="B1121" s="203"/>
      <c r="C1121" s="388" t="s">
        <v>82</v>
      </c>
      <c r="D1121" s="388"/>
      <c r="E1121" s="388"/>
      <c r="F1121" s="178"/>
      <c r="G1121" s="179"/>
      <c r="H1121" s="179"/>
      <c r="I1121" s="179"/>
      <c r="J1121" s="181"/>
      <c r="K1121" s="179"/>
      <c r="L1121" s="207">
        <v>118.8</v>
      </c>
      <c r="M1121" s="197"/>
      <c r="N1121" s="205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6" t="s">
        <v>595</v>
      </c>
      <c r="B1122" s="177" t="s">
        <v>2951</v>
      </c>
      <c r="C1122" s="388" t="s">
        <v>2952</v>
      </c>
      <c r="D1122" s="388"/>
      <c r="E1122" s="388"/>
      <c r="F1122" s="178" t="s">
        <v>337</v>
      </c>
      <c r="G1122" s="179">
        <v>15</v>
      </c>
      <c r="H1122" s="180">
        <v>1</v>
      </c>
      <c r="I1122" s="180">
        <v>15</v>
      </c>
      <c r="J1122" s="207">
        <v>96.9</v>
      </c>
      <c r="K1122" s="179"/>
      <c r="L1122" s="204">
        <v>1453.5</v>
      </c>
      <c r="M1122" s="206">
        <v>8.16</v>
      </c>
      <c r="N1122" s="205">
        <v>11860.56</v>
      </c>
      <c r="AF1122" s="133"/>
      <c r="AG1122" s="140"/>
      <c r="AH1122" s="140" t="s">
        <v>2952</v>
      </c>
      <c r="AM1122" s="140"/>
      <c r="AQ1122" s="140"/>
      <c r="AS1122" s="140"/>
    </row>
    <row r="1123" spans="1:45" s="121" customFormat="1" ht="15" x14ac:dyDescent="0.25">
      <c r="A1123" s="202"/>
      <c r="B1123" s="203"/>
      <c r="C1123" s="379" t="s">
        <v>403</v>
      </c>
      <c r="D1123" s="379"/>
      <c r="E1123" s="379"/>
      <c r="F1123" s="379"/>
      <c r="G1123" s="379"/>
      <c r="H1123" s="379"/>
      <c r="I1123" s="379"/>
      <c r="J1123" s="379"/>
      <c r="K1123" s="379"/>
      <c r="L1123" s="379"/>
      <c r="M1123" s="379"/>
      <c r="N1123" s="391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2"/>
      <c r="B1124" s="203"/>
      <c r="C1124" s="388" t="s">
        <v>82</v>
      </c>
      <c r="D1124" s="388"/>
      <c r="E1124" s="388"/>
      <c r="F1124" s="178"/>
      <c r="G1124" s="179"/>
      <c r="H1124" s="179"/>
      <c r="I1124" s="179"/>
      <c r="J1124" s="181"/>
      <c r="K1124" s="179"/>
      <c r="L1124" s="204">
        <v>1453.5</v>
      </c>
      <c r="M1124" s="197"/>
      <c r="N1124" s="205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6" t="s">
        <v>599</v>
      </c>
      <c r="B1125" s="177" t="s">
        <v>3032</v>
      </c>
      <c r="C1125" s="388" t="s">
        <v>3033</v>
      </c>
      <c r="D1125" s="388"/>
      <c r="E1125" s="388"/>
      <c r="F1125" s="178" t="s">
        <v>370</v>
      </c>
      <c r="G1125" s="179">
        <v>1.31</v>
      </c>
      <c r="H1125" s="180">
        <v>1</v>
      </c>
      <c r="I1125" s="206">
        <v>1.31</v>
      </c>
      <c r="J1125" s="181"/>
      <c r="K1125" s="179"/>
      <c r="L1125" s="181"/>
      <c r="M1125" s="179"/>
      <c r="N1125" s="182"/>
      <c r="AF1125" s="133"/>
      <c r="AG1125" s="140"/>
      <c r="AH1125" s="140" t="s">
        <v>3033</v>
      </c>
      <c r="AM1125" s="140"/>
      <c r="AQ1125" s="140"/>
      <c r="AS1125" s="140"/>
    </row>
    <row r="1126" spans="1:45" s="121" customFormat="1" ht="15" x14ac:dyDescent="0.25">
      <c r="A1126" s="208"/>
      <c r="B1126" s="209"/>
      <c r="C1126" s="379" t="s">
        <v>3034</v>
      </c>
      <c r="D1126" s="379"/>
      <c r="E1126" s="379"/>
      <c r="F1126" s="379"/>
      <c r="G1126" s="379"/>
      <c r="H1126" s="379"/>
      <c r="I1126" s="379"/>
      <c r="J1126" s="379"/>
      <c r="K1126" s="379"/>
      <c r="L1126" s="379"/>
      <c r="M1126" s="379"/>
      <c r="N1126" s="391"/>
      <c r="AF1126" s="133"/>
      <c r="AG1126" s="140"/>
      <c r="AH1126" s="140"/>
      <c r="AI1126" s="142" t="s">
        <v>3034</v>
      </c>
      <c r="AM1126" s="140"/>
      <c r="AQ1126" s="140"/>
      <c r="AS1126" s="140"/>
    </row>
    <row r="1127" spans="1:45" s="121" customFormat="1" ht="23.25" x14ac:dyDescent="0.25">
      <c r="A1127" s="183"/>
      <c r="B1127" s="184" t="s">
        <v>63</v>
      </c>
      <c r="C1127" s="389" t="s">
        <v>64</v>
      </c>
      <c r="D1127" s="389"/>
      <c r="E1127" s="389"/>
      <c r="F1127" s="389"/>
      <c r="G1127" s="389"/>
      <c r="H1127" s="389"/>
      <c r="I1127" s="389"/>
      <c r="J1127" s="389"/>
      <c r="K1127" s="389"/>
      <c r="L1127" s="389"/>
      <c r="M1127" s="389"/>
      <c r="N1127" s="390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3"/>
      <c r="B1128" s="184" t="s">
        <v>65</v>
      </c>
      <c r="C1128" s="389" t="s">
        <v>66</v>
      </c>
      <c r="D1128" s="389"/>
      <c r="E1128" s="389"/>
      <c r="F1128" s="389"/>
      <c r="G1128" s="389"/>
      <c r="H1128" s="389"/>
      <c r="I1128" s="389"/>
      <c r="J1128" s="389"/>
      <c r="K1128" s="389"/>
      <c r="L1128" s="389"/>
      <c r="M1128" s="389"/>
      <c r="N1128" s="390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5"/>
      <c r="B1129" s="184" t="s">
        <v>58</v>
      </c>
      <c r="C1129" s="379" t="s">
        <v>67</v>
      </c>
      <c r="D1129" s="379"/>
      <c r="E1129" s="379"/>
      <c r="F1129" s="186"/>
      <c r="G1129" s="187"/>
      <c r="H1129" s="187"/>
      <c r="I1129" s="187"/>
      <c r="J1129" s="188">
        <v>272.45999999999998</v>
      </c>
      <c r="K1129" s="211">
        <v>1.3225</v>
      </c>
      <c r="L1129" s="188">
        <v>472.03</v>
      </c>
      <c r="M1129" s="189">
        <v>44.77</v>
      </c>
      <c r="N1129" s="191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5"/>
      <c r="B1130" s="184" t="s">
        <v>68</v>
      </c>
      <c r="C1130" s="379" t="s">
        <v>69</v>
      </c>
      <c r="D1130" s="379"/>
      <c r="E1130" s="379"/>
      <c r="F1130" s="186"/>
      <c r="G1130" s="187"/>
      <c r="H1130" s="187"/>
      <c r="I1130" s="187"/>
      <c r="J1130" s="188">
        <v>522.71</v>
      </c>
      <c r="K1130" s="211">
        <v>1.4375</v>
      </c>
      <c r="L1130" s="188">
        <v>984.33</v>
      </c>
      <c r="M1130" s="189">
        <v>13.24</v>
      </c>
      <c r="N1130" s="191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5"/>
      <c r="B1131" s="184" t="s">
        <v>70</v>
      </c>
      <c r="C1131" s="379" t="s">
        <v>71</v>
      </c>
      <c r="D1131" s="379"/>
      <c r="E1131" s="379"/>
      <c r="F1131" s="186"/>
      <c r="G1131" s="187"/>
      <c r="H1131" s="187"/>
      <c r="I1131" s="187"/>
      <c r="J1131" s="188">
        <v>61.98</v>
      </c>
      <c r="K1131" s="211">
        <v>1.4375</v>
      </c>
      <c r="L1131" s="188">
        <v>116.72</v>
      </c>
      <c r="M1131" s="189">
        <v>44.77</v>
      </c>
      <c r="N1131" s="191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5"/>
      <c r="B1132" s="184" t="s">
        <v>86</v>
      </c>
      <c r="C1132" s="379" t="s">
        <v>87</v>
      </c>
      <c r="D1132" s="379"/>
      <c r="E1132" s="379"/>
      <c r="F1132" s="186"/>
      <c r="G1132" s="187"/>
      <c r="H1132" s="187"/>
      <c r="I1132" s="187"/>
      <c r="J1132" s="188">
        <v>19.03</v>
      </c>
      <c r="K1132" s="187"/>
      <c r="L1132" s="188">
        <v>24.93</v>
      </c>
      <c r="M1132" s="189">
        <v>8.16</v>
      </c>
      <c r="N1132" s="218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2"/>
      <c r="B1133" s="184"/>
      <c r="C1133" s="379" t="s">
        <v>72</v>
      </c>
      <c r="D1133" s="379"/>
      <c r="E1133" s="379"/>
      <c r="F1133" s="186" t="s">
        <v>73</v>
      </c>
      <c r="G1133" s="189">
        <v>29.68</v>
      </c>
      <c r="H1133" s="211">
        <v>1.3225</v>
      </c>
      <c r="I1133" s="215">
        <v>51.419857999999998</v>
      </c>
      <c r="J1133" s="194"/>
      <c r="K1133" s="187"/>
      <c r="L1133" s="194"/>
      <c r="M1133" s="187"/>
      <c r="N1133" s="195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2"/>
      <c r="B1134" s="184"/>
      <c r="C1134" s="379" t="s">
        <v>74</v>
      </c>
      <c r="D1134" s="379"/>
      <c r="E1134" s="379"/>
      <c r="F1134" s="186" t="s">
        <v>73</v>
      </c>
      <c r="G1134" s="189">
        <v>4.62</v>
      </c>
      <c r="H1134" s="211">
        <v>1.4375</v>
      </c>
      <c r="I1134" s="212">
        <v>8.7000375000000005</v>
      </c>
      <c r="J1134" s="194"/>
      <c r="K1134" s="187"/>
      <c r="L1134" s="194"/>
      <c r="M1134" s="187"/>
      <c r="N1134" s="195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5"/>
      <c r="B1135" s="184"/>
      <c r="C1135" s="380" t="s">
        <v>75</v>
      </c>
      <c r="D1135" s="380"/>
      <c r="E1135" s="380"/>
      <c r="F1135" s="196"/>
      <c r="G1135" s="197"/>
      <c r="H1135" s="197"/>
      <c r="I1135" s="197"/>
      <c r="J1135" s="198">
        <v>814.2</v>
      </c>
      <c r="K1135" s="197"/>
      <c r="L1135" s="199">
        <v>1481.29</v>
      </c>
      <c r="M1135" s="197"/>
      <c r="N1135" s="200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2"/>
      <c r="B1136" s="184"/>
      <c r="C1136" s="379" t="s">
        <v>76</v>
      </c>
      <c r="D1136" s="379"/>
      <c r="E1136" s="379"/>
      <c r="F1136" s="186"/>
      <c r="G1136" s="187"/>
      <c r="H1136" s="187"/>
      <c r="I1136" s="187"/>
      <c r="J1136" s="194"/>
      <c r="K1136" s="187"/>
      <c r="L1136" s="188">
        <v>588.75</v>
      </c>
      <c r="M1136" s="187"/>
      <c r="N1136" s="191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2"/>
      <c r="B1137" s="184" t="s">
        <v>192</v>
      </c>
      <c r="C1137" s="379" t="s">
        <v>193</v>
      </c>
      <c r="D1137" s="379"/>
      <c r="E1137" s="379"/>
      <c r="F1137" s="186" t="s">
        <v>79</v>
      </c>
      <c r="G1137" s="201">
        <v>117</v>
      </c>
      <c r="H1137" s="187"/>
      <c r="I1137" s="201">
        <v>117</v>
      </c>
      <c r="J1137" s="194"/>
      <c r="K1137" s="187"/>
      <c r="L1137" s="188">
        <v>688.84</v>
      </c>
      <c r="M1137" s="187"/>
      <c r="N1137" s="191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2"/>
      <c r="B1138" s="184" t="s">
        <v>194</v>
      </c>
      <c r="C1138" s="379" t="s">
        <v>195</v>
      </c>
      <c r="D1138" s="379"/>
      <c r="E1138" s="379"/>
      <c r="F1138" s="186" t="s">
        <v>79</v>
      </c>
      <c r="G1138" s="201">
        <v>74</v>
      </c>
      <c r="H1138" s="189">
        <v>0.85</v>
      </c>
      <c r="I1138" s="216">
        <v>62.9</v>
      </c>
      <c r="J1138" s="194"/>
      <c r="K1138" s="187"/>
      <c r="L1138" s="188">
        <v>370.32</v>
      </c>
      <c r="M1138" s="187"/>
      <c r="N1138" s="191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2"/>
      <c r="B1139" s="203"/>
      <c r="C1139" s="388" t="s">
        <v>82</v>
      </c>
      <c r="D1139" s="388"/>
      <c r="E1139" s="388"/>
      <c r="F1139" s="178"/>
      <c r="G1139" s="179"/>
      <c r="H1139" s="179"/>
      <c r="I1139" s="179"/>
      <c r="J1139" s="181"/>
      <c r="K1139" s="179"/>
      <c r="L1139" s="204">
        <v>2540.4499999999998</v>
      </c>
      <c r="M1139" s="197"/>
      <c r="N1139" s="205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6" t="s">
        <v>603</v>
      </c>
      <c r="B1140" s="177" t="s">
        <v>3035</v>
      </c>
      <c r="C1140" s="388" t="s">
        <v>3036</v>
      </c>
      <c r="D1140" s="388"/>
      <c r="E1140" s="388"/>
      <c r="F1140" s="178" t="s">
        <v>337</v>
      </c>
      <c r="G1140" s="179">
        <v>131</v>
      </c>
      <c r="H1140" s="180">
        <v>1</v>
      </c>
      <c r="I1140" s="180">
        <v>131</v>
      </c>
      <c r="J1140" s="207">
        <v>352.61</v>
      </c>
      <c r="K1140" s="179"/>
      <c r="L1140" s="204">
        <v>46191.91</v>
      </c>
      <c r="M1140" s="206">
        <v>8.16</v>
      </c>
      <c r="N1140" s="205">
        <v>376925.99</v>
      </c>
      <c r="AF1140" s="133"/>
      <c r="AG1140" s="140"/>
      <c r="AH1140" s="140" t="s">
        <v>3036</v>
      </c>
      <c r="AM1140" s="140"/>
      <c r="AQ1140" s="140"/>
      <c r="AS1140" s="140"/>
    </row>
    <row r="1141" spans="1:45" s="121" customFormat="1" ht="15" x14ac:dyDescent="0.25">
      <c r="A1141" s="202"/>
      <c r="B1141" s="203"/>
      <c r="C1141" s="379" t="s">
        <v>99</v>
      </c>
      <c r="D1141" s="379"/>
      <c r="E1141" s="379"/>
      <c r="F1141" s="379"/>
      <c r="G1141" s="379"/>
      <c r="H1141" s="379"/>
      <c r="I1141" s="379"/>
      <c r="J1141" s="379"/>
      <c r="K1141" s="379"/>
      <c r="L1141" s="379"/>
      <c r="M1141" s="379"/>
      <c r="N1141" s="391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2"/>
      <c r="B1142" s="203"/>
      <c r="C1142" s="388" t="s">
        <v>82</v>
      </c>
      <c r="D1142" s="388"/>
      <c r="E1142" s="388"/>
      <c r="F1142" s="178"/>
      <c r="G1142" s="179"/>
      <c r="H1142" s="179"/>
      <c r="I1142" s="179"/>
      <c r="J1142" s="181"/>
      <c r="K1142" s="179"/>
      <c r="L1142" s="204">
        <v>46191.91</v>
      </c>
      <c r="M1142" s="197"/>
      <c r="N1142" s="205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385" t="s">
        <v>2953</v>
      </c>
      <c r="B1143" s="386"/>
      <c r="C1143" s="386"/>
      <c r="D1143" s="386"/>
      <c r="E1143" s="386"/>
      <c r="F1143" s="386"/>
      <c r="G1143" s="386"/>
      <c r="H1143" s="386"/>
      <c r="I1143" s="386"/>
      <c r="J1143" s="386"/>
      <c r="K1143" s="386"/>
      <c r="L1143" s="386"/>
      <c r="M1143" s="386"/>
      <c r="N1143" s="387"/>
      <c r="AF1143" s="133"/>
      <c r="AG1143" s="140" t="s">
        <v>2953</v>
      </c>
      <c r="AH1143" s="140"/>
      <c r="AM1143" s="140"/>
      <c r="AQ1143" s="140"/>
      <c r="AS1143" s="140"/>
    </row>
    <row r="1144" spans="1:45" s="121" customFormat="1" ht="23.25" x14ac:dyDescent="0.25">
      <c r="A1144" s="176" t="s">
        <v>607</v>
      </c>
      <c r="B1144" s="177" t="s">
        <v>2946</v>
      </c>
      <c r="C1144" s="388" t="s">
        <v>2954</v>
      </c>
      <c r="D1144" s="388"/>
      <c r="E1144" s="388"/>
      <c r="F1144" s="178" t="s">
        <v>471</v>
      </c>
      <c r="G1144" s="179">
        <v>0.2</v>
      </c>
      <c r="H1144" s="180">
        <v>1</v>
      </c>
      <c r="I1144" s="214">
        <v>0.2</v>
      </c>
      <c r="J1144" s="181"/>
      <c r="K1144" s="179"/>
      <c r="L1144" s="181"/>
      <c r="M1144" s="179"/>
      <c r="N1144" s="182"/>
      <c r="AF1144" s="133"/>
      <c r="AG1144" s="140"/>
      <c r="AH1144" s="140" t="s">
        <v>2954</v>
      </c>
      <c r="AM1144" s="140"/>
      <c r="AQ1144" s="140"/>
      <c r="AS1144" s="140"/>
    </row>
    <row r="1145" spans="1:45" s="121" customFormat="1" ht="15" x14ac:dyDescent="0.25">
      <c r="A1145" s="208"/>
      <c r="B1145" s="209"/>
      <c r="C1145" s="379" t="s">
        <v>3037</v>
      </c>
      <c r="D1145" s="379"/>
      <c r="E1145" s="379"/>
      <c r="F1145" s="379"/>
      <c r="G1145" s="379"/>
      <c r="H1145" s="379"/>
      <c r="I1145" s="379"/>
      <c r="J1145" s="379"/>
      <c r="K1145" s="379"/>
      <c r="L1145" s="379"/>
      <c r="M1145" s="379"/>
      <c r="N1145" s="391"/>
      <c r="AF1145" s="133"/>
      <c r="AG1145" s="140"/>
      <c r="AH1145" s="140"/>
      <c r="AI1145" s="142" t="s">
        <v>3037</v>
      </c>
      <c r="AM1145" s="140"/>
      <c r="AQ1145" s="140"/>
      <c r="AS1145" s="140"/>
    </row>
    <row r="1146" spans="1:45" s="121" customFormat="1" ht="23.25" x14ac:dyDescent="0.25">
      <c r="A1146" s="183"/>
      <c r="B1146" s="184" t="s">
        <v>63</v>
      </c>
      <c r="C1146" s="389" t="s">
        <v>64</v>
      </c>
      <c r="D1146" s="389"/>
      <c r="E1146" s="389"/>
      <c r="F1146" s="389"/>
      <c r="G1146" s="389"/>
      <c r="H1146" s="389"/>
      <c r="I1146" s="389"/>
      <c r="J1146" s="389"/>
      <c r="K1146" s="389"/>
      <c r="L1146" s="389"/>
      <c r="M1146" s="389"/>
      <c r="N1146" s="390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3"/>
      <c r="B1147" s="184" t="s">
        <v>65</v>
      </c>
      <c r="C1147" s="389" t="s">
        <v>66</v>
      </c>
      <c r="D1147" s="389"/>
      <c r="E1147" s="389"/>
      <c r="F1147" s="389"/>
      <c r="G1147" s="389"/>
      <c r="H1147" s="389"/>
      <c r="I1147" s="389"/>
      <c r="J1147" s="389"/>
      <c r="K1147" s="389"/>
      <c r="L1147" s="389"/>
      <c r="M1147" s="389"/>
      <c r="N1147" s="390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5"/>
      <c r="B1148" s="184" t="s">
        <v>58</v>
      </c>
      <c r="C1148" s="379" t="s">
        <v>67</v>
      </c>
      <c r="D1148" s="379"/>
      <c r="E1148" s="379"/>
      <c r="F1148" s="186"/>
      <c r="G1148" s="187"/>
      <c r="H1148" s="187"/>
      <c r="I1148" s="187"/>
      <c r="J1148" s="188">
        <v>83.33</v>
      </c>
      <c r="K1148" s="211">
        <v>1.3225</v>
      </c>
      <c r="L1148" s="188">
        <v>22.04</v>
      </c>
      <c r="M1148" s="189">
        <v>44.77</v>
      </c>
      <c r="N1148" s="218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5"/>
      <c r="B1149" s="184" t="s">
        <v>68</v>
      </c>
      <c r="C1149" s="379" t="s">
        <v>69</v>
      </c>
      <c r="D1149" s="379"/>
      <c r="E1149" s="379"/>
      <c r="F1149" s="186"/>
      <c r="G1149" s="187"/>
      <c r="H1149" s="187"/>
      <c r="I1149" s="187"/>
      <c r="J1149" s="188">
        <v>42.3</v>
      </c>
      <c r="K1149" s="211">
        <v>1.4375</v>
      </c>
      <c r="L1149" s="188">
        <v>12.16</v>
      </c>
      <c r="M1149" s="189">
        <v>13.24</v>
      </c>
      <c r="N1149" s="218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5"/>
      <c r="B1150" s="184" t="s">
        <v>70</v>
      </c>
      <c r="C1150" s="379" t="s">
        <v>71</v>
      </c>
      <c r="D1150" s="379"/>
      <c r="E1150" s="379"/>
      <c r="F1150" s="186"/>
      <c r="G1150" s="187"/>
      <c r="H1150" s="187"/>
      <c r="I1150" s="187"/>
      <c r="J1150" s="188">
        <v>4.7300000000000004</v>
      </c>
      <c r="K1150" s="211">
        <v>1.4375</v>
      </c>
      <c r="L1150" s="188">
        <v>1.36</v>
      </c>
      <c r="M1150" s="189">
        <v>44.77</v>
      </c>
      <c r="N1150" s="218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2"/>
      <c r="B1151" s="184"/>
      <c r="C1151" s="379" t="s">
        <v>72</v>
      </c>
      <c r="D1151" s="379"/>
      <c r="E1151" s="379"/>
      <c r="F1151" s="186" t="s">
        <v>73</v>
      </c>
      <c r="G1151" s="216">
        <v>10.199999999999999</v>
      </c>
      <c r="H1151" s="211">
        <v>1.3225</v>
      </c>
      <c r="I1151" s="211">
        <v>2.6979000000000002</v>
      </c>
      <c r="J1151" s="194"/>
      <c r="K1151" s="187"/>
      <c r="L1151" s="194"/>
      <c r="M1151" s="187"/>
      <c r="N1151" s="195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2"/>
      <c r="B1152" s="184"/>
      <c r="C1152" s="379" t="s">
        <v>74</v>
      </c>
      <c r="D1152" s="379"/>
      <c r="E1152" s="379"/>
      <c r="F1152" s="186" t="s">
        <v>73</v>
      </c>
      <c r="G1152" s="189">
        <v>0.47</v>
      </c>
      <c r="H1152" s="211">
        <v>1.4375</v>
      </c>
      <c r="I1152" s="215">
        <v>0.135125</v>
      </c>
      <c r="J1152" s="194"/>
      <c r="K1152" s="187"/>
      <c r="L1152" s="194"/>
      <c r="M1152" s="187"/>
      <c r="N1152" s="195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5"/>
      <c r="B1153" s="184"/>
      <c r="C1153" s="380" t="s">
        <v>75</v>
      </c>
      <c r="D1153" s="380"/>
      <c r="E1153" s="380"/>
      <c r="F1153" s="196"/>
      <c r="G1153" s="197"/>
      <c r="H1153" s="197"/>
      <c r="I1153" s="197"/>
      <c r="J1153" s="198">
        <v>125.63</v>
      </c>
      <c r="K1153" s="197"/>
      <c r="L1153" s="198">
        <v>34.200000000000003</v>
      </c>
      <c r="M1153" s="197"/>
      <c r="N1153" s="200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2"/>
      <c r="B1154" s="184"/>
      <c r="C1154" s="379" t="s">
        <v>76</v>
      </c>
      <c r="D1154" s="379"/>
      <c r="E1154" s="379"/>
      <c r="F1154" s="186"/>
      <c r="G1154" s="187"/>
      <c r="H1154" s="187"/>
      <c r="I1154" s="187"/>
      <c r="J1154" s="194"/>
      <c r="K1154" s="187"/>
      <c r="L1154" s="188">
        <v>23.4</v>
      </c>
      <c r="M1154" s="187"/>
      <c r="N1154" s="191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2"/>
      <c r="B1155" s="184" t="s">
        <v>192</v>
      </c>
      <c r="C1155" s="379" t="s">
        <v>193</v>
      </c>
      <c r="D1155" s="379"/>
      <c r="E1155" s="379"/>
      <c r="F1155" s="186" t="s">
        <v>79</v>
      </c>
      <c r="G1155" s="201">
        <v>117</v>
      </c>
      <c r="H1155" s="187"/>
      <c r="I1155" s="201">
        <v>117</v>
      </c>
      <c r="J1155" s="194"/>
      <c r="K1155" s="187"/>
      <c r="L1155" s="188">
        <v>27.38</v>
      </c>
      <c r="M1155" s="187"/>
      <c r="N1155" s="191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2"/>
      <c r="B1156" s="184" t="s">
        <v>194</v>
      </c>
      <c r="C1156" s="379" t="s">
        <v>195</v>
      </c>
      <c r="D1156" s="379"/>
      <c r="E1156" s="379"/>
      <c r="F1156" s="186" t="s">
        <v>79</v>
      </c>
      <c r="G1156" s="201">
        <v>74</v>
      </c>
      <c r="H1156" s="189">
        <v>0.85</v>
      </c>
      <c r="I1156" s="216">
        <v>62.9</v>
      </c>
      <c r="J1156" s="194"/>
      <c r="K1156" s="187"/>
      <c r="L1156" s="188">
        <v>14.72</v>
      </c>
      <c r="M1156" s="187"/>
      <c r="N1156" s="218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2"/>
      <c r="B1157" s="203"/>
      <c r="C1157" s="388" t="s">
        <v>82</v>
      </c>
      <c r="D1157" s="388"/>
      <c r="E1157" s="388"/>
      <c r="F1157" s="178"/>
      <c r="G1157" s="179"/>
      <c r="H1157" s="179"/>
      <c r="I1157" s="179"/>
      <c r="J1157" s="181"/>
      <c r="K1157" s="179"/>
      <c r="L1157" s="207">
        <v>76.3</v>
      </c>
      <c r="M1157" s="197"/>
      <c r="N1157" s="205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6" t="s">
        <v>611</v>
      </c>
      <c r="B1158" s="177" t="s">
        <v>1054</v>
      </c>
      <c r="C1158" s="388" t="s">
        <v>238</v>
      </c>
      <c r="D1158" s="388"/>
      <c r="E1158" s="388"/>
      <c r="F1158" s="178" t="s">
        <v>98</v>
      </c>
      <c r="G1158" s="179">
        <v>2.5</v>
      </c>
      <c r="H1158" s="180">
        <v>1</v>
      </c>
      <c r="I1158" s="214">
        <v>2.5</v>
      </c>
      <c r="J1158" s="207">
        <v>325.20999999999998</v>
      </c>
      <c r="K1158" s="179"/>
      <c r="L1158" s="207">
        <v>813.03</v>
      </c>
      <c r="M1158" s="206">
        <v>8.16</v>
      </c>
      <c r="N1158" s="205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2"/>
      <c r="B1159" s="203"/>
      <c r="C1159" s="379" t="s">
        <v>403</v>
      </c>
      <c r="D1159" s="379"/>
      <c r="E1159" s="379"/>
      <c r="F1159" s="379"/>
      <c r="G1159" s="379"/>
      <c r="H1159" s="379"/>
      <c r="I1159" s="379"/>
      <c r="J1159" s="379"/>
      <c r="K1159" s="379"/>
      <c r="L1159" s="379"/>
      <c r="M1159" s="379"/>
      <c r="N1159" s="391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8"/>
      <c r="B1160" s="209"/>
      <c r="C1160" s="379" t="s">
        <v>239</v>
      </c>
      <c r="D1160" s="379"/>
      <c r="E1160" s="379"/>
      <c r="F1160" s="379"/>
      <c r="G1160" s="379"/>
      <c r="H1160" s="379"/>
      <c r="I1160" s="379"/>
      <c r="J1160" s="379"/>
      <c r="K1160" s="379"/>
      <c r="L1160" s="379"/>
      <c r="M1160" s="379"/>
      <c r="N1160" s="391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2"/>
      <c r="B1161" s="203"/>
      <c r="C1161" s="388" t="s">
        <v>82</v>
      </c>
      <c r="D1161" s="388"/>
      <c r="E1161" s="388"/>
      <c r="F1161" s="178"/>
      <c r="G1161" s="179"/>
      <c r="H1161" s="179"/>
      <c r="I1161" s="179"/>
      <c r="J1161" s="181"/>
      <c r="K1161" s="179"/>
      <c r="L1161" s="207">
        <v>813.03</v>
      </c>
      <c r="M1161" s="197"/>
      <c r="N1161" s="205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6" t="s">
        <v>615</v>
      </c>
      <c r="B1162" s="177" t="s">
        <v>2918</v>
      </c>
      <c r="C1162" s="388" t="s">
        <v>2956</v>
      </c>
      <c r="D1162" s="388"/>
      <c r="E1162" s="388"/>
      <c r="F1162" s="178" t="s">
        <v>471</v>
      </c>
      <c r="G1162" s="179">
        <v>0.621</v>
      </c>
      <c r="H1162" s="180">
        <v>1</v>
      </c>
      <c r="I1162" s="210">
        <v>0.621</v>
      </c>
      <c r="J1162" s="181"/>
      <c r="K1162" s="179"/>
      <c r="L1162" s="181"/>
      <c r="M1162" s="179"/>
      <c r="N1162" s="182"/>
      <c r="AF1162" s="133"/>
      <c r="AG1162" s="140"/>
      <c r="AH1162" s="140" t="s">
        <v>2956</v>
      </c>
      <c r="AM1162" s="140"/>
      <c r="AQ1162" s="140"/>
      <c r="AS1162" s="140"/>
    </row>
    <row r="1163" spans="1:45" s="121" customFormat="1" ht="15" x14ac:dyDescent="0.25">
      <c r="A1163" s="208"/>
      <c r="B1163" s="209"/>
      <c r="C1163" s="379" t="s">
        <v>3038</v>
      </c>
      <c r="D1163" s="379"/>
      <c r="E1163" s="379"/>
      <c r="F1163" s="379"/>
      <c r="G1163" s="379"/>
      <c r="H1163" s="379"/>
      <c r="I1163" s="379"/>
      <c r="J1163" s="379"/>
      <c r="K1163" s="379"/>
      <c r="L1163" s="379"/>
      <c r="M1163" s="379"/>
      <c r="N1163" s="391"/>
      <c r="AF1163" s="133"/>
      <c r="AG1163" s="140"/>
      <c r="AH1163" s="140"/>
      <c r="AI1163" s="142" t="s">
        <v>3038</v>
      </c>
      <c r="AM1163" s="140"/>
      <c r="AQ1163" s="140"/>
      <c r="AS1163" s="140"/>
    </row>
    <row r="1164" spans="1:45" s="121" customFormat="1" ht="23.25" x14ac:dyDescent="0.25">
      <c r="A1164" s="183"/>
      <c r="B1164" s="184" t="s">
        <v>63</v>
      </c>
      <c r="C1164" s="389" t="s">
        <v>64</v>
      </c>
      <c r="D1164" s="389"/>
      <c r="E1164" s="389"/>
      <c r="F1164" s="389"/>
      <c r="G1164" s="389"/>
      <c r="H1164" s="389"/>
      <c r="I1164" s="389"/>
      <c r="J1164" s="389"/>
      <c r="K1164" s="389"/>
      <c r="L1164" s="389"/>
      <c r="M1164" s="389"/>
      <c r="N1164" s="390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3"/>
      <c r="B1165" s="184" t="s">
        <v>65</v>
      </c>
      <c r="C1165" s="389" t="s">
        <v>66</v>
      </c>
      <c r="D1165" s="389"/>
      <c r="E1165" s="389"/>
      <c r="F1165" s="389"/>
      <c r="G1165" s="389"/>
      <c r="H1165" s="389"/>
      <c r="I1165" s="389"/>
      <c r="J1165" s="389"/>
      <c r="K1165" s="389"/>
      <c r="L1165" s="389"/>
      <c r="M1165" s="389"/>
      <c r="N1165" s="390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5"/>
      <c r="B1166" s="184" t="s">
        <v>58</v>
      </c>
      <c r="C1166" s="379" t="s">
        <v>67</v>
      </c>
      <c r="D1166" s="379"/>
      <c r="E1166" s="379"/>
      <c r="F1166" s="186"/>
      <c r="G1166" s="187"/>
      <c r="H1166" s="187"/>
      <c r="I1166" s="187"/>
      <c r="J1166" s="190">
        <v>1257.92</v>
      </c>
      <c r="K1166" s="211">
        <v>1.3225</v>
      </c>
      <c r="L1166" s="190">
        <v>1033.0999999999999</v>
      </c>
      <c r="M1166" s="189">
        <v>44.77</v>
      </c>
      <c r="N1166" s="191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5"/>
      <c r="B1167" s="184" t="s">
        <v>68</v>
      </c>
      <c r="C1167" s="379" t="s">
        <v>69</v>
      </c>
      <c r="D1167" s="379"/>
      <c r="E1167" s="379"/>
      <c r="F1167" s="186"/>
      <c r="G1167" s="187"/>
      <c r="H1167" s="187"/>
      <c r="I1167" s="187"/>
      <c r="J1167" s="190">
        <v>2297.79</v>
      </c>
      <c r="K1167" s="211">
        <v>1.4375</v>
      </c>
      <c r="L1167" s="190">
        <v>2051.21</v>
      </c>
      <c r="M1167" s="189">
        <v>13.24</v>
      </c>
      <c r="N1167" s="191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5"/>
      <c r="B1168" s="184" t="s">
        <v>70</v>
      </c>
      <c r="C1168" s="379" t="s">
        <v>71</v>
      </c>
      <c r="D1168" s="379"/>
      <c r="E1168" s="379"/>
      <c r="F1168" s="186"/>
      <c r="G1168" s="187"/>
      <c r="H1168" s="187"/>
      <c r="I1168" s="187"/>
      <c r="J1168" s="188">
        <v>286.33999999999997</v>
      </c>
      <c r="K1168" s="211">
        <v>1.4375</v>
      </c>
      <c r="L1168" s="188">
        <v>255.61</v>
      </c>
      <c r="M1168" s="189">
        <v>44.77</v>
      </c>
      <c r="N1168" s="191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5"/>
      <c r="B1169" s="184" t="s">
        <v>86</v>
      </c>
      <c r="C1169" s="379" t="s">
        <v>87</v>
      </c>
      <c r="D1169" s="379"/>
      <c r="E1169" s="379"/>
      <c r="F1169" s="186"/>
      <c r="G1169" s="187"/>
      <c r="H1169" s="187"/>
      <c r="I1169" s="187"/>
      <c r="J1169" s="190">
        <v>3018.09</v>
      </c>
      <c r="K1169" s="187"/>
      <c r="L1169" s="190">
        <v>1874.23</v>
      </c>
      <c r="M1169" s="189">
        <v>8.16</v>
      </c>
      <c r="N1169" s="191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2"/>
      <c r="B1170" s="184"/>
      <c r="C1170" s="379" t="s">
        <v>72</v>
      </c>
      <c r="D1170" s="379"/>
      <c r="E1170" s="379"/>
      <c r="F1170" s="186" t="s">
        <v>73</v>
      </c>
      <c r="G1170" s="189">
        <v>138.69</v>
      </c>
      <c r="H1170" s="211">
        <v>1.3225</v>
      </c>
      <c r="I1170" s="215">
        <v>113.902283</v>
      </c>
      <c r="J1170" s="194"/>
      <c r="K1170" s="187"/>
      <c r="L1170" s="194"/>
      <c r="M1170" s="187"/>
      <c r="N1170" s="195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2"/>
      <c r="B1171" s="184"/>
      <c r="C1171" s="379" t="s">
        <v>74</v>
      </c>
      <c r="D1171" s="379"/>
      <c r="E1171" s="379"/>
      <c r="F1171" s="186" t="s">
        <v>73</v>
      </c>
      <c r="G1171" s="189">
        <v>21.87</v>
      </c>
      <c r="H1171" s="211">
        <v>1.4375</v>
      </c>
      <c r="I1171" s="212">
        <v>19.523075599999999</v>
      </c>
      <c r="J1171" s="194"/>
      <c r="K1171" s="187"/>
      <c r="L1171" s="194"/>
      <c r="M1171" s="187"/>
      <c r="N1171" s="195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5"/>
      <c r="B1172" s="184"/>
      <c r="C1172" s="380" t="s">
        <v>75</v>
      </c>
      <c r="D1172" s="380"/>
      <c r="E1172" s="380"/>
      <c r="F1172" s="196"/>
      <c r="G1172" s="197"/>
      <c r="H1172" s="197"/>
      <c r="I1172" s="197"/>
      <c r="J1172" s="199">
        <v>6573.8</v>
      </c>
      <c r="K1172" s="197"/>
      <c r="L1172" s="199">
        <v>4958.54</v>
      </c>
      <c r="M1172" s="197"/>
      <c r="N1172" s="200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2"/>
      <c r="B1173" s="184"/>
      <c r="C1173" s="379" t="s">
        <v>76</v>
      </c>
      <c r="D1173" s="379"/>
      <c r="E1173" s="379"/>
      <c r="F1173" s="186"/>
      <c r="G1173" s="187"/>
      <c r="H1173" s="187"/>
      <c r="I1173" s="187"/>
      <c r="J1173" s="194"/>
      <c r="K1173" s="187"/>
      <c r="L1173" s="190">
        <v>1288.71</v>
      </c>
      <c r="M1173" s="187"/>
      <c r="N1173" s="191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2"/>
      <c r="B1174" s="184" t="s">
        <v>192</v>
      </c>
      <c r="C1174" s="379" t="s">
        <v>193</v>
      </c>
      <c r="D1174" s="379"/>
      <c r="E1174" s="379"/>
      <c r="F1174" s="186" t="s">
        <v>79</v>
      </c>
      <c r="G1174" s="201">
        <v>117</v>
      </c>
      <c r="H1174" s="187"/>
      <c r="I1174" s="201">
        <v>117</v>
      </c>
      <c r="J1174" s="194"/>
      <c r="K1174" s="187"/>
      <c r="L1174" s="190">
        <v>1507.79</v>
      </c>
      <c r="M1174" s="187"/>
      <c r="N1174" s="191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2"/>
      <c r="B1175" s="184" t="s">
        <v>194</v>
      </c>
      <c r="C1175" s="379" t="s">
        <v>195</v>
      </c>
      <c r="D1175" s="379"/>
      <c r="E1175" s="379"/>
      <c r="F1175" s="186" t="s">
        <v>79</v>
      </c>
      <c r="G1175" s="201">
        <v>74</v>
      </c>
      <c r="H1175" s="189">
        <v>0.85</v>
      </c>
      <c r="I1175" s="216">
        <v>62.9</v>
      </c>
      <c r="J1175" s="194"/>
      <c r="K1175" s="187"/>
      <c r="L1175" s="188">
        <v>810.6</v>
      </c>
      <c r="M1175" s="187"/>
      <c r="N1175" s="191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2"/>
      <c r="B1176" s="203"/>
      <c r="C1176" s="388" t="s">
        <v>82</v>
      </c>
      <c r="D1176" s="388"/>
      <c r="E1176" s="388"/>
      <c r="F1176" s="178"/>
      <c r="G1176" s="179"/>
      <c r="H1176" s="179"/>
      <c r="I1176" s="179"/>
      <c r="J1176" s="181"/>
      <c r="K1176" s="179"/>
      <c r="L1176" s="204">
        <v>7276.93</v>
      </c>
      <c r="M1176" s="197"/>
      <c r="N1176" s="205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6" t="s">
        <v>616</v>
      </c>
      <c r="B1177" s="177" t="s">
        <v>2958</v>
      </c>
      <c r="C1177" s="388" t="s">
        <v>2959</v>
      </c>
      <c r="D1177" s="388"/>
      <c r="E1177" s="388"/>
      <c r="F1177" s="178" t="s">
        <v>291</v>
      </c>
      <c r="G1177" s="179">
        <v>5</v>
      </c>
      <c r="H1177" s="180">
        <v>1</v>
      </c>
      <c r="I1177" s="180">
        <v>5</v>
      </c>
      <c r="J1177" s="207">
        <v>215.48</v>
      </c>
      <c r="K1177" s="179"/>
      <c r="L1177" s="204">
        <v>1077.4000000000001</v>
      </c>
      <c r="M1177" s="206">
        <v>8.16</v>
      </c>
      <c r="N1177" s="205">
        <v>8791.58</v>
      </c>
      <c r="AF1177" s="133"/>
      <c r="AG1177" s="140"/>
      <c r="AH1177" s="140" t="s">
        <v>2959</v>
      </c>
      <c r="AM1177" s="140"/>
      <c r="AQ1177" s="140"/>
      <c r="AS1177" s="140"/>
    </row>
    <row r="1178" spans="1:45" s="121" customFormat="1" ht="15" x14ac:dyDescent="0.25">
      <c r="A1178" s="202"/>
      <c r="B1178" s="203"/>
      <c r="C1178" s="379" t="s">
        <v>99</v>
      </c>
      <c r="D1178" s="379"/>
      <c r="E1178" s="379"/>
      <c r="F1178" s="379"/>
      <c r="G1178" s="379"/>
      <c r="H1178" s="379"/>
      <c r="I1178" s="379"/>
      <c r="J1178" s="379"/>
      <c r="K1178" s="379"/>
      <c r="L1178" s="379"/>
      <c r="M1178" s="379"/>
      <c r="N1178" s="391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2"/>
      <c r="B1179" s="203"/>
      <c r="C1179" s="388" t="s">
        <v>82</v>
      </c>
      <c r="D1179" s="388"/>
      <c r="E1179" s="388"/>
      <c r="F1179" s="178"/>
      <c r="G1179" s="179"/>
      <c r="H1179" s="179"/>
      <c r="I1179" s="179"/>
      <c r="J1179" s="181"/>
      <c r="K1179" s="179"/>
      <c r="L1179" s="204">
        <v>1077.4000000000001</v>
      </c>
      <c r="M1179" s="197"/>
      <c r="N1179" s="205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6" t="s">
        <v>617</v>
      </c>
      <c r="B1180" s="177" t="s">
        <v>2960</v>
      </c>
      <c r="C1180" s="388" t="s">
        <v>2961</v>
      </c>
      <c r="D1180" s="388"/>
      <c r="E1180" s="388"/>
      <c r="F1180" s="178" t="s">
        <v>291</v>
      </c>
      <c r="G1180" s="179">
        <v>5</v>
      </c>
      <c r="H1180" s="180">
        <v>1</v>
      </c>
      <c r="I1180" s="180">
        <v>5</v>
      </c>
      <c r="J1180" s="207">
        <v>175.57</v>
      </c>
      <c r="K1180" s="179"/>
      <c r="L1180" s="207">
        <v>877.85</v>
      </c>
      <c r="M1180" s="206">
        <v>8.16</v>
      </c>
      <c r="N1180" s="205">
        <v>7163.26</v>
      </c>
      <c r="AF1180" s="133"/>
      <c r="AG1180" s="140"/>
      <c r="AH1180" s="140" t="s">
        <v>2961</v>
      </c>
      <c r="AM1180" s="140"/>
      <c r="AQ1180" s="140"/>
      <c r="AS1180" s="140"/>
    </row>
    <row r="1181" spans="1:45" s="121" customFormat="1" ht="15" x14ac:dyDescent="0.25">
      <c r="A1181" s="202"/>
      <c r="B1181" s="203"/>
      <c r="C1181" s="379" t="s">
        <v>99</v>
      </c>
      <c r="D1181" s="379"/>
      <c r="E1181" s="379"/>
      <c r="F1181" s="379"/>
      <c r="G1181" s="379"/>
      <c r="H1181" s="379"/>
      <c r="I1181" s="379"/>
      <c r="J1181" s="379"/>
      <c r="K1181" s="379"/>
      <c r="L1181" s="379"/>
      <c r="M1181" s="379"/>
      <c r="N1181" s="391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2"/>
      <c r="B1182" s="203"/>
      <c r="C1182" s="388" t="s">
        <v>82</v>
      </c>
      <c r="D1182" s="388"/>
      <c r="E1182" s="388"/>
      <c r="F1182" s="178"/>
      <c r="G1182" s="179"/>
      <c r="H1182" s="179"/>
      <c r="I1182" s="179"/>
      <c r="J1182" s="181"/>
      <c r="K1182" s="179"/>
      <c r="L1182" s="207">
        <v>877.85</v>
      </c>
      <c r="M1182" s="197"/>
      <c r="N1182" s="205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6" t="s">
        <v>620</v>
      </c>
      <c r="B1183" s="177" t="s">
        <v>2962</v>
      </c>
      <c r="C1183" s="388" t="s">
        <v>2963</v>
      </c>
      <c r="D1183" s="388"/>
      <c r="E1183" s="388"/>
      <c r="F1183" s="178" t="s">
        <v>291</v>
      </c>
      <c r="G1183" s="179">
        <v>5</v>
      </c>
      <c r="H1183" s="180">
        <v>1</v>
      </c>
      <c r="I1183" s="180">
        <v>5</v>
      </c>
      <c r="J1183" s="207">
        <v>362.1</v>
      </c>
      <c r="K1183" s="179"/>
      <c r="L1183" s="204">
        <v>1810.5</v>
      </c>
      <c r="M1183" s="206">
        <v>8.16</v>
      </c>
      <c r="N1183" s="205">
        <v>14773.68</v>
      </c>
      <c r="AF1183" s="133"/>
      <c r="AG1183" s="140"/>
      <c r="AH1183" s="140" t="s">
        <v>2963</v>
      </c>
      <c r="AM1183" s="140"/>
      <c r="AQ1183" s="140"/>
      <c r="AS1183" s="140"/>
    </row>
    <row r="1184" spans="1:45" s="121" customFormat="1" ht="15" x14ac:dyDescent="0.25">
      <c r="A1184" s="202"/>
      <c r="B1184" s="203"/>
      <c r="C1184" s="379" t="s">
        <v>99</v>
      </c>
      <c r="D1184" s="379"/>
      <c r="E1184" s="379"/>
      <c r="F1184" s="379"/>
      <c r="G1184" s="379"/>
      <c r="H1184" s="379"/>
      <c r="I1184" s="379"/>
      <c r="J1184" s="379"/>
      <c r="K1184" s="379"/>
      <c r="L1184" s="379"/>
      <c r="M1184" s="379"/>
      <c r="N1184" s="391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2"/>
      <c r="B1185" s="203"/>
      <c r="C1185" s="388" t="s">
        <v>82</v>
      </c>
      <c r="D1185" s="388"/>
      <c r="E1185" s="388"/>
      <c r="F1185" s="178"/>
      <c r="G1185" s="179"/>
      <c r="H1185" s="179"/>
      <c r="I1185" s="179"/>
      <c r="J1185" s="181"/>
      <c r="K1185" s="179"/>
      <c r="L1185" s="204">
        <v>1810.5</v>
      </c>
      <c r="M1185" s="197"/>
      <c r="N1185" s="205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6" t="s">
        <v>623</v>
      </c>
      <c r="B1186" s="177" t="s">
        <v>2874</v>
      </c>
      <c r="C1186" s="388" t="s">
        <v>2875</v>
      </c>
      <c r="D1186" s="388"/>
      <c r="E1186" s="388"/>
      <c r="F1186" s="178" t="s">
        <v>291</v>
      </c>
      <c r="G1186" s="179">
        <v>10</v>
      </c>
      <c r="H1186" s="180">
        <v>1</v>
      </c>
      <c r="I1186" s="180">
        <v>10</v>
      </c>
      <c r="J1186" s="207">
        <v>31.43</v>
      </c>
      <c r="K1186" s="179"/>
      <c r="L1186" s="207">
        <v>314.3</v>
      </c>
      <c r="M1186" s="206">
        <v>8.16</v>
      </c>
      <c r="N1186" s="205">
        <v>2564.69</v>
      </c>
      <c r="AF1186" s="133"/>
      <c r="AG1186" s="140"/>
      <c r="AH1186" s="140" t="s">
        <v>2875</v>
      </c>
      <c r="AM1186" s="140"/>
      <c r="AQ1186" s="140"/>
      <c r="AS1186" s="140"/>
    </row>
    <row r="1187" spans="1:45" s="121" customFormat="1" ht="15" x14ac:dyDescent="0.25">
      <c r="A1187" s="202"/>
      <c r="B1187" s="203"/>
      <c r="C1187" s="379" t="s">
        <v>99</v>
      </c>
      <c r="D1187" s="379"/>
      <c r="E1187" s="379"/>
      <c r="F1187" s="379"/>
      <c r="G1187" s="379"/>
      <c r="H1187" s="379"/>
      <c r="I1187" s="379"/>
      <c r="J1187" s="379"/>
      <c r="K1187" s="379"/>
      <c r="L1187" s="379"/>
      <c r="M1187" s="379"/>
      <c r="N1187" s="391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2"/>
      <c r="B1188" s="203"/>
      <c r="C1188" s="388" t="s">
        <v>82</v>
      </c>
      <c r="D1188" s="388"/>
      <c r="E1188" s="388"/>
      <c r="F1188" s="178"/>
      <c r="G1188" s="179"/>
      <c r="H1188" s="179"/>
      <c r="I1188" s="179"/>
      <c r="J1188" s="181"/>
      <c r="K1188" s="179"/>
      <c r="L1188" s="207">
        <v>314.3</v>
      </c>
      <c r="M1188" s="197"/>
      <c r="N1188" s="205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6" t="s">
        <v>625</v>
      </c>
      <c r="B1189" s="177" t="s">
        <v>2964</v>
      </c>
      <c r="C1189" s="388" t="s">
        <v>2965</v>
      </c>
      <c r="D1189" s="388"/>
      <c r="E1189" s="388"/>
      <c r="F1189" s="178" t="s">
        <v>291</v>
      </c>
      <c r="G1189" s="179">
        <v>4</v>
      </c>
      <c r="H1189" s="180">
        <v>1</v>
      </c>
      <c r="I1189" s="180">
        <v>4</v>
      </c>
      <c r="J1189" s="207">
        <v>242.94</v>
      </c>
      <c r="K1189" s="179"/>
      <c r="L1189" s="207">
        <v>971.76</v>
      </c>
      <c r="M1189" s="206">
        <v>8.16</v>
      </c>
      <c r="N1189" s="205">
        <v>7929.56</v>
      </c>
      <c r="AF1189" s="133"/>
      <c r="AG1189" s="140"/>
      <c r="AH1189" s="140" t="s">
        <v>2965</v>
      </c>
      <c r="AM1189" s="140"/>
      <c r="AQ1189" s="140"/>
      <c r="AS1189" s="140"/>
    </row>
    <row r="1190" spans="1:45" s="121" customFormat="1" ht="15" x14ac:dyDescent="0.25">
      <c r="A1190" s="202"/>
      <c r="B1190" s="203"/>
      <c r="C1190" s="379" t="s">
        <v>99</v>
      </c>
      <c r="D1190" s="379"/>
      <c r="E1190" s="379"/>
      <c r="F1190" s="379"/>
      <c r="G1190" s="379"/>
      <c r="H1190" s="379"/>
      <c r="I1190" s="379"/>
      <c r="J1190" s="379"/>
      <c r="K1190" s="379"/>
      <c r="L1190" s="379"/>
      <c r="M1190" s="379"/>
      <c r="N1190" s="391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2"/>
      <c r="B1191" s="203"/>
      <c r="C1191" s="388" t="s">
        <v>82</v>
      </c>
      <c r="D1191" s="388"/>
      <c r="E1191" s="388"/>
      <c r="F1191" s="178"/>
      <c r="G1191" s="179"/>
      <c r="H1191" s="179"/>
      <c r="I1191" s="179"/>
      <c r="J1191" s="181"/>
      <c r="K1191" s="179"/>
      <c r="L1191" s="207">
        <v>971.76</v>
      </c>
      <c r="M1191" s="197"/>
      <c r="N1191" s="205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6" t="s">
        <v>626</v>
      </c>
      <c r="B1192" s="177" t="s">
        <v>2968</v>
      </c>
      <c r="C1192" s="388" t="s">
        <v>2969</v>
      </c>
      <c r="D1192" s="388"/>
      <c r="E1192" s="388"/>
      <c r="F1192" s="178" t="s">
        <v>291</v>
      </c>
      <c r="G1192" s="179">
        <v>5</v>
      </c>
      <c r="H1192" s="180">
        <v>1</v>
      </c>
      <c r="I1192" s="180">
        <v>5</v>
      </c>
      <c r="J1192" s="207">
        <v>596.04</v>
      </c>
      <c r="K1192" s="179"/>
      <c r="L1192" s="204">
        <v>2980.2</v>
      </c>
      <c r="M1192" s="206">
        <v>8.16</v>
      </c>
      <c r="N1192" s="205">
        <v>24318.43</v>
      </c>
      <c r="AF1192" s="133"/>
      <c r="AG1192" s="140"/>
      <c r="AH1192" s="140" t="s">
        <v>2969</v>
      </c>
      <c r="AM1192" s="140"/>
      <c r="AQ1192" s="140"/>
      <c r="AS1192" s="140"/>
    </row>
    <row r="1193" spans="1:45" s="121" customFormat="1" ht="15" x14ac:dyDescent="0.25">
      <c r="A1193" s="202"/>
      <c r="B1193" s="203"/>
      <c r="C1193" s="379" t="s">
        <v>99</v>
      </c>
      <c r="D1193" s="379"/>
      <c r="E1193" s="379"/>
      <c r="F1193" s="379"/>
      <c r="G1193" s="379"/>
      <c r="H1193" s="379"/>
      <c r="I1193" s="379"/>
      <c r="J1193" s="379"/>
      <c r="K1193" s="379"/>
      <c r="L1193" s="379"/>
      <c r="M1193" s="379"/>
      <c r="N1193" s="391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2"/>
      <c r="B1194" s="203"/>
      <c r="C1194" s="388" t="s">
        <v>82</v>
      </c>
      <c r="D1194" s="388"/>
      <c r="E1194" s="388"/>
      <c r="F1194" s="178"/>
      <c r="G1194" s="179"/>
      <c r="H1194" s="179"/>
      <c r="I1194" s="179"/>
      <c r="J1194" s="181"/>
      <c r="K1194" s="179"/>
      <c r="L1194" s="204">
        <v>2980.2</v>
      </c>
      <c r="M1194" s="197"/>
      <c r="N1194" s="205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6" t="s">
        <v>627</v>
      </c>
      <c r="B1195" s="177" t="s">
        <v>776</v>
      </c>
      <c r="C1195" s="388" t="s">
        <v>2970</v>
      </c>
      <c r="D1195" s="388"/>
      <c r="E1195" s="388"/>
      <c r="F1195" s="178" t="s">
        <v>178</v>
      </c>
      <c r="G1195" s="179">
        <v>7.4499999999999997E-2</v>
      </c>
      <c r="H1195" s="180">
        <v>1</v>
      </c>
      <c r="I1195" s="253">
        <v>7.4499999999999997E-2</v>
      </c>
      <c r="J1195" s="204">
        <v>10508</v>
      </c>
      <c r="K1195" s="179"/>
      <c r="L1195" s="207">
        <v>782.85</v>
      </c>
      <c r="M1195" s="206">
        <v>8.16</v>
      </c>
      <c r="N1195" s="205">
        <v>6388.06</v>
      </c>
      <c r="AF1195" s="133"/>
      <c r="AG1195" s="140"/>
      <c r="AH1195" s="140" t="s">
        <v>2970</v>
      </c>
      <c r="AM1195" s="140"/>
      <c r="AQ1195" s="140"/>
      <c r="AS1195" s="140"/>
    </row>
    <row r="1196" spans="1:45" s="121" customFormat="1" ht="15" x14ac:dyDescent="0.25">
      <c r="A1196" s="202"/>
      <c r="B1196" s="203"/>
      <c r="C1196" s="379" t="s">
        <v>99</v>
      </c>
      <c r="D1196" s="379"/>
      <c r="E1196" s="379"/>
      <c r="F1196" s="379"/>
      <c r="G1196" s="379"/>
      <c r="H1196" s="379"/>
      <c r="I1196" s="379"/>
      <c r="J1196" s="379"/>
      <c r="K1196" s="379"/>
      <c r="L1196" s="379"/>
      <c r="M1196" s="379"/>
      <c r="N1196" s="391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8"/>
      <c r="B1197" s="209"/>
      <c r="C1197" s="379" t="s">
        <v>3039</v>
      </c>
      <c r="D1197" s="379"/>
      <c r="E1197" s="379"/>
      <c r="F1197" s="379"/>
      <c r="G1197" s="379"/>
      <c r="H1197" s="379"/>
      <c r="I1197" s="379"/>
      <c r="J1197" s="379"/>
      <c r="K1197" s="379"/>
      <c r="L1197" s="379"/>
      <c r="M1197" s="379"/>
      <c r="N1197" s="391"/>
      <c r="AF1197" s="133"/>
      <c r="AG1197" s="140"/>
      <c r="AH1197" s="140"/>
      <c r="AI1197" s="142" t="s">
        <v>3039</v>
      </c>
      <c r="AM1197" s="140"/>
      <c r="AQ1197" s="140"/>
      <c r="AS1197" s="140"/>
    </row>
    <row r="1198" spans="1:45" s="121" customFormat="1" ht="15" x14ac:dyDescent="0.25">
      <c r="A1198" s="202"/>
      <c r="B1198" s="203"/>
      <c r="C1198" s="388" t="s">
        <v>82</v>
      </c>
      <c r="D1198" s="388"/>
      <c r="E1198" s="388"/>
      <c r="F1198" s="178"/>
      <c r="G1198" s="179"/>
      <c r="H1198" s="179"/>
      <c r="I1198" s="179"/>
      <c r="J1198" s="181"/>
      <c r="K1198" s="179"/>
      <c r="L1198" s="207">
        <v>782.85</v>
      </c>
      <c r="M1198" s="197"/>
      <c r="N1198" s="205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6" t="s">
        <v>629</v>
      </c>
      <c r="B1199" s="177" t="s">
        <v>2972</v>
      </c>
      <c r="C1199" s="388" t="s">
        <v>2973</v>
      </c>
      <c r="D1199" s="388"/>
      <c r="E1199" s="388"/>
      <c r="F1199" s="178" t="s">
        <v>291</v>
      </c>
      <c r="G1199" s="179">
        <v>2</v>
      </c>
      <c r="H1199" s="180">
        <v>1</v>
      </c>
      <c r="I1199" s="180">
        <v>2</v>
      </c>
      <c r="J1199" s="181"/>
      <c r="K1199" s="179"/>
      <c r="L1199" s="181"/>
      <c r="M1199" s="179"/>
      <c r="N1199" s="182"/>
      <c r="AF1199" s="133"/>
      <c r="AG1199" s="140"/>
      <c r="AH1199" s="140" t="s">
        <v>2973</v>
      </c>
      <c r="AM1199" s="140"/>
      <c r="AQ1199" s="140"/>
      <c r="AS1199" s="140"/>
    </row>
    <row r="1200" spans="1:45" s="121" customFormat="1" ht="15" x14ac:dyDescent="0.25">
      <c r="A1200" s="185"/>
      <c r="B1200" s="184" t="s">
        <v>58</v>
      </c>
      <c r="C1200" s="379" t="s">
        <v>67</v>
      </c>
      <c r="D1200" s="379"/>
      <c r="E1200" s="379"/>
      <c r="F1200" s="186"/>
      <c r="G1200" s="187"/>
      <c r="H1200" s="187"/>
      <c r="I1200" s="187"/>
      <c r="J1200" s="188">
        <v>21.41</v>
      </c>
      <c r="K1200" s="187"/>
      <c r="L1200" s="188">
        <v>42.82</v>
      </c>
      <c r="M1200" s="189">
        <v>44.77</v>
      </c>
      <c r="N1200" s="191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5"/>
      <c r="B1201" s="184" t="s">
        <v>86</v>
      </c>
      <c r="C1201" s="379" t="s">
        <v>87</v>
      </c>
      <c r="D1201" s="379"/>
      <c r="E1201" s="379"/>
      <c r="F1201" s="186"/>
      <c r="G1201" s="187"/>
      <c r="H1201" s="187"/>
      <c r="I1201" s="187"/>
      <c r="J1201" s="188">
        <v>66.77</v>
      </c>
      <c r="K1201" s="187"/>
      <c r="L1201" s="188">
        <v>10.6</v>
      </c>
      <c r="M1201" s="189">
        <v>8.16</v>
      </c>
      <c r="N1201" s="218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2"/>
      <c r="B1202" s="184"/>
      <c r="C1202" s="379" t="s">
        <v>72</v>
      </c>
      <c r="D1202" s="379"/>
      <c r="E1202" s="379"/>
      <c r="F1202" s="186" t="s">
        <v>73</v>
      </c>
      <c r="G1202" s="189">
        <v>2.36</v>
      </c>
      <c r="H1202" s="187"/>
      <c r="I1202" s="189">
        <v>4.72</v>
      </c>
      <c r="J1202" s="194"/>
      <c r="K1202" s="187"/>
      <c r="L1202" s="194"/>
      <c r="M1202" s="187"/>
      <c r="N1202" s="195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5"/>
      <c r="B1203" s="184"/>
      <c r="C1203" s="380" t="s">
        <v>75</v>
      </c>
      <c r="D1203" s="380"/>
      <c r="E1203" s="380"/>
      <c r="F1203" s="196"/>
      <c r="G1203" s="197"/>
      <c r="H1203" s="197"/>
      <c r="I1203" s="197"/>
      <c r="J1203" s="198">
        <v>26.71</v>
      </c>
      <c r="K1203" s="197"/>
      <c r="L1203" s="198">
        <v>53.42</v>
      </c>
      <c r="M1203" s="197"/>
      <c r="N1203" s="200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2"/>
      <c r="B1204" s="184"/>
      <c r="C1204" s="379" t="s">
        <v>76</v>
      </c>
      <c r="D1204" s="379"/>
      <c r="E1204" s="379"/>
      <c r="F1204" s="186"/>
      <c r="G1204" s="187"/>
      <c r="H1204" s="187"/>
      <c r="I1204" s="187"/>
      <c r="J1204" s="194"/>
      <c r="K1204" s="187"/>
      <c r="L1204" s="188">
        <v>42.82</v>
      </c>
      <c r="M1204" s="187"/>
      <c r="N1204" s="191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2"/>
      <c r="B1205" s="184" t="s">
        <v>2703</v>
      </c>
      <c r="C1205" s="379" t="s">
        <v>372</v>
      </c>
      <c r="D1205" s="379"/>
      <c r="E1205" s="379"/>
      <c r="F1205" s="186" t="s">
        <v>79</v>
      </c>
      <c r="G1205" s="201">
        <v>121</v>
      </c>
      <c r="H1205" s="187"/>
      <c r="I1205" s="201">
        <v>121</v>
      </c>
      <c r="J1205" s="194"/>
      <c r="K1205" s="187"/>
      <c r="L1205" s="188">
        <v>51.81</v>
      </c>
      <c r="M1205" s="187"/>
      <c r="N1205" s="191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2"/>
      <c r="B1206" s="184" t="s">
        <v>2704</v>
      </c>
      <c r="C1206" s="379" t="s">
        <v>374</v>
      </c>
      <c r="D1206" s="379"/>
      <c r="E1206" s="379"/>
      <c r="F1206" s="186" t="s">
        <v>79</v>
      </c>
      <c r="G1206" s="201">
        <v>72</v>
      </c>
      <c r="H1206" s="189">
        <v>0.85</v>
      </c>
      <c r="I1206" s="216">
        <v>61.2</v>
      </c>
      <c r="J1206" s="194"/>
      <c r="K1206" s="187"/>
      <c r="L1206" s="188">
        <v>26.21</v>
      </c>
      <c r="M1206" s="187"/>
      <c r="N1206" s="191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2"/>
      <c r="B1207" s="203"/>
      <c r="C1207" s="388" t="s">
        <v>82</v>
      </c>
      <c r="D1207" s="388"/>
      <c r="E1207" s="388"/>
      <c r="F1207" s="178"/>
      <c r="G1207" s="179"/>
      <c r="H1207" s="179"/>
      <c r="I1207" s="179"/>
      <c r="J1207" s="181"/>
      <c r="K1207" s="179"/>
      <c r="L1207" s="207">
        <v>131.44</v>
      </c>
      <c r="M1207" s="197"/>
      <c r="N1207" s="205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6" t="s">
        <v>633</v>
      </c>
      <c r="B1208" s="177" t="s">
        <v>2862</v>
      </c>
      <c r="C1208" s="388" t="s">
        <v>2863</v>
      </c>
      <c r="D1208" s="388"/>
      <c r="E1208" s="388"/>
      <c r="F1208" s="178" t="s">
        <v>291</v>
      </c>
      <c r="G1208" s="179">
        <v>2</v>
      </c>
      <c r="H1208" s="180">
        <v>1</v>
      </c>
      <c r="I1208" s="180">
        <v>2</v>
      </c>
      <c r="J1208" s="207">
        <v>171.49</v>
      </c>
      <c r="K1208" s="179"/>
      <c r="L1208" s="207">
        <v>342.98</v>
      </c>
      <c r="M1208" s="206">
        <v>8.16</v>
      </c>
      <c r="N1208" s="205">
        <v>2798.72</v>
      </c>
      <c r="AF1208" s="133"/>
      <c r="AG1208" s="140"/>
      <c r="AH1208" s="140" t="s">
        <v>2863</v>
      </c>
      <c r="AM1208" s="140"/>
      <c r="AQ1208" s="140"/>
      <c r="AS1208" s="140"/>
    </row>
    <row r="1209" spans="1:45" s="121" customFormat="1" ht="15" x14ac:dyDescent="0.25">
      <c r="A1209" s="202"/>
      <c r="B1209" s="203"/>
      <c r="C1209" s="379" t="s">
        <v>99</v>
      </c>
      <c r="D1209" s="379"/>
      <c r="E1209" s="379"/>
      <c r="F1209" s="379"/>
      <c r="G1209" s="379"/>
      <c r="H1209" s="379"/>
      <c r="I1209" s="379"/>
      <c r="J1209" s="379"/>
      <c r="K1209" s="379"/>
      <c r="L1209" s="379"/>
      <c r="M1209" s="379"/>
      <c r="N1209" s="391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2"/>
      <c r="B1210" s="203"/>
      <c r="C1210" s="388" t="s">
        <v>82</v>
      </c>
      <c r="D1210" s="388"/>
      <c r="E1210" s="388"/>
      <c r="F1210" s="178"/>
      <c r="G1210" s="179"/>
      <c r="H1210" s="179"/>
      <c r="I1210" s="179"/>
      <c r="J1210" s="181"/>
      <c r="K1210" s="179"/>
      <c r="L1210" s="207">
        <v>342.98</v>
      </c>
      <c r="M1210" s="197"/>
      <c r="N1210" s="205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6" t="s">
        <v>635</v>
      </c>
      <c r="B1211" s="177" t="s">
        <v>3040</v>
      </c>
      <c r="C1211" s="388" t="s">
        <v>3041</v>
      </c>
      <c r="D1211" s="388"/>
      <c r="E1211" s="388"/>
      <c r="F1211" s="178" t="s">
        <v>291</v>
      </c>
      <c r="G1211" s="179">
        <v>10</v>
      </c>
      <c r="H1211" s="180">
        <v>1</v>
      </c>
      <c r="I1211" s="180">
        <v>10</v>
      </c>
      <c r="J1211" s="181"/>
      <c r="K1211" s="179"/>
      <c r="L1211" s="181"/>
      <c r="M1211" s="179"/>
      <c r="N1211" s="182"/>
      <c r="AF1211" s="133"/>
      <c r="AG1211" s="140"/>
      <c r="AH1211" s="140" t="s">
        <v>3041</v>
      </c>
      <c r="AM1211" s="140"/>
      <c r="AQ1211" s="140"/>
      <c r="AS1211" s="140"/>
    </row>
    <row r="1212" spans="1:45" s="121" customFormat="1" ht="15" x14ac:dyDescent="0.25">
      <c r="A1212" s="185"/>
      <c r="B1212" s="184" t="s">
        <v>58</v>
      </c>
      <c r="C1212" s="379" t="s">
        <v>67</v>
      </c>
      <c r="D1212" s="379"/>
      <c r="E1212" s="379"/>
      <c r="F1212" s="186"/>
      <c r="G1212" s="187"/>
      <c r="H1212" s="187"/>
      <c r="I1212" s="187"/>
      <c r="J1212" s="188">
        <v>32.29</v>
      </c>
      <c r="K1212" s="187"/>
      <c r="L1212" s="188">
        <v>322.89999999999998</v>
      </c>
      <c r="M1212" s="189">
        <v>44.77</v>
      </c>
      <c r="N1212" s="191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5"/>
      <c r="B1213" s="184" t="s">
        <v>68</v>
      </c>
      <c r="C1213" s="379" t="s">
        <v>69</v>
      </c>
      <c r="D1213" s="379"/>
      <c r="E1213" s="379"/>
      <c r="F1213" s="186"/>
      <c r="G1213" s="187"/>
      <c r="H1213" s="187"/>
      <c r="I1213" s="187"/>
      <c r="J1213" s="188">
        <v>0.66</v>
      </c>
      <c r="K1213" s="187"/>
      <c r="L1213" s="188">
        <v>6.6</v>
      </c>
      <c r="M1213" s="189">
        <v>13.24</v>
      </c>
      <c r="N1213" s="218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5"/>
      <c r="B1214" s="184" t="s">
        <v>70</v>
      </c>
      <c r="C1214" s="379" t="s">
        <v>71</v>
      </c>
      <c r="D1214" s="379"/>
      <c r="E1214" s="379"/>
      <c r="F1214" s="186"/>
      <c r="G1214" s="187"/>
      <c r="H1214" s="187"/>
      <c r="I1214" s="187"/>
      <c r="J1214" s="188">
        <v>0.12</v>
      </c>
      <c r="K1214" s="187"/>
      <c r="L1214" s="188">
        <v>1.2</v>
      </c>
      <c r="M1214" s="189">
        <v>44.77</v>
      </c>
      <c r="N1214" s="218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5"/>
      <c r="B1215" s="184" t="s">
        <v>86</v>
      </c>
      <c r="C1215" s="379" t="s">
        <v>87</v>
      </c>
      <c r="D1215" s="379"/>
      <c r="E1215" s="379"/>
      <c r="F1215" s="186"/>
      <c r="G1215" s="187"/>
      <c r="H1215" s="187"/>
      <c r="I1215" s="187"/>
      <c r="J1215" s="188">
        <v>123.34</v>
      </c>
      <c r="K1215" s="187"/>
      <c r="L1215" s="190">
        <v>1233.4000000000001</v>
      </c>
      <c r="M1215" s="189">
        <v>8.16</v>
      </c>
      <c r="N1215" s="191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2"/>
      <c r="B1216" s="184"/>
      <c r="C1216" s="379" t="s">
        <v>72</v>
      </c>
      <c r="D1216" s="379"/>
      <c r="E1216" s="379"/>
      <c r="F1216" s="186" t="s">
        <v>73</v>
      </c>
      <c r="G1216" s="189">
        <v>3.56</v>
      </c>
      <c r="H1216" s="187"/>
      <c r="I1216" s="216">
        <v>35.6</v>
      </c>
      <c r="J1216" s="194"/>
      <c r="K1216" s="187"/>
      <c r="L1216" s="194"/>
      <c r="M1216" s="187"/>
      <c r="N1216" s="195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2"/>
      <c r="B1217" s="184"/>
      <c r="C1217" s="379" t="s">
        <v>74</v>
      </c>
      <c r="D1217" s="379"/>
      <c r="E1217" s="379"/>
      <c r="F1217" s="186" t="s">
        <v>73</v>
      </c>
      <c r="G1217" s="189">
        <v>0.01</v>
      </c>
      <c r="H1217" s="187"/>
      <c r="I1217" s="216">
        <v>0.1</v>
      </c>
      <c r="J1217" s="194"/>
      <c r="K1217" s="187"/>
      <c r="L1217" s="194"/>
      <c r="M1217" s="187"/>
      <c r="N1217" s="195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5"/>
      <c r="B1218" s="184"/>
      <c r="C1218" s="380" t="s">
        <v>75</v>
      </c>
      <c r="D1218" s="380"/>
      <c r="E1218" s="380"/>
      <c r="F1218" s="196"/>
      <c r="G1218" s="197"/>
      <c r="H1218" s="197"/>
      <c r="I1218" s="197"/>
      <c r="J1218" s="198">
        <v>156.29</v>
      </c>
      <c r="K1218" s="197"/>
      <c r="L1218" s="199">
        <v>1562.9</v>
      </c>
      <c r="M1218" s="197"/>
      <c r="N1218" s="200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2"/>
      <c r="B1219" s="184"/>
      <c r="C1219" s="379" t="s">
        <v>76</v>
      </c>
      <c r="D1219" s="379"/>
      <c r="E1219" s="379"/>
      <c r="F1219" s="186"/>
      <c r="G1219" s="187"/>
      <c r="H1219" s="187"/>
      <c r="I1219" s="187"/>
      <c r="J1219" s="194"/>
      <c r="K1219" s="187"/>
      <c r="L1219" s="188">
        <v>324.10000000000002</v>
      </c>
      <c r="M1219" s="187"/>
      <c r="N1219" s="191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2"/>
      <c r="B1220" s="184" t="s">
        <v>2703</v>
      </c>
      <c r="C1220" s="379" t="s">
        <v>372</v>
      </c>
      <c r="D1220" s="379"/>
      <c r="E1220" s="379"/>
      <c r="F1220" s="186" t="s">
        <v>79</v>
      </c>
      <c r="G1220" s="201">
        <v>121</v>
      </c>
      <c r="H1220" s="187"/>
      <c r="I1220" s="201">
        <v>121</v>
      </c>
      <c r="J1220" s="194"/>
      <c r="K1220" s="187"/>
      <c r="L1220" s="188">
        <v>392.16</v>
      </c>
      <c r="M1220" s="187"/>
      <c r="N1220" s="191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2"/>
      <c r="B1221" s="184" t="s">
        <v>2704</v>
      </c>
      <c r="C1221" s="379" t="s">
        <v>374</v>
      </c>
      <c r="D1221" s="379"/>
      <c r="E1221" s="379"/>
      <c r="F1221" s="186" t="s">
        <v>79</v>
      </c>
      <c r="G1221" s="201">
        <v>72</v>
      </c>
      <c r="H1221" s="189">
        <v>0.85</v>
      </c>
      <c r="I1221" s="216">
        <v>61.2</v>
      </c>
      <c r="J1221" s="194"/>
      <c r="K1221" s="187"/>
      <c r="L1221" s="188">
        <v>198.35</v>
      </c>
      <c r="M1221" s="187"/>
      <c r="N1221" s="191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2"/>
      <c r="B1222" s="203"/>
      <c r="C1222" s="388" t="s">
        <v>82</v>
      </c>
      <c r="D1222" s="388"/>
      <c r="E1222" s="388"/>
      <c r="F1222" s="178"/>
      <c r="G1222" s="179"/>
      <c r="H1222" s="179"/>
      <c r="I1222" s="179"/>
      <c r="J1222" s="181"/>
      <c r="K1222" s="179"/>
      <c r="L1222" s="204">
        <v>2153.41</v>
      </c>
      <c r="M1222" s="197"/>
      <c r="N1222" s="205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6" t="s">
        <v>639</v>
      </c>
      <c r="B1223" s="177" t="s">
        <v>3042</v>
      </c>
      <c r="C1223" s="388" t="s">
        <v>3043</v>
      </c>
      <c r="D1223" s="388"/>
      <c r="E1223" s="388"/>
      <c r="F1223" s="178" t="s">
        <v>291</v>
      </c>
      <c r="G1223" s="179">
        <v>10</v>
      </c>
      <c r="H1223" s="180">
        <v>1</v>
      </c>
      <c r="I1223" s="180">
        <v>10</v>
      </c>
      <c r="J1223" s="207">
        <v>473.83</v>
      </c>
      <c r="K1223" s="179"/>
      <c r="L1223" s="204">
        <v>4738.3</v>
      </c>
      <c r="M1223" s="206">
        <v>8.16</v>
      </c>
      <c r="N1223" s="205">
        <v>38664.53</v>
      </c>
      <c r="AF1223" s="133"/>
      <c r="AG1223" s="140"/>
      <c r="AH1223" s="140" t="s">
        <v>3043</v>
      </c>
      <c r="AM1223" s="140"/>
      <c r="AQ1223" s="140"/>
      <c r="AS1223" s="140"/>
    </row>
    <row r="1224" spans="1:45" s="121" customFormat="1" ht="15" x14ac:dyDescent="0.25">
      <c r="A1224" s="202"/>
      <c r="B1224" s="203"/>
      <c r="C1224" s="379" t="s">
        <v>99</v>
      </c>
      <c r="D1224" s="379"/>
      <c r="E1224" s="379"/>
      <c r="F1224" s="379"/>
      <c r="G1224" s="379"/>
      <c r="H1224" s="379"/>
      <c r="I1224" s="379"/>
      <c r="J1224" s="379"/>
      <c r="K1224" s="379"/>
      <c r="L1224" s="379"/>
      <c r="M1224" s="379"/>
      <c r="N1224" s="391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2"/>
      <c r="B1225" s="203"/>
      <c r="C1225" s="388" t="s">
        <v>82</v>
      </c>
      <c r="D1225" s="388"/>
      <c r="E1225" s="388"/>
      <c r="F1225" s="178"/>
      <c r="G1225" s="179"/>
      <c r="H1225" s="179"/>
      <c r="I1225" s="179"/>
      <c r="J1225" s="181"/>
      <c r="K1225" s="179"/>
      <c r="L1225" s="204">
        <v>4738.3</v>
      </c>
      <c r="M1225" s="197"/>
      <c r="N1225" s="205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6" t="s">
        <v>643</v>
      </c>
      <c r="B1226" s="177" t="s">
        <v>518</v>
      </c>
      <c r="C1226" s="388" t="s">
        <v>3044</v>
      </c>
      <c r="D1226" s="388"/>
      <c r="E1226" s="388"/>
      <c r="F1226" s="178" t="s">
        <v>337</v>
      </c>
      <c r="G1226" s="179">
        <v>19.57</v>
      </c>
      <c r="H1226" s="180">
        <v>1</v>
      </c>
      <c r="I1226" s="206">
        <v>19.57</v>
      </c>
      <c r="J1226" s="181"/>
      <c r="K1226" s="179"/>
      <c r="L1226" s="181"/>
      <c r="M1226" s="179"/>
      <c r="N1226" s="182"/>
      <c r="AF1226" s="133"/>
      <c r="AG1226" s="140"/>
      <c r="AH1226" s="140" t="s">
        <v>3044</v>
      </c>
      <c r="AM1226" s="140"/>
      <c r="AQ1226" s="140"/>
      <c r="AS1226" s="140"/>
    </row>
    <row r="1227" spans="1:45" s="121" customFormat="1" ht="15" x14ac:dyDescent="0.25">
      <c r="A1227" s="208"/>
      <c r="B1227" s="209"/>
      <c r="C1227" s="379" t="s">
        <v>3045</v>
      </c>
      <c r="D1227" s="379"/>
      <c r="E1227" s="379"/>
      <c r="F1227" s="379"/>
      <c r="G1227" s="379"/>
      <c r="H1227" s="379"/>
      <c r="I1227" s="379"/>
      <c r="J1227" s="379"/>
      <c r="K1227" s="379"/>
      <c r="L1227" s="379"/>
      <c r="M1227" s="379"/>
      <c r="N1227" s="391"/>
      <c r="AF1227" s="133"/>
      <c r="AG1227" s="140"/>
      <c r="AH1227" s="140"/>
      <c r="AI1227" s="142" t="s">
        <v>3045</v>
      </c>
      <c r="AM1227" s="140"/>
      <c r="AQ1227" s="140"/>
      <c r="AS1227" s="140"/>
    </row>
    <row r="1228" spans="1:45" s="121" customFormat="1" ht="15" x14ac:dyDescent="0.25">
      <c r="A1228" s="185"/>
      <c r="B1228" s="184" t="s">
        <v>58</v>
      </c>
      <c r="C1228" s="379" t="s">
        <v>67</v>
      </c>
      <c r="D1228" s="379"/>
      <c r="E1228" s="379"/>
      <c r="F1228" s="186"/>
      <c r="G1228" s="187"/>
      <c r="H1228" s="187"/>
      <c r="I1228" s="187"/>
      <c r="J1228" s="188">
        <v>42.14</v>
      </c>
      <c r="K1228" s="187"/>
      <c r="L1228" s="188">
        <v>824.68</v>
      </c>
      <c r="M1228" s="189">
        <v>44.77</v>
      </c>
      <c r="N1228" s="191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5"/>
      <c r="B1229" s="184" t="s">
        <v>68</v>
      </c>
      <c r="C1229" s="379" t="s">
        <v>69</v>
      </c>
      <c r="D1229" s="379"/>
      <c r="E1229" s="379"/>
      <c r="F1229" s="186"/>
      <c r="G1229" s="187"/>
      <c r="H1229" s="187"/>
      <c r="I1229" s="187"/>
      <c r="J1229" s="188">
        <v>218.88</v>
      </c>
      <c r="K1229" s="187"/>
      <c r="L1229" s="190">
        <v>4283.4799999999996</v>
      </c>
      <c r="M1229" s="189">
        <v>13.24</v>
      </c>
      <c r="N1229" s="191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5"/>
      <c r="B1230" s="184" t="s">
        <v>70</v>
      </c>
      <c r="C1230" s="379" t="s">
        <v>71</v>
      </c>
      <c r="D1230" s="379"/>
      <c r="E1230" s="379"/>
      <c r="F1230" s="186"/>
      <c r="G1230" s="187"/>
      <c r="H1230" s="187"/>
      <c r="I1230" s="187"/>
      <c r="J1230" s="188">
        <v>24.14</v>
      </c>
      <c r="K1230" s="187"/>
      <c r="L1230" s="188">
        <v>472.42</v>
      </c>
      <c r="M1230" s="189">
        <v>44.77</v>
      </c>
      <c r="N1230" s="191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2"/>
      <c r="B1231" s="184"/>
      <c r="C1231" s="379" t="s">
        <v>72</v>
      </c>
      <c r="D1231" s="379"/>
      <c r="E1231" s="379"/>
      <c r="F1231" s="186" t="s">
        <v>73</v>
      </c>
      <c r="G1231" s="189">
        <v>4.9400000000000004</v>
      </c>
      <c r="H1231" s="187"/>
      <c r="I1231" s="211">
        <v>96.675799999999995</v>
      </c>
      <c r="J1231" s="194"/>
      <c r="K1231" s="187"/>
      <c r="L1231" s="194"/>
      <c r="M1231" s="187"/>
      <c r="N1231" s="195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2"/>
      <c r="B1232" s="184"/>
      <c r="C1232" s="379" t="s">
        <v>74</v>
      </c>
      <c r="D1232" s="379"/>
      <c r="E1232" s="379"/>
      <c r="F1232" s="186" t="s">
        <v>73</v>
      </c>
      <c r="G1232" s="216">
        <v>2.4</v>
      </c>
      <c r="H1232" s="187"/>
      <c r="I1232" s="193">
        <v>46.968000000000004</v>
      </c>
      <c r="J1232" s="194"/>
      <c r="K1232" s="187"/>
      <c r="L1232" s="194"/>
      <c r="M1232" s="187"/>
      <c r="N1232" s="195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5"/>
      <c r="B1233" s="184"/>
      <c r="C1233" s="380" t="s">
        <v>75</v>
      </c>
      <c r="D1233" s="380"/>
      <c r="E1233" s="380"/>
      <c r="F1233" s="196"/>
      <c r="G1233" s="197"/>
      <c r="H1233" s="197"/>
      <c r="I1233" s="197"/>
      <c r="J1233" s="198">
        <v>261.02</v>
      </c>
      <c r="K1233" s="197"/>
      <c r="L1233" s="199">
        <v>5108.16</v>
      </c>
      <c r="M1233" s="197"/>
      <c r="N1233" s="200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2"/>
      <c r="B1234" s="184"/>
      <c r="C1234" s="379" t="s">
        <v>76</v>
      </c>
      <c r="D1234" s="379"/>
      <c r="E1234" s="379"/>
      <c r="F1234" s="186"/>
      <c r="G1234" s="187"/>
      <c r="H1234" s="187"/>
      <c r="I1234" s="187"/>
      <c r="J1234" s="194"/>
      <c r="K1234" s="187"/>
      <c r="L1234" s="190">
        <v>1297.0999999999999</v>
      </c>
      <c r="M1234" s="187"/>
      <c r="N1234" s="191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2"/>
      <c r="B1235" s="184" t="s">
        <v>521</v>
      </c>
      <c r="C1235" s="379" t="s">
        <v>522</v>
      </c>
      <c r="D1235" s="379"/>
      <c r="E1235" s="379"/>
      <c r="F1235" s="186" t="s">
        <v>79</v>
      </c>
      <c r="G1235" s="201">
        <v>98</v>
      </c>
      <c r="H1235" s="187"/>
      <c r="I1235" s="201">
        <v>98</v>
      </c>
      <c r="J1235" s="194"/>
      <c r="K1235" s="187"/>
      <c r="L1235" s="190">
        <v>1271.1600000000001</v>
      </c>
      <c r="M1235" s="187"/>
      <c r="N1235" s="191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2"/>
      <c r="B1236" s="184" t="s">
        <v>523</v>
      </c>
      <c r="C1236" s="379" t="s">
        <v>524</v>
      </c>
      <c r="D1236" s="379"/>
      <c r="E1236" s="379"/>
      <c r="F1236" s="186" t="s">
        <v>79</v>
      </c>
      <c r="G1236" s="201">
        <v>58</v>
      </c>
      <c r="H1236" s="189">
        <v>0.85</v>
      </c>
      <c r="I1236" s="216">
        <v>49.3</v>
      </c>
      <c r="J1236" s="194"/>
      <c r="K1236" s="187"/>
      <c r="L1236" s="188">
        <v>639.47</v>
      </c>
      <c r="M1236" s="187"/>
      <c r="N1236" s="191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2"/>
      <c r="B1237" s="203"/>
      <c r="C1237" s="388" t="s">
        <v>82</v>
      </c>
      <c r="D1237" s="388"/>
      <c r="E1237" s="388"/>
      <c r="F1237" s="178"/>
      <c r="G1237" s="179"/>
      <c r="H1237" s="179"/>
      <c r="I1237" s="179"/>
      <c r="J1237" s="181"/>
      <c r="K1237" s="179"/>
      <c r="L1237" s="204">
        <v>7018.79</v>
      </c>
      <c r="M1237" s="197"/>
      <c r="N1237" s="205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6" t="s">
        <v>645</v>
      </c>
      <c r="B1238" s="177" t="s">
        <v>250</v>
      </c>
      <c r="C1238" s="388" t="s">
        <v>251</v>
      </c>
      <c r="D1238" s="388"/>
      <c r="E1238" s="388"/>
      <c r="F1238" s="178" t="s">
        <v>199</v>
      </c>
      <c r="G1238" s="179">
        <v>0.314</v>
      </c>
      <c r="H1238" s="180">
        <v>1</v>
      </c>
      <c r="I1238" s="210">
        <v>0.314</v>
      </c>
      <c r="J1238" s="181"/>
      <c r="K1238" s="179"/>
      <c r="L1238" s="181"/>
      <c r="M1238" s="179"/>
      <c r="N1238" s="182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8"/>
      <c r="B1239" s="209"/>
      <c r="C1239" s="379" t="s">
        <v>3046</v>
      </c>
      <c r="D1239" s="379"/>
      <c r="E1239" s="379"/>
      <c r="F1239" s="379"/>
      <c r="G1239" s="379"/>
      <c r="H1239" s="379"/>
      <c r="I1239" s="379"/>
      <c r="J1239" s="379"/>
      <c r="K1239" s="379"/>
      <c r="L1239" s="379"/>
      <c r="M1239" s="379"/>
      <c r="N1239" s="391"/>
      <c r="AF1239" s="133"/>
      <c r="AG1239" s="140"/>
      <c r="AH1239" s="140"/>
      <c r="AI1239" s="142" t="s">
        <v>3046</v>
      </c>
      <c r="AM1239" s="140"/>
      <c r="AQ1239" s="140"/>
      <c r="AS1239" s="140"/>
    </row>
    <row r="1240" spans="1:45" s="121" customFormat="1" ht="23.25" x14ac:dyDescent="0.25">
      <c r="A1240" s="183"/>
      <c r="B1240" s="184" t="s">
        <v>63</v>
      </c>
      <c r="C1240" s="389" t="s">
        <v>64</v>
      </c>
      <c r="D1240" s="389"/>
      <c r="E1240" s="389"/>
      <c r="F1240" s="389"/>
      <c r="G1240" s="389"/>
      <c r="H1240" s="389"/>
      <c r="I1240" s="389"/>
      <c r="J1240" s="389"/>
      <c r="K1240" s="389"/>
      <c r="L1240" s="389"/>
      <c r="M1240" s="389"/>
      <c r="N1240" s="390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3"/>
      <c r="B1241" s="184" t="s">
        <v>65</v>
      </c>
      <c r="C1241" s="389" t="s">
        <v>66</v>
      </c>
      <c r="D1241" s="389"/>
      <c r="E1241" s="389"/>
      <c r="F1241" s="389"/>
      <c r="G1241" s="389"/>
      <c r="H1241" s="389"/>
      <c r="I1241" s="389"/>
      <c r="J1241" s="389"/>
      <c r="K1241" s="389"/>
      <c r="L1241" s="389"/>
      <c r="M1241" s="389"/>
      <c r="N1241" s="390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5"/>
      <c r="B1242" s="184" t="s">
        <v>58</v>
      </c>
      <c r="C1242" s="379" t="s">
        <v>67</v>
      </c>
      <c r="D1242" s="379"/>
      <c r="E1242" s="379"/>
      <c r="F1242" s="186"/>
      <c r="G1242" s="187"/>
      <c r="H1242" s="187"/>
      <c r="I1242" s="187"/>
      <c r="J1242" s="188">
        <v>201.61</v>
      </c>
      <c r="K1242" s="211">
        <v>1.3225</v>
      </c>
      <c r="L1242" s="188">
        <v>83.72</v>
      </c>
      <c r="M1242" s="189">
        <v>44.77</v>
      </c>
      <c r="N1242" s="191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5"/>
      <c r="B1243" s="184" t="s">
        <v>68</v>
      </c>
      <c r="C1243" s="379" t="s">
        <v>69</v>
      </c>
      <c r="D1243" s="379"/>
      <c r="E1243" s="379"/>
      <c r="F1243" s="186"/>
      <c r="G1243" s="187"/>
      <c r="H1243" s="187"/>
      <c r="I1243" s="187"/>
      <c r="J1243" s="188">
        <v>71.64</v>
      </c>
      <c r="K1243" s="211">
        <v>1.4375</v>
      </c>
      <c r="L1243" s="188">
        <v>32.340000000000003</v>
      </c>
      <c r="M1243" s="189">
        <v>13.24</v>
      </c>
      <c r="N1243" s="218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5"/>
      <c r="B1244" s="184" t="s">
        <v>70</v>
      </c>
      <c r="C1244" s="379" t="s">
        <v>71</v>
      </c>
      <c r="D1244" s="379"/>
      <c r="E1244" s="379"/>
      <c r="F1244" s="186"/>
      <c r="G1244" s="187"/>
      <c r="H1244" s="187"/>
      <c r="I1244" s="187"/>
      <c r="J1244" s="188">
        <v>2.3199999999999998</v>
      </c>
      <c r="K1244" s="211">
        <v>1.4375</v>
      </c>
      <c r="L1244" s="188">
        <v>1.05</v>
      </c>
      <c r="M1244" s="189">
        <v>44.77</v>
      </c>
      <c r="N1244" s="218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5"/>
      <c r="B1245" s="184" t="s">
        <v>86</v>
      </c>
      <c r="C1245" s="379" t="s">
        <v>87</v>
      </c>
      <c r="D1245" s="379"/>
      <c r="E1245" s="379"/>
      <c r="F1245" s="186"/>
      <c r="G1245" s="187"/>
      <c r="H1245" s="187"/>
      <c r="I1245" s="187"/>
      <c r="J1245" s="188">
        <v>62.75</v>
      </c>
      <c r="K1245" s="187"/>
      <c r="L1245" s="188">
        <v>19.7</v>
      </c>
      <c r="M1245" s="189">
        <v>8.16</v>
      </c>
      <c r="N1245" s="218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2"/>
      <c r="B1246" s="184"/>
      <c r="C1246" s="379" t="s">
        <v>72</v>
      </c>
      <c r="D1246" s="379"/>
      <c r="E1246" s="379"/>
      <c r="F1246" s="186" t="s">
        <v>73</v>
      </c>
      <c r="G1246" s="216">
        <v>21.2</v>
      </c>
      <c r="H1246" s="211">
        <v>1.3225</v>
      </c>
      <c r="I1246" s="215">
        <v>8.8036180000000002</v>
      </c>
      <c r="J1246" s="194"/>
      <c r="K1246" s="187"/>
      <c r="L1246" s="194"/>
      <c r="M1246" s="187"/>
      <c r="N1246" s="195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2"/>
      <c r="B1247" s="184"/>
      <c r="C1247" s="379" t="s">
        <v>74</v>
      </c>
      <c r="D1247" s="379"/>
      <c r="E1247" s="379"/>
      <c r="F1247" s="186" t="s">
        <v>73</v>
      </c>
      <c r="G1247" s="216">
        <v>0.2</v>
      </c>
      <c r="H1247" s="211">
        <v>1.4375</v>
      </c>
      <c r="I1247" s="215">
        <v>9.0274999999999994E-2</v>
      </c>
      <c r="J1247" s="194"/>
      <c r="K1247" s="187"/>
      <c r="L1247" s="194"/>
      <c r="M1247" s="187"/>
      <c r="N1247" s="195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5"/>
      <c r="B1248" s="184"/>
      <c r="C1248" s="380" t="s">
        <v>75</v>
      </c>
      <c r="D1248" s="380"/>
      <c r="E1248" s="380"/>
      <c r="F1248" s="196"/>
      <c r="G1248" s="197"/>
      <c r="H1248" s="197"/>
      <c r="I1248" s="197"/>
      <c r="J1248" s="198">
        <v>336</v>
      </c>
      <c r="K1248" s="197"/>
      <c r="L1248" s="198">
        <v>135.76</v>
      </c>
      <c r="M1248" s="197"/>
      <c r="N1248" s="200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2"/>
      <c r="B1249" s="184"/>
      <c r="C1249" s="379" t="s">
        <v>76</v>
      </c>
      <c r="D1249" s="379"/>
      <c r="E1249" s="379"/>
      <c r="F1249" s="186"/>
      <c r="G1249" s="187"/>
      <c r="H1249" s="187"/>
      <c r="I1249" s="187"/>
      <c r="J1249" s="194"/>
      <c r="K1249" s="187"/>
      <c r="L1249" s="188">
        <v>84.77</v>
      </c>
      <c r="M1249" s="187"/>
      <c r="N1249" s="191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2"/>
      <c r="B1250" s="184" t="s">
        <v>232</v>
      </c>
      <c r="C1250" s="379" t="s">
        <v>233</v>
      </c>
      <c r="D1250" s="379"/>
      <c r="E1250" s="379"/>
      <c r="F1250" s="186" t="s">
        <v>79</v>
      </c>
      <c r="G1250" s="201">
        <v>110</v>
      </c>
      <c r="H1250" s="187"/>
      <c r="I1250" s="201">
        <v>110</v>
      </c>
      <c r="J1250" s="194"/>
      <c r="K1250" s="187"/>
      <c r="L1250" s="188">
        <v>93.25</v>
      </c>
      <c r="M1250" s="187"/>
      <c r="N1250" s="191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2"/>
      <c r="B1251" s="184" t="s">
        <v>234</v>
      </c>
      <c r="C1251" s="379" t="s">
        <v>235</v>
      </c>
      <c r="D1251" s="379"/>
      <c r="E1251" s="379"/>
      <c r="F1251" s="186" t="s">
        <v>79</v>
      </c>
      <c r="G1251" s="201">
        <v>69</v>
      </c>
      <c r="H1251" s="189">
        <v>0.85</v>
      </c>
      <c r="I1251" s="189">
        <v>58.65</v>
      </c>
      <c r="J1251" s="194"/>
      <c r="K1251" s="187"/>
      <c r="L1251" s="188">
        <v>49.72</v>
      </c>
      <c r="M1251" s="187"/>
      <c r="N1251" s="191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2"/>
      <c r="B1252" s="203"/>
      <c r="C1252" s="388" t="s">
        <v>82</v>
      </c>
      <c r="D1252" s="388"/>
      <c r="E1252" s="388"/>
      <c r="F1252" s="178"/>
      <c r="G1252" s="179"/>
      <c r="H1252" s="179"/>
      <c r="I1252" s="179"/>
      <c r="J1252" s="181"/>
      <c r="K1252" s="179"/>
      <c r="L1252" s="207">
        <v>278.73</v>
      </c>
      <c r="M1252" s="197"/>
      <c r="N1252" s="205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6" t="s">
        <v>649</v>
      </c>
      <c r="B1253" s="177" t="s">
        <v>263</v>
      </c>
      <c r="C1253" s="388" t="s">
        <v>264</v>
      </c>
      <c r="D1253" s="388"/>
      <c r="E1253" s="388"/>
      <c r="F1253" s="178" t="s">
        <v>178</v>
      </c>
      <c r="G1253" s="179">
        <v>7.5359999999999996E-2</v>
      </c>
      <c r="H1253" s="180">
        <v>1</v>
      </c>
      <c r="I1253" s="252">
        <v>7.5359999999999996E-2</v>
      </c>
      <c r="J1253" s="204">
        <v>21597.69</v>
      </c>
      <c r="K1253" s="179"/>
      <c r="L1253" s="204">
        <v>1627.6</v>
      </c>
      <c r="M1253" s="206">
        <v>8.16</v>
      </c>
      <c r="N1253" s="205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2"/>
      <c r="B1254" s="203"/>
      <c r="C1254" s="379" t="s">
        <v>265</v>
      </c>
      <c r="D1254" s="379"/>
      <c r="E1254" s="379"/>
      <c r="F1254" s="379"/>
      <c r="G1254" s="379"/>
      <c r="H1254" s="379"/>
      <c r="I1254" s="379"/>
      <c r="J1254" s="379"/>
      <c r="K1254" s="379"/>
      <c r="L1254" s="379"/>
      <c r="M1254" s="379"/>
      <c r="N1254" s="391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2"/>
      <c r="B1255" s="203"/>
      <c r="C1255" s="388" t="s">
        <v>82</v>
      </c>
      <c r="D1255" s="388"/>
      <c r="E1255" s="388"/>
      <c r="F1255" s="178"/>
      <c r="G1255" s="179"/>
      <c r="H1255" s="179"/>
      <c r="I1255" s="179"/>
      <c r="J1255" s="181"/>
      <c r="K1255" s="179"/>
      <c r="L1255" s="204">
        <v>1627.6</v>
      </c>
      <c r="M1255" s="197"/>
      <c r="N1255" s="205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6" t="s">
        <v>650</v>
      </c>
      <c r="B1256" s="177" t="s">
        <v>268</v>
      </c>
      <c r="C1256" s="388" t="s">
        <v>269</v>
      </c>
      <c r="D1256" s="388"/>
      <c r="E1256" s="388"/>
      <c r="F1256" s="178" t="s">
        <v>178</v>
      </c>
      <c r="G1256" s="179">
        <v>1.0999999999999999E-2</v>
      </c>
      <c r="H1256" s="180">
        <v>1</v>
      </c>
      <c r="I1256" s="210">
        <v>1.0999999999999999E-2</v>
      </c>
      <c r="J1256" s="204">
        <v>11885.47</v>
      </c>
      <c r="K1256" s="179"/>
      <c r="L1256" s="207">
        <v>130.74</v>
      </c>
      <c r="M1256" s="206">
        <v>8.16</v>
      </c>
      <c r="N1256" s="205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2"/>
      <c r="B1257" s="203"/>
      <c r="C1257" s="379" t="s">
        <v>99</v>
      </c>
      <c r="D1257" s="379"/>
      <c r="E1257" s="379"/>
      <c r="F1257" s="379"/>
      <c r="G1257" s="379"/>
      <c r="H1257" s="379"/>
      <c r="I1257" s="379"/>
      <c r="J1257" s="379"/>
      <c r="K1257" s="379"/>
      <c r="L1257" s="379"/>
      <c r="M1257" s="379"/>
      <c r="N1257" s="391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8"/>
      <c r="B1258" s="209"/>
      <c r="C1258" s="379" t="s">
        <v>349</v>
      </c>
      <c r="D1258" s="379"/>
      <c r="E1258" s="379"/>
      <c r="F1258" s="379"/>
      <c r="G1258" s="379"/>
      <c r="H1258" s="379"/>
      <c r="I1258" s="379"/>
      <c r="J1258" s="379"/>
      <c r="K1258" s="379"/>
      <c r="L1258" s="379"/>
      <c r="M1258" s="379"/>
      <c r="N1258" s="391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2"/>
      <c r="B1259" s="203"/>
      <c r="C1259" s="388" t="s">
        <v>82</v>
      </c>
      <c r="D1259" s="388"/>
      <c r="E1259" s="388"/>
      <c r="F1259" s="178"/>
      <c r="G1259" s="179"/>
      <c r="H1259" s="179"/>
      <c r="I1259" s="179"/>
      <c r="J1259" s="181"/>
      <c r="K1259" s="179"/>
      <c r="L1259" s="207">
        <v>130.74</v>
      </c>
      <c r="M1259" s="197"/>
      <c r="N1259" s="205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0"/>
      <c r="B1260" s="221"/>
      <c r="C1260" s="221"/>
      <c r="D1260" s="221"/>
      <c r="E1260" s="221"/>
      <c r="F1260" s="222"/>
      <c r="G1260" s="222"/>
      <c r="H1260" s="222"/>
      <c r="I1260" s="222"/>
      <c r="J1260" s="223"/>
      <c r="K1260" s="222"/>
      <c r="L1260" s="223"/>
      <c r="M1260" s="187"/>
      <c r="N1260" s="223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7"/>
      <c r="B1261" s="228"/>
      <c r="C1261" s="388" t="s">
        <v>3047</v>
      </c>
      <c r="D1261" s="388"/>
      <c r="E1261" s="388"/>
      <c r="F1261" s="388"/>
      <c r="G1261" s="388"/>
      <c r="H1261" s="388"/>
      <c r="I1261" s="388"/>
      <c r="J1261" s="388"/>
      <c r="K1261" s="388"/>
      <c r="L1261" s="229"/>
      <c r="M1261" s="230"/>
      <c r="N1261" s="231"/>
      <c r="AF1261" s="133"/>
      <c r="AG1261" s="140"/>
      <c r="AH1261" s="140"/>
      <c r="AM1261" s="140"/>
      <c r="AQ1261" s="140" t="s">
        <v>3047</v>
      </c>
      <c r="AS1261" s="140"/>
    </row>
    <row r="1262" spans="1:45" s="121" customFormat="1" ht="15" x14ac:dyDescent="0.25">
      <c r="A1262" s="232"/>
      <c r="B1262" s="184"/>
      <c r="C1262" s="379" t="s">
        <v>146</v>
      </c>
      <c r="D1262" s="379"/>
      <c r="E1262" s="379"/>
      <c r="F1262" s="379"/>
      <c r="G1262" s="379"/>
      <c r="H1262" s="379"/>
      <c r="I1262" s="379"/>
      <c r="J1262" s="379"/>
      <c r="K1262" s="379"/>
      <c r="L1262" s="233">
        <v>261654.61</v>
      </c>
      <c r="M1262" s="234"/>
      <c r="N1262" s="237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2"/>
      <c r="B1263" s="184"/>
      <c r="C1263" s="379" t="s">
        <v>147</v>
      </c>
      <c r="D1263" s="379"/>
      <c r="E1263" s="379"/>
      <c r="F1263" s="379"/>
      <c r="G1263" s="379"/>
      <c r="H1263" s="379"/>
      <c r="I1263" s="379"/>
      <c r="J1263" s="379"/>
      <c r="K1263" s="379"/>
      <c r="L1263" s="236"/>
      <c r="M1263" s="234"/>
      <c r="N1263" s="237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2"/>
      <c r="B1264" s="184"/>
      <c r="C1264" s="379" t="s">
        <v>148</v>
      </c>
      <c r="D1264" s="379"/>
      <c r="E1264" s="379"/>
      <c r="F1264" s="379"/>
      <c r="G1264" s="379"/>
      <c r="H1264" s="379"/>
      <c r="I1264" s="379"/>
      <c r="J1264" s="379"/>
      <c r="K1264" s="379"/>
      <c r="L1264" s="233">
        <v>14862.14</v>
      </c>
      <c r="M1264" s="234"/>
      <c r="N1264" s="237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2"/>
      <c r="B1265" s="184"/>
      <c r="C1265" s="379" t="s">
        <v>149</v>
      </c>
      <c r="D1265" s="379"/>
      <c r="E1265" s="379"/>
      <c r="F1265" s="379"/>
      <c r="G1265" s="379"/>
      <c r="H1265" s="379"/>
      <c r="I1265" s="379"/>
      <c r="J1265" s="379"/>
      <c r="K1265" s="379"/>
      <c r="L1265" s="233">
        <v>19985.2</v>
      </c>
      <c r="M1265" s="234"/>
      <c r="N1265" s="237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2"/>
      <c r="B1266" s="184"/>
      <c r="C1266" s="379" t="s">
        <v>150</v>
      </c>
      <c r="D1266" s="379"/>
      <c r="E1266" s="379"/>
      <c r="F1266" s="379"/>
      <c r="G1266" s="379"/>
      <c r="H1266" s="379"/>
      <c r="I1266" s="379"/>
      <c r="J1266" s="379"/>
      <c r="K1266" s="379"/>
      <c r="L1266" s="233">
        <v>2423.8000000000002</v>
      </c>
      <c r="M1266" s="234"/>
      <c r="N1266" s="237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2"/>
      <c r="B1267" s="184"/>
      <c r="C1267" s="379" t="s">
        <v>151</v>
      </c>
      <c r="D1267" s="379"/>
      <c r="E1267" s="379"/>
      <c r="F1267" s="379"/>
      <c r="G1267" s="379"/>
      <c r="H1267" s="379"/>
      <c r="I1267" s="379"/>
      <c r="J1267" s="379"/>
      <c r="K1267" s="379"/>
      <c r="L1267" s="233">
        <v>226807.27</v>
      </c>
      <c r="M1267" s="234"/>
      <c r="N1267" s="237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2"/>
      <c r="B1268" s="184"/>
      <c r="C1268" s="379" t="s">
        <v>153</v>
      </c>
      <c r="D1268" s="379"/>
      <c r="E1268" s="379"/>
      <c r="F1268" s="379"/>
      <c r="G1268" s="379"/>
      <c r="H1268" s="379"/>
      <c r="I1268" s="379"/>
      <c r="J1268" s="379"/>
      <c r="K1268" s="379"/>
      <c r="L1268" s="233">
        <v>286325.63</v>
      </c>
      <c r="M1268" s="234"/>
      <c r="N1268" s="237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2"/>
      <c r="B1269" s="184"/>
      <c r="C1269" s="379" t="s">
        <v>154</v>
      </c>
      <c r="D1269" s="379"/>
      <c r="E1269" s="379"/>
      <c r="F1269" s="379"/>
      <c r="G1269" s="379"/>
      <c r="H1269" s="379"/>
      <c r="I1269" s="379"/>
      <c r="J1269" s="379"/>
      <c r="K1269" s="379"/>
      <c r="L1269" s="233">
        <v>285485.55</v>
      </c>
      <c r="M1269" s="234"/>
      <c r="N1269" s="237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2"/>
      <c r="B1270" s="184"/>
      <c r="C1270" s="379" t="s">
        <v>155</v>
      </c>
      <c r="D1270" s="379"/>
      <c r="E1270" s="379"/>
      <c r="F1270" s="379"/>
      <c r="G1270" s="379"/>
      <c r="H1270" s="379"/>
      <c r="I1270" s="379"/>
      <c r="J1270" s="379"/>
      <c r="K1270" s="379"/>
      <c r="L1270" s="236"/>
      <c r="M1270" s="234"/>
      <c r="N1270" s="237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2"/>
      <c r="B1271" s="184"/>
      <c r="C1271" s="379" t="s">
        <v>156</v>
      </c>
      <c r="D1271" s="379"/>
      <c r="E1271" s="379"/>
      <c r="F1271" s="379"/>
      <c r="G1271" s="379"/>
      <c r="H1271" s="379"/>
      <c r="I1271" s="379"/>
      <c r="J1271" s="379"/>
      <c r="K1271" s="379"/>
      <c r="L1271" s="233">
        <v>14862.14</v>
      </c>
      <c r="M1271" s="234"/>
      <c r="N1271" s="237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2"/>
      <c r="B1272" s="184"/>
      <c r="C1272" s="379" t="s">
        <v>157</v>
      </c>
      <c r="D1272" s="379"/>
      <c r="E1272" s="379"/>
      <c r="F1272" s="379"/>
      <c r="G1272" s="379"/>
      <c r="H1272" s="379"/>
      <c r="I1272" s="379"/>
      <c r="J1272" s="379"/>
      <c r="K1272" s="379"/>
      <c r="L1272" s="233">
        <v>19948.900000000001</v>
      </c>
      <c r="M1272" s="234"/>
      <c r="N1272" s="237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2"/>
      <c r="B1273" s="184"/>
      <c r="C1273" s="379" t="s">
        <v>158</v>
      </c>
      <c r="D1273" s="379"/>
      <c r="E1273" s="379"/>
      <c r="F1273" s="379"/>
      <c r="G1273" s="379"/>
      <c r="H1273" s="379"/>
      <c r="I1273" s="379"/>
      <c r="J1273" s="379"/>
      <c r="K1273" s="379"/>
      <c r="L1273" s="233">
        <v>2423.8000000000002</v>
      </c>
      <c r="M1273" s="234"/>
      <c r="N1273" s="237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2"/>
      <c r="B1274" s="184"/>
      <c r="C1274" s="379" t="s">
        <v>159</v>
      </c>
      <c r="D1274" s="379"/>
      <c r="E1274" s="379"/>
      <c r="F1274" s="379"/>
      <c r="G1274" s="379"/>
      <c r="H1274" s="379"/>
      <c r="I1274" s="379"/>
      <c r="J1274" s="379"/>
      <c r="K1274" s="379"/>
      <c r="L1274" s="233">
        <v>226003.49</v>
      </c>
      <c r="M1274" s="234"/>
      <c r="N1274" s="237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2"/>
      <c r="B1275" s="184"/>
      <c r="C1275" s="379" t="s">
        <v>160</v>
      </c>
      <c r="D1275" s="379"/>
      <c r="E1275" s="379"/>
      <c r="F1275" s="379"/>
      <c r="G1275" s="379"/>
      <c r="H1275" s="379"/>
      <c r="I1275" s="379"/>
      <c r="J1275" s="379"/>
      <c r="K1275" s="379"/>
      <c r="L1275" s="233">
        <v>16915.830000000002</v>
      </c>
      <c r="M1275" s="234"/>
      <c r="N1275" s="237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2"/>
      <c r="B1276" s="184"/>
      <c r="C1276" s="379" t="s">
        <v>161</v>
      </c>
      <c r="D1276" s="379"/>
      <c r="E1276" s="379"/>
      <c r="F1276" s="379"/>
      <c r="G1276" s="379"/>
      <c r="H1276" s="379"/>
      <c r="I1276" s="379"/>
      <c r="J1276" s="379"/>
      <c r="K1276" s="379"/>
      <c r="L1276" s="233">
        <v>7755.19</v>
      </c>
      <c r="M1276" s="234"/>
      <c r="N1276" s="237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2"/>
      <c r="B1277" s="184"/>
      <c r="C1277" s="379" t="s">
        <v>226</v>
      </c>
      <c r="D1277" s="379"/>
      <c r="E1277" s="379"/>
      <c r="F1277" s="379"/>
      <c r="G1277" s="379"/>
      <c r="H1277" s="379"/>
      <c r="I1277" s="379"/>
      <c r="J1277" s="379"/>
      <c r="K1277" s="379"/>
      <c r="L1277" s="249">
        <v>840.08</v>
      </c>
      <c r="M1277" s="234"/>
      <c r="N1277" s="237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2"/>
      <c r="B1278" s="184"/>
      <c r="C1278" s="379" t="s">
        <v>155</v>
      </c>
      <c r="D1278" s="379"/>
      <c r="E1278" s="379"/>
      <c r="F1278" s="379"/>
      <c r="G1278" s="379"/>
      <c r="H1278" s="379"/>
      <c r="I1278" s="379"/>
      <c r="J1278" s="379"/>
      <c r="K1278" s="379"/>
      <c r="L1278" s="236"/>
      <c r="M1278" s="234"/>
      <c r="N1278" s="237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2"/>
      <c r="B1279" s="184"/>
      <c r="C1279" s="379" t="s">
        <v>157</v>
      </c>
      <c r="D1279" s="379"/>
      <c r="E1279" s="379"/>
      <c r="F1279" s="379"/>
      <c r="G1279" s="379"/>
      <c r="H1279" s="379"/>
      <c r="I1279" s="379"/>
      <c r="J1279" s="379"/>
      <c r="K1279" s="379"/>
      <c r="L1279" s="249">
        <v>36.299999999999997</v>
      </c>
      <c r="M1279" s="234"/>
      <c r="N1279" s="237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2"/>
      <c r="B1280" s="184"/>
      <c r="C1280" s="379" t="s">
        <v>159</v>
      </c>
      <c r="D1280" s="379"/>
      <c r="E1280" s="379"/>
      <c r="F1280" s="379"/>
      <c r="G1280" s="379"/>
      <c r="H1280" s="379"/>
      <c r="I1280" s="379"/>
      <c r="J1280" s="379"/>
      <c r="K1280" s="379"/>
      <c r="L1280" s="249">
        <v>803.78</v>
      </c>
      <c r="M1280" s="234"/>
      <c r="N1280" s="237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2"/>
      <c r="B1281" s="184"/>
      <c r="C1281" s="379" t="s">
        <v>163</v>
      </c>
      <c r="D1281" s="379"/>
      <c r="E1281" s="379"/>
      <c r="F1281" s="379"/>
      <c r="G1281" s="379"/>
      <c r="H1281" s="379"/>
      <c r="I1281" s="379"/>
      <c r="J1281" s="379"/>
      <c r="K1281" s="379"/>
      <c r="L1281" s="233">
        <v>17285.939999999999</v>
      </c>
      <c r="M1281" s="234"/>
      <c r="N1281" s="237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2"/>
      <c r="B1282" s="184"/>
      <c r="C1282" s="379" t="s">
        <v>164</v>
      </c>
      <c r="D1282" s="379"/>
      <c r="E1282" s="379"/>
      <c r="F1282" s="379"/>
      <c r="G1282" s="379"/>
      <c r="H1282" s="379"/>
      <c r="I1282" s="379"/>
      <c r="J1282" s="379"/>
      <c r="K1282" s="379"/>
      <c r="L1282" s="233">
        <v>16915.830000000002</v>
      </c>
      <c r="M1282" s="234"/>
      <c r="N1282" s="237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2"/>
      <c r="B1283" s="184"/>
      <c r="C1283" s="379" t="s">
        <v>165</v>
      </c>
      <c r="D1283" s="379"/>
      <c r="E1283" s="379"/>
      <c r="F1283" s="379"/>
      <c r="G1283" s="379"/>
      <c r="H1283" s="379"/>
      <c r="I1283" s="379"/>
      <c r="J1283" s="379"/>
      <c r="K1283" s="379"/>
      <c r="L1283" s="233">
        <v>7755.19</v>
      </c>
      <c r="M1283" s="234"/>
      <c r="N1283" s="237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2"/>
      <c r="B1284" s="238"/>
      <c r="C1284" s="396" t="s">
        <v>3048</v>
      </c>
      <c r="D1284" s="396"/>
      <c r="E1284" s="396"/>
      <c r="F1284" s="396"/>
      <c r="G1284" s="396"/>
      <c r="H1284" s="396"/>
      <c r="I1284" s="396"/>
      <c r="J1284" s="396"/>
      <c r="K1284" s="396"/>
      <c r="L1284" s="239">
        <v>286325.63</v>
      </c>
      <c r="M1284" s="240"/>
      <c r="N1284" s="251"/>
      <c r="AF1284" s="133"/>
      <c r="AG1284" s="140"/>
      <c r="AH1284" s="140"/>
      <c r="AM1284" s="140"/>
      <c r="AQ1284" s="140"/>
      <c r="AS1284" s="140" t="s">
        <v>3048</v>
      </c>
    </row>
    <row r="1285" spans="1:45" s="121" customFormat="1" ht="15" x14ac:dyDescent="0.25">
      <c r="A1285" s="382" t="s">
        <v>3049</v>
      </c>
      <c r="B1285" s="383"/>
      <c r="C1285" s="383"/>
      <c r="D1285" s="383"/>
      <c r="E1285" s="383"/>
      <c r="F1285" s="383"/>
      <c r="G1285" s="383"/>
      <c r="H1285" s="383"/>
      <c r="I1285" s="383"/>
      <c r="J1285" s="383"/>
      <c r="K1285" s="383"/>
      <c r="L1285" s="383"/>
      <c r="M1285" s="383"/>
      <c r="N1285" s="384"/>
      <c r="AF1285" s="133" t="s">
        <v>3049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385" t="s">
        <v>2912</v>
      </c>
      <c r="B1286" s="386"/>
      <c r="C1286" s="386"/>
      <c r="D1286" s="386"/>
      <c r="E1286" s="386"/>
      <c r="F1286" s="386"/>
      <c r="G1286" s="386"/>
      <c r="H1286" s="386"/>
      <c r="I1286" s="386"/>
      <c r="J1286" s="386"/>
      <c r="K1286" s="386"/>
      <c r="L1286" s="386"/>
      <c r="M1286" s="386"/>
      <c r="N1286" s="387"/>
      <c r="AF1286" s="133"/>
      <c r="AG1286" s="140" t="s">
        <v>2912</v>
      </c>
      <c r="AH1286" s="140"/>
      <c r="AM1286" s="140"/>
      <c r="AQ1286" s="140"/>
      <c r="AS1286" s="140"/>
    </row>
    <row r="1287" spans="1:45" s="121" customFormat="1" ht="23.25" x14ac:dyDescent="0.25">
      <c r="A1287" s="176" t="s">
        <v>651</v>
      </c>
      <c r="B1287" s="177" t="s">
        <v>2998</v>
      </c>
      <c r="C1287" s="388" t="s">
        <v>3001</v>
      </c>
      <c r="D1287" s="388"/>
      <c r="E1287" s="388"/>
      <c r="F1287" s="178" t="s">
        <v>370</v>
      </c>
      <c r="G1287" s="179">
        <v>0.47</v>
      </c>
      <c r="H1287" s="180">
        <v>1</v>
      </c>
      <c r="I1287" s="206">
        <v>0.47</v>
      </c>
      <c r="J1287" s="181"/>
      <c r="K1287" s="179"/>
      <c r="L1287" s="181"/>
      <c r="M1287" s="179"/>
      <c r="N1287" s="182"/>
      <c r="AF1287" s="133"/>
      <c r="AG1287" s="140"/>
      <c r="AH1287" s="140" t="s">
        <v>3001</v>
      </c>
      <c r="AM1287" s="140"/>
      <c r="AQ1287" s="140"/>
      <c r="AS1287" s="140"/>
    </row>
    <row r="1288" spans="1:45" s="121" customFormat="1" ht="15" x14ac:dyDescent="0.25">
      <c r="A1288" s="208"/>
      <c r="B1288" s="209"/>
      <c r="C1288" s="379" t="s">
        <v>2538</v>
      </c>
      <c r="D1288" s="379"/>
      <c r="E1288" s="379"/>
      <c r="F1288" s="379"/>
      <c r="G1288" s="379"/>
      <c r="H1288" s="379"/>
      <c r="I1288" s="379"/>
      <c r="J1288" s="379"/>
      <c r="K1288" s="379"/>
      <c r="L1288" s="379"/>
      <c r="M1288" s="379"/>
      <c r="N1288" s="391"/>
      <c r="AF1288" s="133"/>
      <c r="AG1288" s="140"/>
      <c r="AH1288" s="140"/>
      <c r="AI1288" s="142" t="s">
        <v>2538</v>
      </c>
      <c r="AM1288" s="140"/>
      <c r="AQ1288" s="140"/>
      <c r="AS1288" s="140"/>
    </row>
    <row r="1289" spans="1:45" s="121" customFormat="1" ht="15" x14ac:dyDescent="0.25">
      <c r="A1289" s="185"/>
      <c r="B1289" s="184" t="s">
        <v>58</v>
      </c>
      <c r="C1289" s="379" t="s">
        <v>67</v>
      </c>
      <c r="D1289" s="379"/>
      <c r="E1289" s="379"/>
      <c r="F1289" s="186"/>
      <c r="G1289" s="187"/>
      <c r="H1289" s="187"/>
      <c r="I1289" s="187"/>
      <c r="J1289" s="190">
        <v>1379.51</v>
      </c>
      <c r="K1289" s="187"/>
      <c r="L1289" s="188">
        <v>648.37</v>
      </c>
      <c r="M1289" s="189">
        <v>44.77</v>
      </c>
      <c r="N1289" s="191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2"/>
      <c r="B1290" s="184"/>
      <c r="C1290" s="379" t="s">
        <v>72</v>
      </c>
      <c r="D1290" s="379"/>
      <c r="E1290" s="379"/>
      <c r="F1290" s="186" t="s">
        <v>73</v>
      </c>
      <c r="G1290" s="189">
        <v>176.86</v>
      </c>
      <c r="H1290" s="187"/>
      <c r="I1290" s="211">
        <v>83.124200000000002</v>
      </c>
      <c r="J1290" s="194"/>
      <c r="K1290" s="187"/>
      <c r="L1290" s="194"/>
      <c r="M1290" s="187"/>
      <c r="N1290" s="195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5"/>
      <c r="B1291" s="184"/>
      <c r="C1291" s="380" t="s">
        <v>75</v>
      </c>
      <c r="D1291" s="380"/>
      <c r="E1291" s="380"/>
      <c r="F1291" s="196"/>
      <c r="G1291" s="197"/>
      <c r="H1291" s="197"/>
      <c r="I1291" s="197"/>
      <c r="J1291" s="199">
        <v>1379.51</v>
      </c>
      <c r="K1291" s="197"/>
      <c r="L1291" s="198">
        <v>648.37</v>
      </c>
      <c r="M1291" s="197"/>
      <c r="N1291" s="200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2"/>
      <c r="B1292" s="184"/>
      <c r="C1292" s="379" t="s">
        <v>76</v>
      </c>
      <c r="D1292" s="379"/>
      <c r="E1292" s="379"/>
      <c r="F1292" s="186"/>
      <c r="G1292" s="187"/>
      <c r="H1292" s="187"/>
      <c r="I1292" s="187"/>
      <c r="J1292" s="194"/>
      <c r="K1292" s="187"/>
      <c r="L1292" s="188">
        <v>648.37</v>
      </c>
      <c r="M1292" s="187"/>
      <c r="N1292" s="191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2"/>
      <c r="B1293" s="184" t="s">
        <v>2916</v>
      </c>
      <c r="C1293" s="379" t="s">
        <v>210</v>
      </c>
      <c r="D1293" s="379"/>
      <c r="E1293" s="379"/>
      <c r="F1293" s="186" t="s">
        <v>79</v>
      </c>
      <c r="G1293" s="201">
        <v>89</v>
      </c>
      <c r="H1293" s="187"/>
      <c r="I1293" s="201">
        <v>89</v>
      </c>
      <c r="J1293" s="194"/>
      <c r="K1293" s="187"/>
      <c r="L1293" s="188">
        <v>577.04999999999995</v>
      </c>
      <c r="M1293" s="187"/>
      <c r="N1293" s="191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2"/>
      <c r="B1294" s="184" t="s">
        <v>2917</v>
      </c>
      <c r="C1294" s="379" t="s">
        <v>212</v>
      </c>
      <c r="D1294" s="379"/>
      <c r="E1294" s="379"/>
      <c r="F1294" s="186" t="s">
        <v>79</v>
      </c>
      <c r="G1294" s="201">
        <v>44</v>
      </c>
      <c r="H1294" s="187"/>
      <c r="I1294" s="201">
        <v>44</v>
      </c>
      <c r="J1294" s="194"/>
      <c r="K1294" s="187"/>
      <c r="L1294" s="188">
        <v>285.27999999999997</v>
      </c>
      <c r="M1294" s="187"/>
      <c r="N1294" s="191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2"/>
      <c r="B1295" s="203"/>
      <c r="C1295" s="388" t="s">
        <v>82</v>
      </c>
      <c r="D1295" s="388"/>
      <c r="E1295" s="388"/>
      <c r="F1295" s="178"/>
      <c r="G1295" s="179"/>
      <c r="H1295" s="179"/>
      <c r="I1295" s="179"/>
      <c r="J1295" s="181"/>
      <c r="K1295" s="179"/>
      <c r="L1295" s="204">
        <v>1510.7</v>
      </c>
      <c r="M1295" s="197"/>
      <c r="N1295" s="205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6" t="s">
        <v>655</v>
      </c>
      <c r="B1296" s="177" t="s">
        <v>2918</v>
      </c>
      <c r="C1296" s="388" t="s">
        <v>3003</v>
      </c>
      <c r="D1296" s="388"/>
      <c r="E1296" s="388"/>
      <c r="F1296" s="178" t="s">
        <v>471</v>
      </c>
      <c r="G1296" s="179">
        <v>0.19800000000000001</v>
      </c>
      <c r="H1296" s="180">
        <v>1</v>
      </c>
      <c r="I1296" s="210">
        <v>0.19800000000000001</v>
      </c>
      <c r="J1296" s="181"/>
      <c r="K1296" s="179"/>
      <c r="L1296" s="181"/>
      <c r="M1296" s="179"/>
      <c r="N1296" s="182"/>
      <c r="AF1296" s="133"/>
      <c r="AG1296" s="140"/>
      <c r="AH1296" s="140" t="s">
        <v>3003</v>
      </c>
      <c r="AM1296" s="140"/>
      <c r="AQ1296" s="140"/>
      <c r="AS1296" s="140"/>
    </row>
    <row r="1297" spans="1:45" s="121" customFormat="1" ht="15" x14ac:dyDescent="0.25">
      <c r="A1297" s="208"/>
      <c r="B1297" s="209"/>
      <c r="C1297" s="379" t="s">
        <v>3050</v>
      </c>
      <c r="D1297" s="379"/>
      <c r="E1297" s="379"/>
      <c r="F1297" s="379"/>
      <c r="G1297" s="379"/>
      <c r="H1297" s="379"/>
      <c r="I1297" s="379"/>
      <c r="J1297" s="379"/>
      <c r="K1297" s="379"/>
      <c r="L1297" s="379"/>
      <c r="M1297" s="379"/>
      <c r="N1297" s="391"/>
      <c r="AF1297" s="133"/>
      <c r="AG1297" s="140"/>
      <c r="AH1297" s="140"/>
      <c r="AI1297" s="142" t="s">
        <v>3050</v>
      </c>
      <c r="AM1297" s="140"/>
      <c r="AQ1297" s="140"/>
      <c r="AS1297" s="140"/>
    </row>
    <row r="1298" spans="1:45" s="121" customFormat="1" ht="22.5" x14ac:dyDescent="0.25">
      <c r="A1298" s="183"/>
      <c r="B1298" s="184" t="s">
        <v>180</v>
      </c>
      <c r="C1298" s="389" t="s">
        <v>1111</v>
      </c>
      <c r="D1298" s="389"/>
      <c r="E1298" s="389"/>
      <c r="F1298" s="389"/>
      <c r="G1298" s="389"/>
      <c r="H1298" s="389"/>
      <c r="I1298" s="389"/>
      <c r="J1298" s="389"/>
      <c r="K1298" s="389"/>
      <c r="L1298" s="389"/>
      <c r="M1298" s="389"/>
      <c r="N1298" s="390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3"/>
      <c r="B1299" s="184" t="s">
        <v>63</v>
      </c>
      <c r="C1299" s="389" t="s">
        <v>64</v>
      </c>
      <c r="D1299" s="389"/>
      <c r="E1299" s="389"/>
      <c r="F1299" s="389"/>
      <c r="G1299" s="389"/>
      <c r="H1299" s="389"/>
      <c r="I1299" s="389"/>
      <c r="J1299" s="389"/>
      <c r="K1299" s="389"/>
      <c r="L1299" s="389"/>
      <c r="M1299" s="389"/>
      <c r="N1299" s="390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3"/>
      <c r="B1300" s="184" t="s">
        <v>65</v>
      </c>
      <c r="C1300" s="389" t="s">
        <v>66</v>
      </c>
      <c r="D1300" s="389"/>
      <c r="E1300" s="389"/>
      <c r="F1300" s="389"/>
      <c r="G1300" s="389"/>
      <c r="H1300" s="389"/>
      <c r="I1300" s="389"/>
      <c r="J1300" s="389"/>
      <c r="K1300" s="389"/>
      <c r="L1300" s="389"/>
      <c r="M1300" s="389"/>
      <c r="N1300" s="390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5"/>
      <c r="B1301" s="184" t="s">
        <v>58</v>
      </c>
      <c r="C1301" s="379" t="s">
        <v>67</v>
      </c>
      <c r="D1301" s="379"/>
      <c r="E1301" s="379"/>
      <c r="F1301" s="186"/>
      <c r="G1301" s="187"/>
      <c r="H1301" s="187"/>
      <c r="I1301" s="187"/>
      <c r="J1301" s="190">
        <v>1257.92</v>
      </c>
      <c r="K1301" s="193">
        <v>1.0580000000000001</v>
      </c>
      <c r="L1301" s="188">
        <v>263.51</v>
      </c>
      <c r="M1301" s="189">
        <v>44.77</v>
      </c>
      <c r="N1301" s="191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5"/>
      <c r="B1302" s="184" t="s">
        <v>68</v>
      </c>
      <c r="C1302" s="379" t="s">
        <v>69</v>
      </c>
      <c r="D1302" s="379"/>
      <c r="E1302" s="379"/>
      <c r="F1302" s="186"/>
      <c r="G1302" s="187"/>
      <c r="H1302" s="187"/>
      <c r="I1302" s="187"/>
      <c r="J1302" s="190">
        <v>2297.79</v>
      </c>
      <c r="K1302" s="189">
        <v>1.1499999999999999</v>
      </c>
      <c r="L1302" s="188">
        <v>523.21</v>
      </c>
      <c r="M1302" s="189">
        <v>13.24</v>
      </c>
      <c r="N1302" s="191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5"/>
      <c r="B1303" s="184" t="s">
        <v>70</v>
      </c>
      <c r="C1303" s="379" t="s">
        <v>71</v>
      </c>
      <c r="D1303" s="379"/>
      <c r="E1303" s="379"/>
      <c r="F1303" s="186"/>
      <c r="G1303" s="187"/>
      <c r="H1303" s="187"/>
      <c r="I1303" s="187"/>
      <c r="J1303" s="188">
        <v>286.33999999999997</v>
      </c>
      <c r="K1303" s="189">
        <v>1.1499999999999999</v>
      </c>
      <c r="L1303" s="188">
        <v>65.2</v>
      </c>
      <c r="M1303" s="189">
        <v>44.77</v>
      </c>
      <c r="N1303" s="191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5"/>
      <c r="B1304" s="184" t="s">
        <v>86</v>
      </c>
      <c r="C1304" s="379" t="s">
        <v>87</v>
      </c>
      <c r="D1304" s="379"/>
      <c r="E1304" s="379"/>
      <c r="F1304" s="186"/>
      <c r="G1304" s="187"/>
      <c r="H1304" s="187"/>
      <c r="I1304" s="187"/>
      <c r="J1304" s="190">
        <v>3018.09</v>
      </c>
      <c r="K1304" s="201">
        <v>0</v>
      </c>
      <c r="L1304" s="188">
        <v>0</v>
      </c>
      <c r="M1304" s="189">
        <v>8.16</v>
      </c>
      <c r="N1304" s="195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2"/>
      <c r="B1305" s="184"/>
      <c r="C1305" s="379" t="s">
        <v>72</v>
      </c>
      <c r="D1305" s="379"/>
      <c r="E1305" s="379"/>
      <c r="F1305" s="186" t="s">
        <v>73</v>
      </c>
      <c r="G1305" s="189">
        <v>138.69</v>
      </c>
      <c r="H1305" s="193">
        <v>1.0580000000000001</v>
      </c>
      <c r="I1305" s="215">
        <v>29.053336000000002</v>
      </c>
      <c r="J1305" s="194"/>
      <c r="K1305" s="187"/>
      <c r="L1305" s="194"/>
      <c r="M1305" s="187"/>
      <c r="N1305" s="195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2"/>
      <c r="B1306" s="184"/>
      <c r="C1306" s="379" t="s">
        <v>74</v>
      </c>
      <c r="D1306" s="379"/>
      <c r="E1306" s="379"/>
      <c r="F1306" s="186" t="s">
        <v>73</v>
      </c>
      <c r="G1306" s="189">
        <v>21.87</v>
      </c>
      <c r="H1306" s="189">
        <v>1.1499999999999999</v>
      </c>
      <c r="I1306" s="215">
        <v>4.9797989999999999</v>
      </c>
      <c r="J1306" s="194"/>
      <c r="K1306" s="187"/>
      <c r="L1306" s="194"/>
      <c r="M1306" s="187"/>
      <c r="N1306" s="195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5"/>
      <c r="B1307" s="184"/>
      <c r="C1307" s="380" t="s">
        <v>75</v>
      </c>
      <c r="D1307" s="380"/>
      <c r="E1307" s="380"/>
      <c r="F1307" s="196"/>
      <c r="G1307" s="197"/>
      <c r="H1307" s="197"/>
      <c r="I1307" s="197"/>
      <c r="J1307" s="199">
        <v>6573.8</v>
      </c>
      <c r="K1307" s="197"/>
      <c r="L1307" s="198">
        <v>786.72</v>
      </c>
      <c r="M1307" s="197"/>
      <c r="N1307" s="200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2"/>
      <c r="B1308" s="184"/>
      <c r="C1308" s="379" t="s">
        <v>76</v>
      </c>
      <c r="D1308" s="379"/>
      <c r="E1308" s="379"/>
      <c r="F1308" s="186"/>
      <c r="G1308" s="187"/>
      <c r="H1308" s="187"/>
      <c r="I1308" s="187"/>
      <c r="J1308" s="194"/>
      <c r="K1308" s="187"/>
      <c r="L1308" s="188">
        <v>328.71</v>
      </c>
      <c r="M1308" s="187"/>
      <c r="N1308" s="191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2"/>
      <c r="B1309" s="184" t="s">
        <v>192</v>
      </c>
      <c r="C1309" s="379" t="s">
        <v>193</v>
      </c>
      <c r="D1309" s="379"/>
      <c r="E1309" s="379"/>
      <c r="F1309" s="186" t="s">
        <v>79</v>
      </c>
      <c r="G1309" s="201">
        <v>117</v>
      </c>
      <c r="H1309" s="187"/>
      <c r="I1309" s="201">
        <v>117</v>
      </c>
      <c r="J1309" s="194"/>
      <c r="K1309" s="187"/>
      <c r="L1309" s="188">
        <v>384.59</v>
      </c>
      <c r="M1309" s="187"/>
      <c r="N1309" s="191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2"/>
      <c r="B1310" s="184" t="s">
        <v>194</v>
      </c>
      <c r="C1310" s="379" t="s">
        <v>195</v>
      </c>
      <c r="D1310" s="379"/>
      <c r="E1310" s="379"/>
      <c r="F1310" s="186" t="s">
        <v>79</v>
      </c>
      <c r="G1310" s="201">
        <v>74</v>
      </c>
      <c r="H1310" s="189">
        <v>0.85</v>
      </c>
      <c r="I1310" s="216">
        <v>62.9</v>
      </c>
      <c r="J1310" s="194"/>
      <c r="K1310" s="187"/>
      <c r="L1310" s="188">
        <v>206.76</v>
      </c>
      <c r="M1310" s="187"/>
      <c r="N1310" s="191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2"/>
      <c r="B1311" s="203"/>
      <c r="C1311" s="388" t="s">
        <v>82</v>
      </c>
      <c r="D1311" s="388"/>
      <c r="E1311" s="388"/>
      <c r="F1311" s="178"/>
      <c r="G1311" s="179"/>
      <c r="H1311" s="179"/>
      <c r="I1311" s="179"/>
      <c r="J1311" s="181"/>
      <c r="K1311" s="179"/>
      <c r="L1311" s="204">
        <v>1378.07</v>
      </c>
      <c r="M1311" s="197"/>
      <c r="N1311" s="205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6" t="s">
        <v>659</v>
      </c>
      <c r="B1312" s="177" t="s">
        <v>217</v>
      </c>
      <c r="C1312" s="388" t="s">
        <v>218</v>
      </c>
      <c r="D1312" s="388"/>
      <c r="E1312" s="388"/>
      <c r="F1312" s="178" t="s">
        <v>133</v>
      </c>
      <c r="G1312" s="179">
        <v>1.8240000000000001</v>
      </c>
      <c r="H1312" s="180">
        <v>1</v>
      </c>
      <c r="I1312" s="210">
        <v>1.8240000000000001</v>
      </c>
      <c r="J1312" s="207">
        <v>42.98</v>
      </c>
      <c r="K1312" s="179"/>
      <c r="L1312" s="207">
        <v>78.400000000000006</v>
      </c>
      <c r="M1312" s="206">
        <v>13.24</v>
      </c>
      <c r="N1312" s="205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8"/>
      <c r="B1313" s="209"/>
      <c r="C1313" s="379" t="s">
        <v>3051</v>
      </c>
      <c r="D1313" s="379"/>
      <c r="E1313" s="379"/>
      <c r="F1313" s="379"/>
      <c r="G1313" s="379"/>
      <c r="H1313" s="379"/>
      <c r="I1313" s="379"/>
      <c r="J1313" s="379"/>
      <c r="K1313" s="379"/>
      <c r="L1313" s="379"/>
      <c r="M1313" s="379"/>
      <c r="N1313" s="391"/>
      <c r="AF1313" s="133"/>
      <c r="AG1313" s="140"/>
      <c r="AH1313" s="140"/>
      <c r="AI1313" s="142" t="s">
        <v>3051</v>
      </c>
      <c r="AM1313" s="140"/>
      <c r="AQ1313" s="140"/>
      <c r="AS1313" s="140"/>
    </row>
    <row r="1314" spans="1:45" s="121" customFormat="1" ht="15" x14ac:dyDescent="0.25">
      <c r="A1314" s="202"/>
      <c r="B1314" s="203"/>
      <c r="C1314" s="388" t="s">
        <v>82</v>
      </c>
      <c r="D1314" s="388"/>
      <c r="E1314" s="388"/>
      <c r="F1314" s="178"/>
      <c r="G1314" s="179"/>
      <c r="H1314" s="179"/>
      <c r="I1314" s="179"/>
      <c r="J1314" s="181"/>
      <c r="K1314" s="179"/>
      <c r="L1314" s="207">
        <v>78.400000000000006</v>
      </c>
      <c r="M1314" s="197"/>
      <c r="N1314" s="205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6" t="s">
        <v>663</v>
      </c>
      <c r="B1315" s="177" t="s">
        <v>214</v>
      </c>
      <c r="C1315" s="388" t="s">
        <v>1588</v>
      </c>
      <c r="D1315" s="388"/>
      <c r="E1315" s="388"/>
      <c r="F1315" s="178" t="s">
        <v>133</v>
      </c>
      <c r="G1315" s="179">
        <v>4.9400000000000004</v>
      </c>
      <c r="H1315" s="180">
        <v>1</v>
      </c>
      <c r="I1315" s="206">
        <v>4.9400000000000004</v>
      </c>
      <c r="J1315" s="207">
        <v>3.28</v>
      </c>
      <c r="K1315" s="179"/>
      <c r="L1315" s="207">
        <v>16.2</v>
      </c>
      <c r="M1315" s="206">
        <v>13.24</v>
      </c>
      <c r="N1315" s="213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8"/>
      <c r="B1316" s="209"/>
      <c r="C1316" s="379" t="s">
        <v>3052</v>
      </c>
      <c r="D1316" s="379"/>
      <c r="E1316" s="379"/>
      <c r="F1316" s="379"/>
      <c r="G1316" s="379"/>
      <c r="H1316" s="379"/>
      <c r="I1316" s="379"/>
      <c r="J1316" s="379"/>
      <c r="K1316" s="379"/>
      <c r="L1316" s="379"/>
      <c r="M1316" s="379"/>
      <c r="N1316" s="391"/>
      <c r="AF1316" s="133"/>
      <c r="AG1316" s="140"/>
      <c r="AH1316" s="140"/>
      <c r="AI1316" s="142" t="s">
        <v>3052</v>
      </c>
      <c r="AM1316" s="140"/>
      <c r="AQ1316" s="140"/>
      <c r="AS1316" s="140"/>
    </row>
    <row r="1317" spans="1:45" s="121" customFormat="1" ht="15" x14ac:dyDescent="0.25">
      <c r="A1317" s="202"/>
      <c r="B1317" s="203"/>
      <c r="C1317" s="388" t="s">
        <v>82</v>
      </c>
      <c r="D1317" s="388"/>
      <c r="E1317" s="388"/>
      <c r="F1317" s="178"/>
      <c r="G1317" s="179"/>
      <c r="H1317" s="179"/>
      <c r="I1317" s="179"/>
      <c r="J1317" s="181"/>
      <c r="K1317" s="179"/>
      <c r="L1317" s="207">
        <v>16.2</v>
      </c>
      <c r="M1317" s="197"/>
      <c r="N1317" s="213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6" t="s">
        <v>665</v>
      </c>
      <c r="B1318" s="177" t="s">
        <v>1215</v>
      </c>
      <c r="C1318" s="388" t="s">
        <v>1270</v>
      </c>
      <c r="D1318" s="388"/>
      <c r="E1318" s="388"/>
      <c r="F1318" s="178" t="s">
        <v>133</v>
      </c>
      <c r="G1318" s="179">
        <v>1.8240000000000001</v>
      </c>
      <c r="H1318" s="180">
        <v>1</v>
      </c>
      <c r="I1318" s="210">
        <v>1.8240000000000001</v>
      </c>
      <c r="J1318" s="207">
        <v>2.91</v>
      </c>
      <c r="K1318" s="179"/>
      <c r="L1318" s="207">
        <v>5.31</v>
      </c>
      <c r="M1318" s="206">
        <v>13.62</v>
      </c>
      <c r="N1318" s="213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2"/>
      <c r="B1319" s="203"/>
      <c r="C1319" s="388" t="s">
        <v>82</v>
      </c>
      <c r="D1319" s="388"/>
      <c r="E1319" s="388"/>
      <c r="F1319" s="178"/>
      <c r="G1319" s="179"/>
      <c r="H1319" s="179"/>
      <c r="I1319" s="179"/>
      <c r="J1319" s="181"/>
      <c r="K1319" s="179"/>
      <c r="L1319" s="207">
        <v>5.31</v>
      </c>
      <c r="M1319" s="197"/>
      <c r="N1319" s="213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6" t="s">
        <v>667</v>
      </c>
      <c r="B1320" s="177" t="s">
        <v>96</v>
      </c>
      <c r="C1320" s="388" t="s">
        <v>97</v>
      </c>
      <c r="D1320" s="388"/>
      <c r="E1320" s="388"/>
      <c r="F1320" s="178" t="s">
        <v>98</v>
      </c>
      <c r="G1320" s="179">
        <v>1.98</v>
      </c>
      <c r="H1320" s="180">
        <v>1</v>
      </c>
      <c r="I1320" s="206">
        <v>1.98</v>
      </c>
      <c r="J1320" s="207">
        <v>162.38</v>
      </c>
      <c r="K1320" s="179"/>
      <c r="L1320" s="207">
        <v>321.51</v>
      </c>
      <c r="M1320" s="179"/>
      <c r="N1320" s="213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2"/>
      <c r="B1321" s="203"/>
      <c r="C1321" s="379" t="s">
        <v>1125</v>
      </c>
      <c r="D1321" s="379"/>
      <c r="E1321" s="379"/>
      <c r="F1321" s="379"/>
      <c r="G1321" s="379"/>
      <c r="H1321" s="379"/>
      <c r="I1321" s="379"/>
      <c r="J1321" s="379"/>
      <c r="K1321" s="379"/>
      <c r="L1321" s="379"/>
      <c r="M1321" s="379"/>
      <c r="N1321" s="391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8"/>
      <c r="B1322" s="209"/>
      <c r="C1322" s="379" t="s">
        <v>3053</v>
      </c>
      <c r="D1322" s="379"/>
      <c r="E1322" s="379"/>
      <c r="F1322" s="379"/>
      <c r="G1322" s="379"/>
      <c r="H1322" s="379"/>
      <c r="I1322" s="379"/>
      <c r="J1322" s="379"/>
      <c r="K1322" s="379"/>
      <c r="L1322" s="379"/>
      <c r="M1322" s="379"/>
      <c r="N1322" s="391"/>
      <c r="AF1322" s="133"/>
      <c r="AG1322" s="140"/>
      <c r="AH1322" s="140"/>
      <c r="AI1322" s="142" t="s">
        <v>3053</v>
      </c>
      <c r="AM1322" s="140"/>
      <c r="AQ1322" s="140"/>
      <c r="AS1322" s="140"/>
    </row>
    <row r="1323" spans="1:45" s="121" customFormat="1" ht="15" x14ac:dyDescent="0.25">
      <c r="A1323" s="208"/>
      <c r="B1323" s="209"/>
      <c r="C1323" s="379" t="s">
        <v>100</v>
      </c>
      <c r="D1323" s="379"/>
      <c r="E1323" s="379"/>
      <c r="F1323" s="379"/>
      <c r="G1323" s="379"/>
      <c r="H1323" s="379"/>
      <c r="I1323" s="379"/>
      <c r="J1323" s="379"/>
      <c r="K1323" s="379"/>
      <c r="L1323" s="379"/>
      <c r="M1323" s="379"/>
      <c r="N1323" s="391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2"/>
      <c r="B1324" s="203"/>
      <c r="C1324" s="388" t="s">
        <v>82</v>
      </c>
      <c r="D1324" s="388"/>
      <c r="E1324" s="388"/>
      <c r="F1324" s="178"/>
      <c r="G1324" s="179"/>
      <c r="H1324" s="179"/>
      <c r="I1324" s="179"/>
      <c r="J1324" s="181"/>
      <c r="K1324" s="179"/>
      <c r="L1324" s="207">
        <v>321.51</v>
      </c>
      <c r="M1324" s="197"/>
      <c r="N1324" s="213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385" t="s">
        <v>1592</v>
      </c>
      <c r="B1325" s="386"/>
      <c r="C1325" s="386"/>
      <c r="D1325" s="386"/>
      <c r="E1325" s="386"/>
      <c r="F1325" s="386"/>
      <c r="G1325" s="386"/>
      <c r="H1325" s="386"/>
      <c r="I1325" s="386"/>
      <c r="J1325" s="386"/>
      <c r="K1325" s="386"/>
      <c r="L1325" s="386"/>
      <c r="M1325" s="386"/>
      <c r="N1325" s="387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6" t="s">
        <v>669</v>
      </c>
      <c r="B1326" s="177" t="s">
        <v>2740</v>
      </c>
      <c r="C1326" s="388" t="s">
        <v>2741</v>
      </c>
      <c r="D1326" s="388"/>
      <c r="E1326" s="388"/>
      <c r="F1326" s="178" t="s">
        <v>61</v>
      </c>
      <c r="G1326" s="179">
        <v>1.19</v>
      </c>
      <c r="H1326" s="180">
        <v>1</v>
      </c>
      <c r="I1326" s="206">
        <v>1.19</v>
      </c>
      <c r="J1326" s="181"/>
      <c r="K1326" s="179"/>
      <c r="L1326" s="181"/>
      <c r="M1326" s="179"/>
      <c r="N1326" s="182"/>
      <c r="AF1326" s="133"/>
      <c r="AG1326" s="140"/>
      <c r="AH1326" s="140" t="s">
        <v>2741</v>
      </c>
      <c r="AM1326" s="140"/>
      <c r="AQ1326" s="140"/>
      <c r="AS1326" s="140"/>
    </row>
    <row r="1327" spans="1:45" s="121" customFormat="1" ht="15" x14ac:dyDescent="0.25">
      <c r="A1327" s="208"/>
      <c r="B1327" s="209"/>
      <c r="C1327" s="379" t="s">
        <v>3054</v>
      </c>
      <c r="D1327" s="379"/>
      <c r="E1327" s="379"/>
      <c r="F1327" s="379"/>
      <c r="G1327" s="379"/>
      <c r="H1327" s="379"/>
      <c r="I1327" s="379"/>
      <c r="J1327" s="379"/>
      <c r="K1327" s="379"/>
      <c r="L1327" s="379"/>
      <c r="M1327" s="379"/>
      <c r="N1327" s="391"/>
      <c r="AF1327" s="133"/>
      <c r="AG1327" s="140"/>
      <c r="AH1327" s="140"/>
      <c r="AI1327" s="142" t="s">
        <v>3054</v>
      </c>
      <c r="AM1327" s="140"/>
      <c r="AQ1327" s="140"/>
      <c r="AS1327" s="140"/>
    </row>
    <row r="1328" spans="1:45" s="121" customFormat="1" ht="34.5" x14ac:dyDescent="0.25">
      <c r="A1328" s="183"/>
      <c r="B1328" s="184" t="s">
        <v>1258</v>
      </c>
      <c r="C1328" s="389" t="s">
        <v>1259</v>
      </c>
      <c r="D1328" s="389"/>
      <c r="E1328" s="389"/>
      <c r="F1328" s="389"/>
      <c r="G1328" s="389"/>
      <c r="H1328" s="389"/>
      <c r="I1328" s="389"/>
      <c r="J1328" s="389"/>
      <c r="K1328" s="389"/>
      <c r="L1328" s="389"/>
      <c r="M1328" s="389"/>
      <c r="N1328" s="390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3"/>
      <c r="B1329" s="184" t="s">
        <v>63</v>
      </c>
      <c r="C1329" s="389" t="s">
        <v>64</v>
      </c>
      <c r="D1329" s="389"/>
      <c r="E1329" s="389"/>
      <c r="F1329" s="389"/>
      <c r="G1329" s="389"/>
      <c r="H1329" s="389"/>
      <c r="I1329" s="389"/>
      <c r="J1329" s="389"/>
      <c r="K1329" s="389"/>
      <c r="L1329" s="389"/>
      <c r="M1329" s="389"/>
      <c r="N1329" s="390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3"/>
      <c r="B1330" s="184" t="s">
        <v>65</v>
      </c>
      <c r="C1330" s="389" t="s">
        <v>66</v>
      </c>
      <c r="D1330" s="389"/>
      <c r="E1330" s="389"/>
      <c r="F1330" s="389"/>
      <c r="G1330" s="389"/>
      <c r="H1330" s="389"/>
      <c r="I1330" s="389"/>
      <c r="J1330" s="389"/>
      <c r="K1330" s="389"/>
      <c r="L1330" s="389"/>
      <c r="M1330" s="389"/>
      <c r="N1330" s="390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5"/>
      <c r="B1331" s="184" t="s">
        <v>68</v>
      </c>
      <c r="C1331" s="379" t="s">
        <v>69</v>
      </c>
      <c r="D1331" s="379"/>
      <c r="E1331" s="379"/>
      <c r="F1331" s="186"/>
      <c r="G1331" s="187"/>
      <c r="H1331" s="187"/>
      <c r="I1331" s="187"/>
      <c r="J1331" s="190">
        <v>2550</v>
      </c>
      <c r="K1331" s="193">
        <v>1.7250000000000001</v>
      </c>
      <c r="L1331" s="190">
        <v>5234.51</v>
      </c>
      <c r="M1331" s="189">
        <v>13.24</v>
      </c>
      <c r="N1331" s="191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5"/>
      <c r="B1332" s="184" t="s">
        <v>70</v>
      </c>
      <c r="C1332" s="379" t="s">
        <v>71</v>
      </c>
      <c r="D1332" s="379"/>
      <c r="E1332" s="379"/>
      <c r="F1332" s="186"/>
      <c r="G1332" s="187"/>
      <c r="H1332" s="187"/>
      <c r="I1332" s="187"/>
      <c r="J1332" s="188">
        <v>344.25</v>
      </c>
      <c r="K1332" s="193">
        <v>1.7250000000000001</v>
      </c>
      <c r="L1332" s="188">
        <v>706.66</v>
      </c>
      <c r="M1332" s="189">
        <v>44.77</v>
      </c>
      <c r="N1332" s="191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2"/>
      <c r="B1333" s="184"/>
      <c r="C1333" s="379" t="s">
        <v>74</v>
      </c>
      <c r="D1333" s="379"/>
      <c r="E1333" s="379"/>
      <c r="F1333" s="186" t="s">
        <v>73</v>
      </c>
      <c r="G1333" s="216">
        <v>25.5</v>
      </c>
      <c r="H1333" s="193">
        <v>1.7250000000000001</v>
      </c>
      <c r="I1333" s="215">
        <v>52.345125000000003</v>
      </c>
      <c r="J1333" s="194"/>
      <c r="K1333" s="187"/>
      <c r="L1333" s="194"/>
      <c r="M1333" s="187"/>
      <c r="N1333" s="195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5"/>
      <c r="B1334" s="184"/>
      <c r="C1334" s="380" t="s">
        <v>75</v>
      </c>
      <c r="D1334" s="380"/>
      <c r="E1334" s="380"/>
      <c r="F1334" s="196"/>
      <c r="G1334" s="197"/>
      <c r="H1334" s="197"/>
      <c r="I1334" s="197"/>
      <c r="J1334" s="199">
        <v>2550</v>
      </c>
      <c r="K1334" s="197"/>
      <c r="L1334" s="199">
        <v>5234.51</v>
      </c>
      <c r="M1334" s="197"/>
      <c r="N1334" s="200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2"/>
      <c r="B1335" s="184"/>
      <c r="C1335" s="379" t="s">
        <v>76</v>
      </c>
      <c r="D1335" s="379"/>
      <c r="E1335" s="379"/>
      <c r="F1335" s="186"/>
      <c r="G1335" s="187"/>
      <c r="H1335" s="187"/>
      <c r="I1335" s="187"/>
      <c r="J1335" s="194"/>
      <c r="K1335" s="187"/>
      <c r="L1335" s="188">
        <v>706.66</v>
      </c>
      <c r="M1335" s="187"/>
      <c r="N1335" s="191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2"/>
      <c r="B1336" s="184" t="s">
        <v>77</v>
      </c>
      <c r="C1336" s="379" t="s">
        <v>78</v>
      </c>
      <c r="D1336" s="379"/>
      <c r="E1336" s="379"/>
      <c r="F1336" s="186" t="s">
        <v>79</v>
      </c>
      <c r="G1336" s="201">
        <v>92</v>
      </c>
      <c r="H1336" s="187"/>
      <c r="I1336" s="201">
        <v>92</v>
      </c>
      <c r="J1336" s="194"/>
      <c r="K1336" s="187"/>
      <c r="L1336" s="188">
        <v>650.13</v>
      </c>
      <c r="M1336" s="187"/>
      <c r="N1336" s="191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2"/>
      <c r="B1337" s="184" t="s">
        <v>80</v>
      </c>
      <c r="C1337" s="379" t="s">
        <v>81</v>
      </c>
      <c r="D1337" s="379"/>
      <c r="E1337" s="379"/>
      <c r="F1337" s="186" t="s">
        <v>79</v>
      </c>
      <c r="G1337" s="201">
        <v>46</v>
      </c>
      <c r="H1337" s="189">
        <v>0.85</v>
      </c>
      <c r="I1337" s="216">
        <v>39.1</v>
      </c>
      <c r="J1337" s="194"/>
      <c r="K1337" s="187"/>
      <c r="L1337" s="188">
        <v>276.3</v>
      </c>
      <c r="M1337" s="187"/>
      <c r="N1337" s="191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2"/>
      <c r="B1338" s="203"/>
      <c r="C1338" s="388" t="s">
        <v>82</v>
      </c>
      <c r="D1338" s="388"/>
      <c r="E1338" s="388"/>
      <c r="F1338" s="178"/>
      <c r="G1338" s="179"/>
      <c r="H1338" s="179"/>
      <c r="I1338" s="179"/>
      <c r="J1338" s="181"/>
      <c r="K1338" s="179"/>
      <c r="L1338" s="204">
        <v>6160.94</v>
      </c>
      <c r="M1338" s="197"/>
      <c r="N1338" s="205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6" t="s">
        <v>672</v>
      </c>
      <c r="B1339" s="177" t="s">
        <v>2151</v>
      </c>
      <c r="C1339" s="388" t="s">
        <v>2152</v>
      </c>
      <c r="D1339" s="388"/>
      <c r="E1339" s="388"/>
      <c r="F1339" s="178" t="s">
        <v>61</v>
      </c>
      <c r="G1339" s="179">
        <v>0.68300000000000005</v>
      </c>
      <c r="H1339" s="180">
        <v>1</v>
      </c>
      <c r="I1339" s="210">
        <v>0.68300000000000005</v>
      </c>
      <c r="J1339" s="181"/>
      <c r="K1339" s="179"/>
      <c r="L1339" s="181"/>
      <c r="M1339" s="179"/>
      <c r="N1339" s="182"/>
      <c r="AF1339" s="133"/>
      <c r="AG1339" s="140"/>
      <c r="AH1339" s="140" t="s">
        <v>2152</v>
      </c>
      <c r="AM1339" s="140"/>
      <c r="AQ1339" s="140"/>
      <c r="AS1339" s="140"/>
    </row>
    <row r="1340" spans="1:45" s="121" customFormat="1" ht="15" x14ac:dyDescent="0.25">
      <c r="A1340" s="208"/>
      <c r="B1340" s="209"/>
      <c r="C1340" s="379" t="s">
        <v>3055</v>
      </c>
      <c r="D1340" s="379"/>
      <c r="E1340" s="379"/>
      <c r="F1340" s="379"/>
      <c r="G1340" s="379"/>
      <c r="H1340" s="379"/>
      <c r="I1340" s="379"/>
      <c r="J1340" s="379"/>
      <c r="K1340" s="379"/>
      <c r="L1340" s="379"/>
      <c r="M1340" s="379"/>
      <c r="N1340" s="391"/>
      <c r="AF1340" s="133"/>
      <c r="AG1340" s="140"/>
      <c r="AH1340" s="140"/>
      <c r="AI1340" s="142" t="s">
        <v>3055</v>
      </c>
      <c r="AM1340" s="140"/>
      <c r="AQ1340" s="140"/>
      <c r="AS1340" s="140"/>
    </row>
    <row r="1341" spans="1:45" s="121" customFormat="1" ht="34.5" x14ac:dyDescent="0.25">
      <c r="A1341" s="183"/>
      <c r="B1341" s="184" t="s">
        <v>1258</v>
      </c>
      <c r="C1341" s="389" t="s">
        <v>1259</v>
      </c>
      <c r="D1341" s="389"/>
      <c r="E1341" s="389"/>
      <c r="F1341" s="389"/>
      <c r="G1341" s="389"/>
      <c r="H1341" s="389"/>
      <c r="I1341" s="389"/>
      <c r="J1341" s="389"/>
      <c r="K1341" s="389"/>
      <c r="L1341" s="389"/>
      <c r="M1341" s="389"/>
      <c r="N1341" s="390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3"/>
      <c r="B1342" s="184" t="s">
        <v>63</v>
      </c>
      <c r="C1342" s="389" t="s">
        <v>64</v>
      </c>
      <c r="D1342" s="389"/>
      <c r="E1342" s="389"/>
      <c r="F1342" s="389"/>
      <c r="G1342" s="389"/>
      <c r="H1342" s="389"/>
      <c r="I1342" s="389"/>
      <c r="J1342" s="389"/>
      <c r="K1342" s="389"/>
      <c r="L1342" s="389"/>
      <c r="M1342" s="389"/>
      <c r="N1342" s="390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3"/>
      <c r="B1343" s="184" t="s">
        <v>65</v>
      </c>
      <c r="C1343" s="389" t="s">
        <v>66</v>
      </c>
      <c r="D1343" s="389"/>
      <c r="E1343" s="389"/>
      <c r="F1343" s="389"/>
      <c r="G1343" s="389"/>
      <c r="H1343" s="389"/>
      <c r="I1343" s="389"/>
      <c r="J1343" s="389"/>
      <c r="K1343" s="389"/>
      <c r="L1343" s="389"/>
      <c r="M1343" s="389"/>
      <c r="N1343" s="390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5"/>
      <c r="B1344" s="184" t="s">
        <v>58</v>
      </c>
      <c r="C1344" s="379" t="s">
        <v>67</v>
      </c>
      <c r="D1344" s="379"/>
      <c r="E1344" s="379"/>
      <c r="F1344" s="186"/>
      <c r="G1344" s="187"/>
      <c r="H1344" s="187"/>
      <c r="I1344" s="187"/>
      <c r="J1344" s="188">
        <v>101.4</v>
      </c>
      <c r="K1344" s="193">
        <v>1.587</v>
      </c>
      <c r="L1344" s="188">
        <v>109.91</v>
      </c>
      <c r="M1344" s="189">
        <v>44.77</v>
      </c>
      <c r="N1344" s="191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5"/>
      <c r="B1345" s="184" t="s">
        <v>68</v>
      </c>
      <c r="C1345" s="379" t="s">
        <v>69</v>
      </c>
      <c r="D1345" s="379"/>
      <c r="E1345" s="379"/>
      <c r="F1345" s="186"/>
      <c r="G1345" s="187"/>
      <c r="H1345" s="187"/>
      <c r="I1345" s="187"/>
      <c r="J1345" s="190">
        <v>3563.26</v>
      </c>
      <c r="K1345" s="193">
        <v>1.7250000000000001</v>
      </c>
      <c r="L1345" s="190">
        <v>4198.1400000000003</v>
      </c>
      <c r="M1345" s="189">
        <v>13.24</v>
      </c>
      <c r="N1345" s="191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5"/>
      <c r="B1346" s="184" t="s">
        <v>70</v>
      </c>
      <c r="C1346" s="379" t="s">
        <v>71</v>
      </c>
      <c r="D1346" s="379"/>
      <c r="E1346" s="379"/>
      <c r="F1346" s="186"/>
      <c r="G1346" s="187"/>
      <c r="H1346" s="187"/>
      <c r="I1346" s="187"/>
      <c r="J1346" s="188">
        <v>507.6</v>
      </c>
      <c r="K1346" s="193">
        <v>1.7250000000000001</v>
      </c>
      <c r="L1346" s="188">
        <v>598.04</v>
      </c>
      <c r="M1346" s="189">
        <v>44.77</v>
      </c>
      <c r="N1346" s="191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5"/>
      <c r="B1347" s="184" t="s">
        <v>86</v>
      </c>
      <c r="C1347" s="379" t="s">
        <v>87</v>
      </c>
      <c r="D1347" s="379"/>
      <c r="E1347" s="379"/>
      <c r="F1347" s="186"/>
      <c r="G1347" s="187"/>
      <c r="H1347" s="187"/>
      <c r="I1347" s="187"/>
      <c r="J1347" s="188">
        <v>4.34</v>
      </c>
      <c r="K1347" s="187"/>
      <c r="L1347" s="188">
        <v>2.96</v>
      </c>
      <c r="M1347" s="189">
        <v>8.16</v>
      </c>
      <c r="N1347" s="218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2"/>
      <c r="B1348" s="184"/>
      <c r="C1348" s="379" t="s">
        <v>72</v>
      </c>
      <c r="D1348" s="379"/>
      <c r="E1348" s="379"/>
      <c r="F1348" s="186" t="s">
        <v>73</v>
      </c>
      <c r="G1348" s="201">
        <v>13</v>
      </c>
      <c r="H1348" s="193">
        <v>1.587</v>
      </c>
      <c r="I1348" s="215">
        <v>14.090973</v>
      </c>
      <c r="J1348" s="194"/>
      <c r="K1348" s="187"/>
      <c r="L1348" s="194"/>
      <c r="M1348" s="187"/>
      <c r="N1348" s="195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2"/>
      <c r="B1349" s="184"/>
      <c r="C1349" s="379" t="s">
        <v>74</v>
      </c>
      <c r="D1349" s="379"/>
      <c r="E1349" s="379"/>
      <c r="F1349" s="186" t="s">
        <v>73</v>
      </c>
      <c r="G1349" s="216">
        <v>37.6</v>
      </c>
      <c r="H1349" s="193">
        <v>1.7250000000000001</v>
      </c>
      <c r="I1349" s="217">
        <v>44.299379999999999</v>
      </c>
      <c r="J1349" s="194"/>
      <c r="K1349" s="187"/>
      <c r="L1349" s="194"/>
      <c r="M1349" s="187"/>
      <c r="N1349" s="195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5"/>
      <c r="B1350" s="184"/>
      <c r="C1350" s="380" t="s">
        <v>75</v>
      </c>
      <c r="D1350" s="380"/>
      <c r="E1350" s="380"/>
      <c r="F1350" s="196"/>
      <c r="G1350" s="197"/>
      <c r="H1350" s="197"/>
      <c r="I1350" s="197"/>
      <c r="J1350" s="199">
        <v>3669</v>
      </c>
      <c r="K1350" s="197"/>
      <c r="L1350" s="199">
        <v>4311.01</v>
      </c>
      <c r="M1350" s="197"/>
      <c r="N1350" s="200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2"/>
      <c r="B1351" s="184"/>
      <c r="C1351" s="379" t="s">
        <v>76</v>
      </c>
      <c r="D1351" s="379"/>
      <c r="E1351" s="379"/>
      <c r="F1351" s="186"/>
      <c r="G1351" s="187"/>
      <c r="H1351" s="187"/>
      <c r="I1351" s="187"/>
      <c r="J1351" s="194"/>
      <c r="K1351" s="187"/>
      <c r="L1351" s="188">
        <v>707.95</v>
      </c>
      <c r="M1351" s="187"/>
      <c r="N1351" s="191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2"/>
      <c r="B1352" s="184" t="s">
        <v>77</v>
      </c>
      <c r="C1352" s="379" t="s">
        <v>78</v>
      </c>
      <c r="D1352" s="379"/>
      <c r="E1352" s="379"/>
      <c r="F1352" s="186" t="s">
        <v>79</v>
      </c>
      <c r="G1352" s="201">
        <v>92</v>
      </c>
      <c r="H1352" s="187"/>
      <c r="I1352" s="201">
        <v>92</v>
      </c>
      <c r="J1352" s="194"/>
      <c r="K1352" s="187"/>
      <c r="L1352" s="188">
        <v>651.30999999999995</v>
      </c>
      <c r="M1352" s="187"/>
      <c r="N1352" s="191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2"/>
      <c r="B1353" s="184" t="s">
        <v>80</v>
      </c>
      <c r="C1353" s="379" t="s">
        <v>81</v>
      </c>
      <c r="D1353" s="379"/>
      <c r="E1353" s="379"/>
      <c r="F1353" s="186" t="s">
        <v>79</v>
      </c>
      <c r="G1353" s="201">
        <v>46</v>
      </c>
      <c r="H1353" s="189">
        <v>0.85</v>
      </c>
      <c r="I1353" s="216">
        <v>39.1</v>
      </c>
      <c r="J1353" s="194"/>
      <c r="K1353" s="187"/>
      <c r="L1353" s="188">
        <v>276.81</v>
      </c>
      <c r="M1353" s="187"/>
      <c r="N1353" s="191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2"/>
      <c r="B1354" s="203"/>
      <c r="C1354" s="388" t="s">
        <v>82</v>
      </c>
      <c r="D1354" s="388"/>
      <c r="E1354" s="388"/>
      <c r="F1354" s="178"/>
      <c r="G1354" s="179"/>
      <c r="H1354" s="179"/>
      <c r="I1354" s="179"/>
      <c r="J1354" s="181"/>
      <c r="K1354" s="179"/>
      <c r="L1354" s="204">
        <v>5239.13</v>
      </c>
      <c r="M1354" s="197"/>
      <c r="N1354" s="205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6" t="s">
        <v>676</v>
      </c>
      <c r="B1355" s="177" t="s">
        <v>2171</v>
      </c>
      <c r="C1355" s="388" t="s">
        <v>2746</v>
      </c>
      <c r="D1355" s="388"/>
      <c r="E1355" s="388"/>
      <c r="F1355" s="178" t="s">
        <v>90</v>
      </c>
      <c r="G1355" s="179">
        <v>0.36</v>
      </c>
      <c r="H1355" s="180">
        <v>1</v>
      </c>
      <c r="I1355" s="206">
        <v>0.36</v>
      </c>
      <c r="J1355" s="181"/>
      <c r="K1355" s="179"/>
      <c r="L1355" s="181"/>
      <c r="M1355" s="179"/>
      <c r="N1355" s="182"/>
      <c r="AF1355" s="133"/>
      <c r="AG1355" s="140"/>
      <c r="AH1355" s="140" t="s">
        <v>2746</v>
      </c>
      <c r="AM1355" s="140"/>
      <c r="AQ1355" s="140"/>
      <c r="AS1355" s="140"/>
    </row>
    <row r="1356" spans="1:45" s="121" customFormat="1" ht="15" x14ac:dyDescent="0.25">
      <c r="A1356" s="208"/>
      <c r="B1356" s="209"/>
      <c r="C1356" s="379" t="s">
        <v>3015</v>
      </c>
      <c r="D1356" s="379"/>
      <c r="E1356" s="379"/>
      <c r="F1356" s="379"/>
      <c r="G1356" s="379"/>
      <c r="H1356" s="379"/>
      <c r="I1356" s="379"/>
      <c r="J1356" s="379"/>
      <c r="K1356" s="379"/>
      <c r="L1356" s="379"/>
      <c r="M1356" s="379"/>
      <c r="N1356" s="391"/>
      <c r="AF1356" s="133"/>
      <c r="AG1356" s="140"/>
      <c r="AH1356" s="140"/>
      <c r="AI1356" s="142" t="s">
        <v>3015</v>
      </c>
      <c r="AM1356" s="140"/>
      <c r="AQ1356" s="140"/>
      <c r="AS1356" s="140"/>
    </row>
    <row r="1357" spans="1:45" s="121" customFormat="1" ht="15" x14ac:dyDescent="0.25">
      <c r="A1357" s="183"/>
      <c r="B1357" s="184" t="s">
        <v>1361</v>
      </c>
      <c r="C1357" s="389" t="s">
        <v>1362</v>
      </c>
      <c r="D1357" s="389"/>
      <c r="E1357" s="389"/>
      <c r="F1357" s="389"/>
      <c r="G1357" s="389"/>
      <c r="H1357" s="389"/>
      <c r="I1357" s="389"/>
      <c r="J1357" s="389"/>
      <c r="K1357" s="389"/>
      <c r="L1357" s="389"/>
      <c r="M1357" s="389"/>
      <c r="N1357" s="390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3"/>
      <c r="B1358" s="184" t="s">
        <v>63</v>
      </c>
      <c r="C1358" s="389" t="s">
        <v>64</v>
      </c>
      <c r="D1358" s="389"/>
      <c r="E1358" s="389"/>
      <c r="F1358" s="389"/>
      <c r="G1358" s="389"/>
      <c r="H1358" s="389"/>
      <c r="I1358" s="389"/>
      <c r="J1358" s="389"/>
      <c r="K1358" s="389"/>
      <c r="L1358" s="389"/>
      <c r="M1358" s="389"/>
      <c r="N1358" s="390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3"/>
      <c r="B1359" s="184" t="s">
        <v>65</v>
      </c>
      <c r="C1359" s="389" t="s">
        <v>66</v>
      </c>
      <c r="D1359" s="389"/>
      <c r="E1359" s="389"/>
      <c r="F1359" s="389"/>
      <c r="G1359" s="389"/>
      <c r="H1359" s="389"/>
      <c r="I1359" s="389"/>
      <c r="J1359" s="389"/>
      <c r="K1359" s="389"/>
      <c r="L1359" s="389"/>
      <c r="M1359" s="389"/>
      <c r="N1359" s="390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5"/>
      <c r="B1360" s="184" t="s">
        <v>58</v>
      </c>
      <c r="C1360" s="379" t="s">
        <v>67</v>
      </c>
      <c r="D1360" s="379"/>
      <c r="E1360" s="379"/>
      <c r="F1360" s="186"/>
      <c r="G1360" s="187"/>
      <c r="H1360" s="187"/>
      <c r="I1360" s="187"/>
      <c r="J1360" s="190">
        <v>1201.2</v>
      </c>
      <c r="K1360" s="193">
        <v>1.587</v>
      </c>
      <c r="L1360" s="188">
        <v>686.27</v>
      </c>
      <c r="M1360" s="189">
        <v>44.77</v>
      </c>
      <c r="N1360" s="191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2"/>
      <c r="B1361" s="184"/>
      <c r="C1361" s="379" t="s">
        <v>72</v>
      </c>
      <c r="D1361" s="379"/>
      <c r="E1361" s="379"/>
      <c r="F1361" s="186" t="s">
        <v>73</v>
      </c>
      <c r="G1361" s="201">
        <v>154</v>
      </c>
      <c r="H1361" s="193">
        <v>1.587</v>
      </c>
      <c r="I1361" s="217">
        <v>87.983279999999993</v>
      </c>
      <c r="J1361" s="194"/>
      <c r="K1361" s="187"/>
      <c r="L1361" s="194"/>
      <c r="M1361" s="187"/>
      <c r="N1361" s="195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5"/>
      <c r="B1362" s="184"/>
      <c r="C1362" s="380" t="s">
        <v>75</v>
      </c>
      <c r="D1362" s="380"/>
      <c r="E1362" s="380"/>
      <c r="F1362" s="196"/>
      <c r="G1362" s="197"/>
      <c r="H1362" s="197"/>
      <c r="I1362" s="197"/>
      <c r="J1362" s="199">
        <v>1201.2</v>
      </c>
      <c r="K1362" s="197"/>
      <c r="L1362" s="198">
        <v>686.27</v>
      </c>
      <c r="M1362" s="197"/>
      <c r="N1362" s="200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2"/>
      <c r="B1363" s="184"/>
      <c r="C1363" s="379" t="s">
        <v>76</v>
      </c>
      <c r="D1363" s="379"/>
      <c r="E1363" s="379"/>
      <c r="F1363" s="186"/>
      <c r="G1363" s="187"/>
      <c r="H1363" s="187"/>
      <c r="I1363" s="187"/>
      <c r="J1363" s="194"/>
      <c r="K1363" s="187"/>
      <c r="L1363" s="188">
        <v>686.27</v>
      </c>
      <c r="M1363" s="187"/>
      <c r="N1363" s="191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2"/>
      <c r="B1364" s="184" t="s">
        <v>92</v>
      </c>
      <c r="C1364" s="379" t="s">
        <v>93</v>
      </c>
      <c r="D1364" s="379"/>
      <c r="E1364" s="379"/>
      <c r="F1364" s="186" t="s">
        <v>79</v>
      </c>
      <c r="G1364" s="201">
        <v>89</v>
      </c>
      <c r="H1364" s="187"/>
      <c r="I1364" s="201">
        <v>89</v>
      </c>
      <c r="J1364" s="194"/>
      <c r="K1364" s="187"/>
      <c r="L1364" s="188">
        <v>610.78</v>
      </c>
      <c r="M1364" s="187"/>
      <c r="N1364" s="191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2"/>
      <c r="B1365" s="184" t="s">
        <v>94</v>
      </c>
      <c r="C1365" s="379" t="s">
        <v>95</v>
      </c>
      <c r="D1365" s="379"/>
      <c r="E1365" s="379"/>
      <c r="F1365" s="186" t="s">
        <v>79</v>
      </c>
      <c r="G1365" s="201">
        <v>40</v>
      </c>
      <c r="H1365" s="189">
        <v>0.85</v>
      </c>
      <c r="I1365" s="201">
        <v>34</v>
      </c>
      <c r="J1365" s="194"/>
      <c r="K1365" s="187"/>
      <c r="L1365" s="188">
        <v>233.33</v>
      </c>
      <c r="M1365" s="187"/>
      <c r="N1365" s="191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2"/>
      <c r="B1366" s="203"/>
      <c r="C1366" s="388" t="s">
        <v>82</v>
      </c>
      <c r="D1366" s="388"/>
      <c r="E1366" s="388"/>
      <c r="F1366" s="178"/>
      <c r="G1366" s="179"/>
      <c r="H1366" s="179"/>
      <c r="I1366" s="179"/>
      <c r="J1366" s="181"/>
      <c r="K1366" s="179"/>
      <c r="L1366" s="204">
        <v>1530.38</v>
      </c>
      <c r="M1366" s="197"/>
      <c r="N1366" s="205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6" t="s">
        <v>679</v>
      </c>
      <c r="B1367" s="177" t="s">
        <v>2171</v>
      </c>
      <c r="C1367" s="388" t="s">
        <v>3056</v>
      </c>
      <c r="D1367" s="388"/>
      <c r="E1367" s="388"/>
      <c r="F1367" s="178" t="s">
        <v>90</v>
      </c>
      <c r="G1367" s="179">
        <v>0.61</v>
      </c>
      <c r="H1367" s="180">
        <v>1</v>
      </c>
      <c r="I1367" s="206">
        <v>0.61</v>
      </c>
      <c r="J1367" s="181"/>
      <c r="K1367" s="179"/>
      <c r="L1367" s="181"/>
      <c r="M1367" s="179"/>
      <c r="N1367" s="182"/>
      <c r="AF1367" s="133"/>
      <c r="AG1367" s="140"/>
      <c r="AH1367" s="140" t="s">
        <v>3056</v>
      </c>
      <c r="AM1367" s="140"/>
      <c r="AQ1367" s="140"/>
      <c r="AS1367" s="140"/>
    </row>
    <row r="1368" spans="1:45" s="121" customFormat="1" ht="15" x14ac:dyDescent="0.25">
      <c r="A1368" s="208"/>
      <c r="B1368" s="209"/>
      <c r="C1368" s="379" t="s">
        <v>3057</v>
      </c>
      <c r="D1368" s="379"/>
      <c r="E1368" s="379"/>
      <c r="F1368" s="379"/>
      <c r="G1368" s="379"/>
      <c r="H1368" s="379"/>
      <c r="I1368" s="379"/>
      <c r="J1368" s="379"/>
      <c r="K1368" s="379"/>
      <c r="L1368" s="379"/>
      <c r="M1368" s="379"/>
      <c r="N1368" s="391"/>
      <c r="AF1368" s="133"/>
      <c r="AG1368" s="140"/>
      <c r="AH1368" s="140"/>
      <c r="AI1368" s="142" t="s">
        <v>3057</v>
      </c>
      <c r="AM1368" s="140"/>
      <c r="AQ1368" s="140"/>
      <c r="AS1368" s="140"/>
    </row>
    <row r="1369" spans="1:45" s="121" customFormat="1" ht="15" x14ac:dyDescent="0.25">
      <c r="A1369" s="183"/>
      <c r="B1369" s="184" t="s">
        <v>1361</v>
      </c>
      <c r="C1369" s="389" t="s">
        <v>1362</v>
      </c>
      <c r="D1369" s="389"/>
      <c r="E1369" s="389"/>
      <c r="F1369" s="389"/>
      <c r="G1369" s="389"/>
      <c r="H1369" s="389"/>
      <c r="I1369" s="389"/>
      <c r="J1369" s="389"/>
      <c r="K1369" s="389"/>
      <c r="L1369" s="389"/>
      <c r="M1369" s="389"/>
      <c r="N1369" s="390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3"/>
      <c r="B1370" s="184" t="s">
        <v>63</v>
      </c>
      <c r="C1370" s="389" t="s">
        <v>64</v>
      </c>
      <c r="D1370" s="389"/>
      <c r="E1370" s="389"/>
      <c r="F1370" s="389"/>
      <c r="G1370" s="389"/>
      <c r="H1370" s="389"/>
      <c r="I1370" s="389"/>
      <c r="J1370" s="389"/>
      <c r="K1370" s="389"/>
      <c r="L1370" s="389"/>
      <c r="M1370" s="389"/>
      <c r="N1370" s="390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3"/>
      <c r="B1371" s="184" t="s">
        <v>65</v>
      </c>
      <c r="C1371" s="389" t="s">
        <v>66</v>
      </c>
      <c r="D1371" s="389"/>
      <c r="E1371" s="389"/>
      <c r="F1371" s="389"/>
      <c r="G1371" s="389"/>
      <c r="H1371" s="389"/>
      <c r="I1371" s="389"/>
      <c r="J1371" s="389"/>
      <c r="K1371" s="389"/>
      <c r="L1371" s="389"/>
      <c r="M1371" s="389"/>
      <c r="N1371" s="390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5"/>
      <c r="B1372" s="184" t="s">
        <v>58</v>
      </c>
      <c r="C1372" s="379" t="s">
        <v>67</v>
      </c>
      <c r="D1372" s="379"/>
      <c r="E1372" s="379"/>
      <c r="F1372" s="186"/>
      <c r="G1372" s="187"/>
      <c r="H1372" s="187"/>
      <c r="I1372" s="187"/>
      <c r="J1372" s="190">
        <v>1201.2</v>
      </c>
      <c r="K1372" s="193">
        <v>1.587</v>
      </c>
      <c r="L1372" s="190">
        <v>1162.8499999999999</v>
      </c>
      <c r="M1372" s="189">
        <v>44.77</v>
      </c>
      <c r="N1372" s="191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2"/>
      <c r="B1373" s="184"/>
      <c r="C1373" s="379" t="s">
        <v>72</v>
      </c>
      <c r="D1373" s="379"/>
      <c r="E1373" s="379"/>
      <c r="F1373" s="186" t="s">
        <v>73</v>
      </c>
      <c r="G1373" s="201">
        <v>154</v>
      </c>
      <c r="H1373" s="193">
        <v>1.587</v>
      </c>
      <c r="I1373" s="217">
        <v>149.08278000000001</v>
      </c>
      <c r="J1373" s="194"/>
      <c r="K1373" s="187"/>
      <c r="L1373" s="194"/>
      <c r="M1373" s="187"/>
      <c r="N1373" s="195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5"/>
      <c r="B1374" s="184"/>
      <c r="C1374" s="380" t="s">
        <v>75</v>
      </c>
      <c r="D1374" s="380"/>
      <c r="E1374" s="380"/>
      <c r="F1374" s="196"/>
      <c r="G1374" s="197"/>
      <c r="H1374" s="197"/>
      <c r="I1374" s="197"/>
      <c r="J1374" s="199">
        <v>1201.2</v>
      </c>
      <c r="K1374" s="197"/>
      <c r="L1374" s="199">
        <v>1162.8499999999999</v>
      </c>
      <c r="M1374" s="197"/>
      <c r="N1374" s="200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2"/>
      <c r="B1375" s="184"/>
      <c r="C1375" s="379" t="s">
        <v>76</v>
      </c>
      <c r="D1375" s="379"/>
      <c r="E1375" s="379"/>
      <c r="F1375" s="186"/>
      <c r="G1375" s="187"/>
      <c r="H1375" s="187"/>
      <c r="I1375" s="187"/>
      <c r="J1375" s="194"/>
      <c r="K1375" s="187"/>
      <c r="L1375" s="190">
        <v>1162.8499999999999</v>
      </c>
      <c r="M1375" s="187"/>
      <c r="N1375" s="191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2"/>
      <c r="B1376" s="184" t="s">
        <v>92</v>
      </c>
      <c r="C1376" s="379" t="s">
        <v>93</v>
      </c>
      <c r="D1376" s="379"/>
      <c r="E1376" s="379"/>
      <c r="F1376" s="186" t="s">
        <v>79</v>
      </c>
      <c r="G1376" s="201">
        <v>89</v>
      </c>
      <c r="H1376" s="187"/>
      <c r="I1376" s="201">
        <v>89</v>
      </c>
      <c r="J1376" s="194"/>
      <c r="K1376" s="187"/>
      <c r="L1376" s="190">
        <v>1034.94</v>
      </c>
      <c r="M1376" s="187"/>
      <c r="N1376" s="191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2"/>
      <c r="B1377" s="184" t="s">
        <v>94</v>
      </c>
      <c r="C1377" s="379" t="s">
        <v>95</v>
      </c>
      <c r="D1377" s="379"/>
      <c r="E1377" s="379"/>
      <c r="F1377" s="186" t="s">
        <v>79</v>
      </c>
      <c r="G1377" s="201">
        <v>40</v>
      </c>
      <c r="H1377" s="189">
        <v>0.85</v>
      </c>
      <c r="I1377" s="201">
        <v>34</v>
      </c>
      <c r="J1377" s="194"/>
      <c r="K1377" s="187"/>
      <c r="L1377" s="188">
        <v>395.37</v>
      </c>
      <c r="M1377" s="187"/>
      <c r="N1377" s="191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2"/>
      <c r="B1378" s="203"/>
      <c r="C1378" s="388" t="s">
        <v>82</v>
      </c>
      <c r="D1378" s="388"/>
      <c r="E1378" s="388"/>
      <c r="F1378" s="178"/>
      <c r="G1378" s="179"/>
      <c r="H1378" s="179"/>
      <c r="I1378" s="179"/>
      <c r="J1378" s="181"/>
      <c r="K1378" s="179"/>
      <c r="L1378" s="204">
        <v>2593.16</v>
      </c>
      <c r="M1378" s="197"/>
      <c r="N1378" s="205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6" t="s">
        <v>683</v>
      </c>
      <c r="B1379" s="177" t="s">
        <v>1272</v>
      </c>
      <c r="C1379" s="388" t="s">
        <v>1273</v>
      </c>
      <c r="D1379" s="388"/>
      <c r="E1379" s="388"/>
      <c r="F1379" s="178" t="s">
        <v>61</v>
      </c>
      <c r="G1379" s="179">
        <v>0.57399999999999995</v>
      </c>
      <c r="H1379" s="180">
        <v>1</v>
      </c>
      <c r="I1379" s="210">
        <v>0.57399999999999995</v>
      </c>
      <c r="J1379" s="181"/>
      <c r="K1379" s="179"/>
      <c r="L1379" s="181"/>
      <c r="M1379" s="179"/>
      <c r="N1379" s="182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8"/>
      <c r="B1380" s="209"/>
      <c r="C1380" s="379" t="s">
        <v>3058</v>
      </c>
      <c r="D1380" s="379"/>
      <c r="E1380" s="379"/>
      <c r="F1380" s="379"/>
      <c r="G1380" s="379"/>
      <c r="H1380" s="379"/>
      <c r="I1380" s="379"/>
      <c r="J1380" s="379"/>
      <c r="K1380" s="379"/>
      <c r="L1380" s="379"/>
      <c r="M1380" s="379"/>
      <c r="N1380" s="391"/>
      <c r="AF1380" s="133"/>
      <c r="AG1380" s="140"/>
      <c r="AH1380" s="140"/>
      <c r="AI1380" s="142" t="s">
        <v>3058</v>
      </c>
      <c r="AM1380" s="140"/>
      <c r="AQ1380" s="140"/>
      <c r="AS1380" s="140"/>
    </row>
    <row r="1381" spans="1:45" s="121" customFormat="1" ht="23.25" x14ac:dyDescent="0.25">
      <c r="A1381" s="183"/>
      <c r="B1381" s="184" t="s">
        <v>63</v>
      </c>
      <c r="C1381" s="389" t="s">
        <v>64</v>
      </c>
      <c r="D1381" s="389"/>
      <c r="E1381" s="389"/>
      <c r="F1381" s="389"/>
      <c r="G1381" s="389"/>
      <c r="H1381" s="389"/>
      <c r="I1381" s="389"/>
      <c r="J1381" s="389"/>
      <c r="K1381" s="389"/>
      <c r="L1381" s="389"/>
      <c r="M1381" s="389"/>
      <c r="N1381" s="390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3"/>
      <c r="B1382" s="184" t="s">
        <v>65</v>
      </c>
      <c r="C1382" s="389" t="s">
        <v>66</v>
      </c>
      <c r="D1382" s="389"/>
      <c r="E1382" s="389"/>
      <c r="F1382" s="389"/>
      <c r="G1382" s="389"/>
      <c r="H1382" s="389"/>
      <c r="I1382" s="389"/>
      <c r="J1382" s="389"/>
      <c r="K1382" s="389"/>
      <c r="L1382" s="389"/>
      <c r="M1382" s="389"/>
      <c r="N1382" s="390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5"/>
      <c r="B1383" s="184" t="s">
        <v>68</v>
      </c>
      <c r="C1383" s="379" t="s">
        <v>69</v>
      </c>
      <c r="D1383" s="379"/>
      <c r="E1383" s="379"/>
      <c r="F1383" s="186"/>
      <c r="G1383" s="187"/>
      <c r="H1383" s="187"/>
      <c r="I1383" s="187"/>
      <c r="J1383" s="188">
        <v>479.33</v>
      </c>
      <c r="K1383" s="211">
        <v>1.4375</v>
      </c>
      <c r="L1383" s="188">
        <v>395.51</v>
      </c>
      <c r="M1383" s="189">
        <v>13.24</v>
      </c>
      <c r="N1383" s="191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5"/>
      <c r="B1384" s="184" t="s">
        <v>70</v>
      </c>
      <c r="C1384" s="379" t="s">
        <v>71</v>
      </c>
      <c r="D1384" s="379"/>
      <c r="E1384" s="379"/>
      <c r="F1384" s="186"/>
      <c r="G1384" s="187"/>
      <c r="H1384" s="187"/>
      <c r="I1384" s="187"/>
      <c r="J1384" s="188">
        <v>93.5</v>
      </c>
      <c r="K1384" s="211">
        <v>1.4375</v>
      </c>
      <c r="L1384" s="188">
        <v>77.150000000000006</v>
      </c>
      <c r="M1384" s="189">
        <v>44.77</v>
      </c>
      <c r="N1384" s="191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2"/>
      <c r="B1385" s="184"/>
      <c r="C1385" s="379" t="s">
        <v>74</v>
      </c>
      <c r="D1385" s="379"/>
      <c r="E1385" s="379"/>
      <c r="F1385" s="186" t="s">
        <v>73</v>
      </c>
      <c r="G1385" s="189">
        <v>8.06</v>
      </c>
      <c r="H1385" s="211">
        <v>1.4375</v>
      </c>
      <c r="I1385" s="212">
        <v>6.6505074999999998</v>
      </c>
      <c r="J1385" s="194"/>
      <c r="K1385" s="187"/>
      <c r="L1385" s="194"/>
      <c r="M1385" s="187"/>
      <c r="N1385" s="195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5"/>
      <c r="B1386" s="184"/>
      <c r="C1386" s="380" t="s">
        <v>75</v>
      </c>
      <c r="D1386" s="380"/>
      <c r="E1386" s="380"/>
      <c r="F1386" s="196"/>
      <c r="G1386" s="197"/>
      <c r="H1386" s="197"/>
      <c r="I1386" s="197"/>
      <c r="J1386" s="198">
        <v>479.33</v>
      </c>
      <c r="K1386" s="197"/>
      <c r="L1386" s="198">
        <v>395.51</v>
      </c>
      <c r="M1386" s="197"/>
      <c r="N1386" s="200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2"/>
      <c r="B1387" s="184"/>
      <c r="C1387" s="379" t="s">
        <v>76</v>
      </c>
      <c r="D1387" s="379"/>
      <c r="E1387" s="379"/>
      <c r="F1387" s="186"/>
      <c r="G1387" s="187"/>
      <c r="H1387" s="187"/>
      <c r="I1387" s="187"/>
      <c r="J1387" s="194"/>
      <c r="K1387" s="187"/>
      <c r="L1387" s="188">
        <v>77.150000000000006</v>
      </c>
      <c r="M1387" s="187"/>
      <c r="N1387" s="191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2"/>
      <c r="B1388" s="184" t="s">
        <v>77</v>
      </c>
      <c r="C1388" s="379" t="s">
        <v>78</v>
      </c>
      <c r="D1388" s="379"/>
      <c r="E1388" s="379"/>
      <c r="F1388" s="186" t="s">
        <v>79</v>
      </c>
      <c r="G1388" s="201">
        <v>92</v>
      </c>
      <c r="H1388" s="187"/>
      <c r="I1388" s="201">
        <v>92</v>
      </c>
      <c r="J1388" s="194"/>
      <c r="K1388" s="187"/>
      <c r="L1388" s="188">
        <v>70.98</v>
      </c>
      <c r="M1388" s="187"/>
      <c r="N1388" s="191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2"/>
      <c r="B1389" s="184" t="s">
        <v>80</v>
      </c>
      <c r="C1389" s="379" t="s">
        <v>81</v>
      </c>
      <c r="D1389" s="379"/>
      <c r="E1389" s="379"/>
      <c r="F1389" s="186" t="s">
        <v>79</v>
      </c>
      <c r="G1389" s="201">
        <v>46</v>
      </c>
      <c r="H1389" s="189">
        <v>0.85</v>
      </c>
      <c r="I1389" s="216">
        <v>39.1</v>
      </c>
      <c r="J1389" s="194"/>
      <c r="K1389" s="187"/>
      <c r="L1389" s="188">
        <v>30.17</v>
      </c>
      <c r="M1389" s="187"/>
      <c r="N1389" s="191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2"/>
      <c r="B1390" s="203"/>
      <c r="C1390" s="388" t="s">
        <v>82</v>
      </c>
      <c r="D1390" s="388"/>
      <c r="E1390" s="388"/>
      <c r="F1390" s="178"/>
      <c r="G1390" s="179"/>
      <c r="H1390" s="179"/>
      <c r="I1390" s="179"/>
      <c r="J1390" s="181"/>
      <c r="K1390" s="179"/>
      <c r="L1390" s="207">
        <v>496.66</v>
      </c>
      <c r="M1390" s="197"/>
      <c r="N1390" s="205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6" t="s">
        <v>688</v>
      </c>
      <c r="B1391" s="177" t="s">
        <v>1275</v>
      </c>
      <c r="C1391" s="388" t="s">
        <v>1276</v>
      </c>
      <c r="D1391" s="388"/>
      <c r="E1391" s="388"/>
      <c r="F1391" s="178" t="s">
        <v>90</v>
      </c>
      <c r="G1391" s="179">
        <v>0.3</v>
      </c>
      <c r="H1391" s="180">
        <v>1</v>
      </c>
      <c r="I1391" s="214">
        <v>0.3</v>
      </c>
      <c r="J1391" s="181"/>
      <c r="K1391" s="179"/>
      <c r="L1391" s="181"/>
      <c r="M1391" s="179"/>
      <c r="N1391" s="182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8"/>
      <c r="B1392" s="209"/>
      <c r="C1392" s="379" t="s">
        <v>3059</v>
      </c>
      <c r="D1392" s="379"/>
      <c r="E1392" s="379"/>
      <c r="F1392" s="379"/>
      <c r="G1392" s="379"/>
      <c r="H1392" s="379"/>
      <c r="I1392" s="379"/>
      <c r="J1392" s="379"/>
      <c r="K1392" s="379"/>
      <c r="L1392" s="379"/>
      <c r="M1392" s="379"/>
      <c r="N1392" s="391"/>
      <c r="AF1392" s="133"/>
      <c r="AG1392" s="140"/>
      <c r="AH1392" s="140"/>
      <c r="AI1392" s="142" t="s">
        <v>3059</v>
      </c>
      <c r="AM1392" s="140"/>
      <c r="AQ1392" s="140"/>
      <c r="AS1392" s="140"/>
    </row>
    <row r="1393" spans="1:45" s="121" customFormat="1" ht="23.25" x14ac:dyDescent="0.25">
      <c r="A1393" s="183"/>
      <c r="B1393" s="184" t="s">
        <v>63</v>
      </c>
      <c r="C1393" s="389" t="s">
        <v>64</v>
      </c>
      <c r="D1393" s="389"/>
      <c r="E1393" s="389"/>
      <c r="F1393" s="389"/>
      <c r="G1393" s="389"/>
      <c r="H1393" s="389"/>
      <c r="I1393" s="389"/>
      <c r="J1393" s="389"/>
      <c r="K1393" s="389"/>
      <c r="L1393" s="389"/>
      <c r="M1393" s="389"/>
      <c r="N1393" s="390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3"/>
      <c r="B1394" s="184" t="s">
        <v>65</v>
      </c>
      <c r="C1394" s="389" t="s">
        <v>66</v>
      </c>
      <c r="D1394" s="389"/>
      <c r="E1394" s="389"/>
      <c r="F1394" s="389"/>
      <c r="G1394" s="389"/>
      <c r="H1394" s="389"/>
      <c r="I1394" s="389"/>
      <c r="J1394" s="389"/>
      <c r="K1394" s="389"/>
      <c r="L1394" s="389"/>
      <c r="M1394" s="389"/>
      <c r="N1394" s="390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5"/>
      <c r="B1395" s="184" t="s">
        <v>58</v>
      </c>
      <c r="C1395" s="379" t="s">
        <v>67</v>
      </c>
      <c r="D1395" s="379"/>
      <c r="E1395" s="379"/>
      <c r="F1395" s="186"/>
      <c r="G1395" s="187"/>
      <c r="H1395" s="187"/>
      <c r="I1395" s="187"/>
      <c r="J1395" s="188">
        <v>729</v>
      </c>
      <c r="K1395" s="211">
        <v>1.3225</v>
      </c>
      <c r="L1395" s="188">
        <v>289.23</v>
      </c>
      <c r="M1395" s="189">
        <v>44.77</v>
      </c>
      <c r="N1395" s="191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2"/>
      <c r="B1396" s="184"/>
      <c r="C1396" s="379" t="s">
        <v>72</v>
      </c>
      <c r="D1396" s="379"/>
      <c r="E1396" s="379"/>
      <c r="F1396" s="186" t="s">
        <v>73</v>
      </c>
      <c r="G1396" s="216">
        <v>97.2</v>
      </c>
      <c r="H1396" s="211">
        <v>1.3225</v>
      </c>
      <c r="I1396" s="211">
        <v>38.564100000000003</v>
      </c>
      <c r="J1396" s="194"/>
      <c r="K1396" s="187"/>
      <c r="L1396" s="194"/>
      <c r="M1396" s="187"/>
      <c r="N1396" s="195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5"/>
      <c r="B1397" s="184"/>
      <c r="C1397" s="380" t="s">
        <v>75</v>
      </c>
      <c r="D1397" s="380"/>
      <c r="E1397" s="380"/>
      <c r="F1397" s="196"/>
      <c r="G1397" s="197"/>
      <c r="H1397" s="197"/>
      <c r="I1397" s="197"/>
      <c r="J1397" s="198">
        <v>729</v>
      </c>
      <c r="K1397" s="197"/>
      <c r="L1397" s="198">
        <v>289.23</v>
      </c>
      <c r="M1397" s="197"/>
      <c r="N1397" s="200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2"/>
      <c r="B1398" s="184"/>
      <c r="C1398" s="379" t="s">
        <v>76</v>
      </c>
      <c r="D1398" s="379"/>
      <c r="E1398" s="379"/>
      <c r="F1398" s="186"/>
      <c r="G1398" s="187"/>
      <c r="H1398" s="187"/>
      <c r="I1398" s="187"/>
      <c r="J1398" s="194"/>
      <c r="K1398" s="187"/>
      <c r="L1398" s="188">
        <v>289.23</v>
      </c>
      <c r="M1398" s="187"/>
      <c r="N1398" s="191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2"/>
      <c r="B1399" s="184" t="s">
        <v>92</v>
      </c>
      <c r="C1399" s="379" t="s">
        <v>93</v>
      </c>
      <c r="D1399" s="379"/>
      <c r="E1399" s="379"/>
      <c r="F1399" s="186" t="s">
        <v>79</v>
      </c>
      <c r="G1399" s="201">
        <v>89</v>
      </c>
      <c r="H1399" s="187"/>
      <c r="I1399" s="201">
        <v>89</v>
      </c>
      <c r="J1399" s="194"/>
      <c r="K1399" s="187"/>
      <c r="L1399" s="188">
        <v>257.41000000000003</v>
      </c>
      <c r="M1399" s="187"/>
      <c r="N1399" s="191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2"/>
      <c r="B1400" s="184" t="s">
        <v>94</v>
      </c>
      <c r="C1400" s="379" t="s">
        <v>95</v>
      </c>
      <c r="D1400" s="379"/>
      <c r="E1400" s="379"/>
      <c r="F1400" s="186" t="s">
        <v>79</v>
      </c>
      <c r="G1400" s="201">
        <v>40</v>
      </c>
      <c r="H1400" s="189">
        <v>0.85</v>
      </c>
      <c r="I1400" s="201">
        <v>34</v>
      </c>
      <c r="J1400" s="194"/>
      <c r="K1400" s="187"/>
      <c r="L1400" s="188">
        <v>98.34</v>
      </c>
      <c r="M1400" s="187"/>
      <c r="N1400" s="191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2"/>
      <c r="B1401" s="203"/>
      <c r="C1401" s="388" t="s">
        <v>82</v>
      </c>
      <c r="D1401" s="388"/>
      <c r="E1401" s="388"/>
      <c r="F1401" s="178"/>
      <c r="G1401" s="179"/>
      <c r="H1401" s="179"/>
      <c r="I1401" s="179"/>
      <c r="J1401" s="181"/>
      <c r="K1401" s="179"/>
      <c r="L1401" s="207">
        <v>644.98</v>
      </c>
      <c r="M1401" s="197"/>
      <c r="N1401" s="205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6" t="s">
        <v>697</v>
      </c>
      <c r="B1402" s="177" t="s">
        <v>109</v>
      </c>
      <c r="C1402" s="388" t="s">
        <v>110</v>
      </c>
      <c r="D1402" s="388"/>
      <c r="E1402" s="388"/>
      <c r="F1402" s="178" t="s">
        <v>90</v>
      </c>
      <c r="G1402" s="179">
        <v>6.3986999999999998</v>
      </c>
      <c r="H1402" s="180">
        <v>1</v>
      </c>
      <c r="I1402" s="253">
        <v>6.3986999999999998</v>
      </c>
      <c r="J1402" s="181"/>
      <c r="K1402" s="179"/>
      <c r="L1402" s="181"/>
      <c r="M1402" s="179"/>
      <c r="N1402" s="182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8"/>
      <c r="B1403" s="209"/>
      <c r="C1403" s="379" t="s">
        <v>3060</v>
      </c>
      <c r="D1403" s="379"/>
      <c r="E1403" s="379"/>
      <c r="F1403" s="379"/>
      <c r="G1403" s="379"/>
      <c r="H1403" s="379"/>
      <c r="I1403" s="379"/>
      <c r="J1403" s="379"/>
      <c r="K1403" s="379"/>
      <c r="L1403" s="379"/>
      <c r="M1403" s="379"/>
      <c r="N1403" s="391"/>
      <c r="AF1403" s="133"/>
      <c r="AG1403" s="140"/>
      <c r="AH1403" s="140"/>
      <c r="AI1403" s="142" t="s">
        <v>3060</v>
      </c>
      <c r="AM1403" s="140"/>
      <c r="AQ1403" s="140"/>
      <c r="AS1403" s="140"/>
    </row>
    <row r="1404" spans="1:45" s="121" customFormat="1" ht="23.25" x14ac:dyDescent="0.25">
      <c r="A1404" s="183"/>
      <c r="B1404" s="184" t="s">
        <v>63</v>
      </c>
      <c r="C1404" s="389" t="s">
        <v>64</v>
      </c>
      <c r="D1404" s="389"/>
      <c r="E1404" s="389"/>
      <c r="F1404" s="389"/>
      <c r="G1404" s="389"/>
      <c r="H1404" s="389"/>
      <c r="I1404" s="389"/>
      <c r="J1404" s="389"/>
      <c r="K1404" s="389"/>
      <c r="L1404" s="389"/>
      <c r="M1404" s="389"/>
      <c r="N1404" s="390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3"/>
      <c r="B1405" s="184" t="s">
        <v>65</v>
      </c>
      <c r="C1405" s="389" t="s">
        <v>66</v>
      </c>
      <c r="D1405" s="389"/>
      <c r="E1405" s="389"/>
      <c r="F1405" s="389"/>
      <c r="G1405" s="389"/>
      <c r="H1405" s="389"/>
      <c r="I1405" s="389"/>
      <c r="J1405" s="389"/>
      <c r="K1405" s="389"/>
      <c r="L1405" s="389"/>
      <c r="M1405" s="389"/>
      <c r="N1405" s="390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5"/>
      <c r="B1406" s="184" t="s">
        <v>58</v>
      </c>
      <c r="C1406" s="379" t="s">
        <v>67</v>
      </c>
      <c r="D1406" s="379"/>
      <c r="E1406" s="379"/>
      <c r="F1406" s="186"/>
      <c r="G1406" s="187"/>
      <c r="H1406" s="187"/>
      <c r="I1406" s="187"/>
      <c r="J1406" s="188">
        <v>663.75</v>
      </c>
      <c r="K1406" s="211">
        <v>1.3225</v>
      </c>
      <c r="L1406" s="190">
        <v>5616.84</v>
      </c>
      <c r="M1406" s="189">
        <v>44.77</v>
      </c>
      <c r="N1406" s="191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2"/>
      <c r="B1407" s="184"/>
      <c r="C1407" s="379" t="s">
        <v>72</v>
      </c>
      <c r="D1407" s="379"/>
      <c r="E1407" s="379"/>
      <c r="F1407" s="186" t="s">
        <v>73</v>
      </c>
      <c r="G1407" s="216">
        <v>88.5</v>
      </c>
      <c r="H1407" s="211">
        <v>1.3225</v>
      </c>
      <c r="I1407" s="212">
        <v>748.91184639999994</v>
      </c>
      <c r="J1407" s="194"/>
      <c r="K1407" s="187"/>
      <c r="L1407" s="194"/>
      <c r="M1407" s="187"/>
      <c r="N1407" s="195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5"/>
      <c r="B1408" s="184"/>
      <c r="C1408" s="380" t="s">
        <v>75</v>
      </c>
      <c r="D1408" s="380"/>
      <c r="E1408" s="380"/>
      <c r="F1408" s="196"/>
      <c r="G1408" s="197"/>
      <c r="H1408" s="197"/>
      <c r="I1408" s="197"/>
      <c r="J1408" s="198">
        <v>663.75</v>
      </c>
      <c r="K1408" s="197"/>
      <c r="L1408" s="199">
        <v>5616.84</v>
      </c>
      <c r="M1408" s="197"/>
      <c r="N1408" s="200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2"/>
      <c r="B1409" s="184"/>
      <c r="C1409" s="379" t="s">
        <v>76</v>
      </c>
      <c r="D1409" s="379"/>
      <c r="E1409" s="379"/>
      <c r="F1409" s="186"/>
      <c r="G1409" s="187"/>
      <c r="H1409" s="187"/>
      <c r="I1409" s="187"/>
      <c r="J1409" s="194"/>
      <c r="K1409" s="187"/>
      <c r="L1409" s="190">
        <v>5616.84</v>
      </c>
      <c r="M1409" s="187"/>
      <c r="N1409" s="191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2"/>
      <c r="B1410" s="184" t="s">
        <v>92</v>
      </c>
      <c r="C1410" s="379" t="s">
        <v>93</v>
      </c>
      <c r="D1410" s="379"/>
      <c r="E1410" s="379"/>
      <c r="F1410" s="186" t="s">
        <v>79</v>
      </c>
      <c r="G1410" s="201">
        <v>89</v>
      </c>
      <c r="H1410" s="187"/>
      <c r="I1410" s="201">
        <v>89</v>
      </c>
      <c r="J1410" s="194"/>
      <c r="K1410" s="187"/>
      <c r="L1410" s="190">
        <v>4998.99</v>
      </c>
      <c r="M1410" s="187"/>
      <c r="N1410" s="191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2"/>
      <c r="B1411" s="184" t="s">
        <v>94</v>
      </c>
      <c r="C1411" s="379" t="s">
        <v>95</v>
      </c>
      <c r="D1411" s="379"/>
      <c r="E1411" s="379"/>
      <c r="F1411" s="186" t="s">
        <v>79</v>
      </c>
      <c r="G1411" s="201">
        <v>40</v>
      </c>
      <c r="H1411" s="189">
        <v>0.85</v>
      </c>
      <c r="I1411" s="201">
        <v>34</v>
      </c>
      <c r="J1411" s="194"/>
      <c r="K1411" s="187"/>
      <c r="L1411" s="190">
        <v>1909.73</v>
      </c>
      <c r="M1411" s="187"/>
      <c r="N1411" s="191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2"/>
      <c r="B1412" s="203"/>
      <c r="C1412" s="388" t="s">
        <v>82</v>
      </c>
      <c r="D1412" s="388"/>
      <c r="E1412" s="388"/>
      <c r="F1412" s="178"/>
      <c r="G1412" s="179"/>
      <c r="H1412" s="179"/>
      <c r="I1412" s="179"/>
      <c r="J1412" s="181"/>
      <c r="K1412" s="179"/>
      <c r="L1412" s="204">
        <v>12525.56</v>
      </c>
      <c r="M1412" s="197"/>
      <c r="N1412" s="205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6" t="s">
        <v>701</v>
      </c>
      <c r="B1413" s="177" t="s">
        <v>1054</v>
      </c>
      <c r="C1413" s="388" t="s">
        <v>873</v>
      </c>
      <c r="D1413" s="388"/>
      <c r="E1413" s="388"/>
      <c r="F1413" s="178" t="s">
        <v>98</v>
      </c>
      <c r="G1413" s="179">
        <v>703.85699999999997</v>
      </c>
      <c r="H1413" s="180">
        <v>1</v>
      </c>
      <c r="I1413" s="210">
        <v>703.85699999999997</v>
      </c>
      <c r="J1413" s="207">
        <v>99.98</v>
      </c>
      <c r="K1413" s="210">
        <v>1.012</v>
      </c>
      <c r="L1413" s="204">
        <v>71216.08</v>
      </c>
      <c r="M1413" s="206">
        <v>8.16</v>
      </c>
      <c r="N1413" s="205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2"/>
      <c r="B1414" s="203"/>
      <c r="C1414" s="379" t="s">
        <v>99</v>
      </c>
      <c r="D1414" s="379"/>
      <c r="E1414" s="379"/>
      <c r="F1414" s="379"/>
      <c r="G1414" s="379"/>
      <c r="H1414" s="379"/>
      <c r="I1414" s="379"/>
      <c r="J1414" s="379"/>
      <c r="K1414" s="379"/>
      <c r="L1414" s="379"/>
      <c r="M1414" s="379"/>
      <c r="N1414" s="391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8"/>
      <c r="B1415" s="209"/>
      <c r="C1415" s="379" t="s">
        <v>3061</v>
      </c>
      <c r="D1415" s="379"/>
      <c r="E1415" s="379"/>
      <c r="F1415" s="379"/>
      <c r="G1415" s="379"/>
      <c r="H1415" s="379"/>
      <c r="I1415" s="379"/>
      <c r="J1415" s="379"/>
      <c r="K1415" s="379"/>
      <c r="L1415" s="379"/>
      <c r="M1415" s="379"/>
      <c r="N1415" s="391"/>
      <c r="AF1415" s="133"/>
      <c r="AG1415" s="140"/>
      <c r="AH1415" s="140"/>
      <c r="AI1415" s="142" t="s">
        <v>3061</v>
      </c>
      <c r="AM1415" s="140"/>
      <c r="AQ1415" s="140"/>
      <c r="AS1415" s="140"/>
    </row>
    <row r="1416" spans="1:45" s="121" customFormat="1" ht="15" x14ac:dyDescent="0.25">
      <c r="A1416" s="208"/>
      <c r="B1416" s="209"/>
      <c r="C1416" s="379" t="s">
        <v>875</v>
      </c>
      <c r="D1416" s="379"/>
      <c r="E1416" s="379"/>
      <c r="F1416" s="379"/>
      <c r="G1416" s="379"/>
      <c r="H1416" s="379"/>
      <c r="I1416" s="379"/>
      <c r="J1416" s="379"/>
      <c r="K1416" s="379"/>
      <c r="L1416" s="379"/>
      <c r="M1416" s="379"/>
      <c r="N1416" s="391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3"/>
      <c r="B1417" s="184"/>
      <c r="C1417" s="389" t="s">
        <v>1375</v>
      </c>
      <c r="D1417" s="389"/>
      <c r="E1417" s="389"/>
      <c r="F1417" s="389"/>
      <c r="G1417" s="389"/>
      <c r="H1417" s="389"/>
      <c r="I1417" s="389"/>
      <c r="J1417" s="389"/>
      <c r="K1417" s="389"/>
      <c r="L1417" s="389"/>
      <c r="M1417" s="389"/>
      <c r="N1417" s="390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2"/>
      <c r="B1418" s="203"/>
      <c r="C1418" s="388" t="s">
        <v>82</v>
      </c>
      <c r="D1418" s="388"/>
      <c r="E1418" s="388"/>
      <c r="F1418" s="178"/>
      <c r="G1418" s="179"/>
      <c r="H1418" s="179"/>
      <c r="I1418" s="179"/>
      <c r="J1418" s="181"/>
      <c r="K1418" s="179"/>
      <c r="L1418" s="204">
        <v>71216.08</v>
      </c>
      <c r="M1418" s="197"/>
      <c r="N1418" s="205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6" t="s">
        <v>708</v>
      </c>
      <c r="B1419" s="177" t="s">
        <v>96</v>
      </c>
      <c r="C1419" s="388" t="s">
        <v>97</v>
      </c>
      <c r="D1419" s="388"/>
      <c r="E1419" s="388"/>
      <c r="F1419" s="178" t="s">
        <v>98</v>
      </c>
      <c r="G1419" s="179">
        <v>683</v>
      </c>
      <c r="H1419" s="180">
        <v>1</v>
      </c>
      <c r="I1419" s="180">
        <v>683</v>
      </c>
      <c r="J1419" s="207">
        <v>162.38</v>
      </c>
      <c r="K1419" s="179"/>
      <c r="L1419" s="204">
        <v>110905.54</v>
      </c>
      <c r="M1419" s="206">
        <v>8.16</v>
      </c>
      <c r="N1419" s="205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2"/>
      <c r="B1420" s="203"/>
      <c r="C1420" s="379" t="s">
        <v>99</v>
      </c>
      <c r="D1420" s="379"/>
      <c r="E1420" s="379"/>
      <c r="F1420" s="379"/>
      <c r="G1420" s="379"/>
      <c r="H1420" s="379"/>
      <c r="I1420" s="379"/>
      <c r="J1420" s="379"/>
      <c r="K1420" s="379"/>
      <c r="L1420" s="379"/>
      <c r="M1420" s="379"/>
      <c r="N1420" s="391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8"/>
      <c r="B1421" s="209"/>
      <c r="C1421" s="379" t="s">
        <v>100</v>
      </c>
      <c r="D1421" s="379"/>
      <c r="E1421" s="379"/>
      <c r="F1421" s="379"/>
      <c r="G1421" s="379"/>
      <c r="H1421" s="379"/>
      <c r="I1421" s="379"/>
      <c r="J1421" s="379"/>
      <c r="K1421" s="379"/>
      <c r="L1421" s="379"/>
      <c r="M1421" s="379"/>
      <c r="N1421" s="391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2"/>
      <c r="B1422" s="203"/>
      <c r="C1422" s="388" t="s">
        <v>82</v>
      </c>
      <c r="D1422" s="388"/>
      <c r="E1422" s="388"/>
      <c r="F1422" s="178"/>
      <c r="G1422" s="179"/>
      <c r="H1422" s="179"/>
      <c r="I1422" s="179"/>
      <c r="J1422" s="181"/>
      <c r="K1422" s="179"/>
      <c r="L1422" s="204">
        <v>110905.54</v>
      </c>
      <c r="M1422" s="197"/>
      <c r="N1422" s="205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385" t="s">
        <v>2932</v>
      </c>
      <c r="B1423" s="386"/>
      <c r="C1423" s="386"/>
      <c r="D1423" s="386"/>
      <c r="E1423" s="386"/>
      <c r="F1423" s="386"/>
      <c r="G1423" s="386"/>
      <c r="H1423" s="386"/>
      <c r="I1423" s="386"/>
      <c r="J1423" s="386"/>
      <c r="K1423" s="386"/>
      <c r="L1423" s="386"/>
      <c r="M1423" s="386"/>
      <c r="N1423" s="387"/>
      <c r="AF1423" s="133"/>
      <c r="AG1423" s="140" t="s">
        <v>2932</v>
      </c>
      <c r="AH1423" s="140"/>
      <c r="AM1423" s="140"/>
      <c r="AQ1423" s="140"/>
      <c r="AS1423" s="140"/>
    </row>
    <row r="1424" spans="1:45" s="121" customFormat="1" ht="34.5" x14ac:dyDescent="0.25">
      <c r="A1424" s="176" t="s">
        <v>712</v>
      </c>
      <c r="B1424" s="177" t="s">
        <v>3021</v>
      </c>
      <c r="C1424" s="388" t="s">
        <v>3022</v>
      </c>
      <c r="D1424" s="388"/>
      <c r="E1424" s="388"/>
      <c r="F1424" s="178" t="s">
        <v>370</v>
      </c>
      <c r="G1424" s="179">
        <v>0.26</v>
      </c>
      <c r="H1424" s="180">
        <v>1</v>
      </c>
      <c r="I1424" s="206">
        <v>0.26</v>
      </c>
      <c r="J1424" s="181"/>
      <c r="K1424" s="179"/>
      <c r="L1424" s="181"/>
      <c r="M1424" s="179"/>
      <c r="N1424" s="182"/>
      <c r="AF1424" s="133"/>
      <c r="AG1424" s="140"/>
      <c r="AH1424" s="140" t="s">
        <v>3022</v>
      </c>
      <c r="AM1424" s="140"/>
      <c r="AQ1424" s="140"/>
      <c r="AS1424" s="140"/>
    </row>
    <row r="1425" spans="1:45" s="121" customFormat="1" ht="15" x14ac:dyDescent="0.25">
      <c r="A1425" s="208"/>
      <c r="B1425" s="209"/>
      <c r="C1425" s="379" t="s">
        <v>1193</v>
      </c>
      <c r="D1425" s="379"/>
      <c r="E1425" s="379"/>
      <c r="F1425" s="379"/>
      <c r="G1425" s="379"/>
      <c r="H1425" s="379"/>
      <c r="I1425" s="379"/>
      <c r="J1425" s="379"/>
      <c r="K1425" s="379"/>
      <c r="L1425" s="379"/>
      <c r="M1425" s="379"/>
      <c r="N1425" s="391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3"/>
      <c r="B1426" s="184" t="s">
        <v>63</v>
      </c>
      <c r="C1426" s="389" t="s">
        <v>64</v>
      </c>
      <c r="D1426" s="389"/>
      <c r="E1426" s="389"/>
      <c r="F1426" s="389"/>
      <c r="G1426" s="389"/>
      <c r="H1426" s="389"/>
      <c r="I1426" s="389"/>
      <c r="J1426" s="389"/>
      <c r="K1426" s="389"/>
      <c r="L1426" s="389"/>
      <c r="M1426" s="389"/>
      <c r="N1426" s="390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3"/>
      <c r="B1427" s="184" t="s">
        <v>65</v>
      </c>
      <c r="C1427" s="389" t="s">
        <v>66</v>
      </c>
      <c r="D1427" s="389"/>
      <c r="E1427" s="389"/>
      <c r="F1427" s="389"/>
      <c r="G1427" s="389"/>
      <c r="H1427" s="389"/>
      <c r="I1427" s="389"/>
      <c r="J1427" s="389"/>
      <c r="K1427" s="389"/>
      <c r="L1427" s="389"/>
      <c r="M1427" s="389"/>
      <c r="N1427" s="390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5"/>
      <c r="B1428" s="184" t="s">
        <v>58</v>
      </c>
      <c r="C1428" s="379" t="s">
        <v>67</v>
      </c>
      <c r="D1428" s="379"/>
      <c r="E1428" s="379"/>
      <c r="F1428" s="186"/>
      <c r="G1428" s="187"/>
      <c r="H1428" s="187"/>
      <c r="I1428" s="187"/>
      <c r="J1428" s="190">
        <v>2848.25</v>
      </c>
      <c r="K1428" s="211">
        <v>1.3225</v>
      </c>
      <c r="L1428" s="188">
        <v>979.37</v>
      </c>
      <c r="M1428" s="189">
        <v>44.77</v>
      </c>
      <c r="N1428" s="191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5"/>
      <c r="B1429" s="184" t="s">
        <v>68</v>
      </c>
      <c r="C1429" s="379" t="s">
        <v>69</v>
      </c>
      <c r="D1429" s="379"/>
      <c r="E1429" s="379"/>
      <c r="F1429" s="186"/>
      <c r="G1429" s="187"/>
      <c r="H1429" s="187"/>
      <c r="I1429" s="187"/>
      <c r="J1429" s="190">
        <v>4553.32</v>
      </c>
      <c r="K1429" s="211">
        <v>1.4375</v>
      </c>
      <c r="L1429" s="190">
        <v>1701.8</v>
      </c>
      <c r="M1429" s="189">
        <v>13.24</v>
      </c>
      <c r="N1429" s="191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5"/>
      <c r="B1430" s="184" t="s">
        <v>70</v>
      </c>
      <c r="C1430" s="379" t="s">
        <v>71</v>
      </c>
      <c r="D1430" s="379"/>
      <c r="E1430" s="379"/>
      <c r="F1430" s="186"/>
      <c r="G1430" s="187"/>
      <c r="H1430" s="187"/>
      <c r="I1430" s="187"/>
      <c r="J1430" s="188">
        <v>324.99</v>
      </c>
      <c r="K1430" s="211">
        <v>1.4375</v>
      </c>
      <c r="L1430" s="188">
        <v>121.47</v>
      </c>
      <c r="M1430" s="189">
        <v>44.77</v>
      </c>
      <c r="N1430" s="191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5"/>
      <c r="B1431" s="184" t="s">
        <v>86</v>
      </c>
      <c r="C1431" s="379" t="s">
        <v>87</v>
      </c>
      <c r="D1431" s="379"/>
      <c r="E1431" s="379"/>
      <c r="F1431" s="186"/>
      <c r="G1431" s="187"/>
      <c r="H1431" s="187"/>
      <c r="I1431" s="187"/>
      <c r="J1431" s="190">
        <v>3186.04</v>
      </c>
      <c r="K1431" s="187"/>
      <c r="L1431" s="188">
        <v>828.37</v>
      </c>
      <c r="M1431" s="189">
        <v>8.16</v>
      </c>
      <c r="N1431" s="191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2"/>
      <c r="B1432" s="184"/>
      <c r="C1432" s="379" t="s">
        <v>72</v>
      </c>
      <c r="D1432" s="379"/>
      <c r="E1432" s="379"/>
      <c r="F1432" s="186" t="s">
        <v>73</v>
      </c>
      <c r="G1432" s="216">
        <v>299.5</v>
      </c>
      <c r="H1432" s="211">
        <v>1.3225</v>
      </c>
      <c r="I1432" s="215">
        <v>102.983075</v>
      </c>
      <c r="J1432" s="194"/>
      <c r="K1432" s="187"/>
      <c r="L1432" s="194"/>
      <c r="M1432" s="187"/>
      <c r="N1432" s="195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2"/>
      <c r="B1433" s="184"/>
      <c r="C1433" s="379" t="s">
        <v>74</v>
      </c>
      <c r="D1433" s="379"/>
      <c r="E1433" s="379"/>
      <c r="F1433" s="186" t="s">
        <v>73</v>
      </c>
      <c r="G1433" s="189">
        <v>24.19</v>
      </c>
      <c r="H1433" s="211">
        <v>1.4375</v>
      </c>
      <c r="I1433" s="212">
        <v>9.0410125000000008</v>
      </c>
      <c r="J1433" s="194"/>
      <c r="K1433" s="187"/>
      <c r="L1433" s="194"/>
      <c r="M1433" s="187"/>
      <c r="N1433" s="195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5"/>
      <c r="B1434" s="184"/>
      <c r="C1434" s="380" t="s">
        <v>75</v>
      </c>
      <c r="D1434" s="380"/>
      <c r="E1434" s="380"/>
      <c r="F1434" s="196"/>
      <c r="G1434" s="197"/>
      <c r="H1434" s="197"/>
      <c r="I1434" s="197"/>
      <c r="J1434" s="199">
        <v>10587.61</v>
      </c>
      <c r="K1434" s="197"/>
      <c r="L1434" s="199">
        <v>3509.54</v>
      </c>
      <c r="M1434" s="197"/>
      <c r="N1434" s="200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2"/>
      <c r="B1435" s="184"/>
      <c r="C1435" s="379" t="s">
        <v>76</v>
      </c>
      <c r="D1435" s="379"/>
      <c r="E1435" s="379"/>
      <c r="F1435" s="186"/>
      <c r="G1435" s="187"/>
      <c r="H1435" s="187"/>
      <c r="I1435" s="187"/>
      <c r="J1435" s="194"/>
      <c r="K1435" s="187"/>
      <c r="L1435" s="190">
        <v>1100.8399999999999</v>
      </c>
      <c r="M1435" s="187"/>
      <c r="N1435" s="191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2"/>
      <c r="B1436" s="184" t="s">
        <v>192</v>
      </c>
      <c r="C1436" s="379" t="s">
        <v>193</v>
      </c>
      <c r="D1436" s="379"/>
      <c r="E1436" s="379"/>
      <c r="F1436" s="186" t="s">
        <v>79</v>
      </c>
      <c r="G1436" s="201">
        <v>117</v>
      </c>
      <c r="H1436" s="187"/>
      <c r="I1436" s="201">
        <v>117</v>
      </c>
      <c r="J1436" s="194"/>
      <c r="K1436" s="187"/>
      <c r="L1436" s="190">
        <v>1287.98</v>
      </c>
      <c r="M1436" s="187"/>
      <c r="N1436" s="191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2"/>
      <c r="B1437" s="184" t="s">
        <v>194</v>
      </c>
      <c r="C1437" s="379" t="s">
        <v>195</v>
      </c>
      <c r="D1437" s="379"/>
      <c r="E1437" s="379"/>
      <c r="F1437" s="186" t="s">
        <v>79</v>
      </c>
      <c r="G1437" s="201">
        <v>74</v>
      </c>
      <c r="H1437" s="189">
        <v>0.85</v>
      </c>
      <c r="I1437" s="216">
        <v>62.9</v>
      </c>
      <c r="J1437" s="194"/>
      <c r="K1437" s="187"/>
      <c r="L1437" s="188">
        <v>692.43</v>
      </c>
      <c r="M1437" s="187"/>
      <c r="N1437" s="191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2"/>
      <c r="B1438" s="203"/>
      <c r="C1438" s="388" t="s">
        <v>82</v>
      </c>
      <c r="D1438" s="388"/>
      <c r="E1438" s="388"/>
      <c r="F1438" s="178"/>
      <c r="G1438" s="179"/>
      <c r="H1438" s="179"/>
      <c r="I1438" s="179"/>
      <c r="J1438" s="181"/>
      <c r="K1438" s="179"/>
      <c r="L1438" s="204">
        <v>5489.95</v>
      </c>
      <c r="M1438" s="197"/>
      <c r="N1438" s="205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6" t="s">
        <v>716</v>
      </c>
      <c r="B1439" s="177" t="s">
        <v>3023</v>
      </c>
      <c r="C1439" s="388" t="s">
        <v>3024</v>
      </c>
      <c r="D1439" s="388"/>
      <c r="E1439" s="388"/>
      <c r="F1439" s="178" t="s">
        <v>337</v>
      </c>
      <c r="G1439" s="179">
        <v>26.26</v>
      </c>
      <c r="H1439" s="180">
        <v>1</v>
      </c>
      <c r="I1439" s="206">
        <v>26.26</v>
      </c>
      <c r="J1439" s="207">
        <v>921.9</v>
      </c>
      <c r="K1439" s="179"/>
      <c r="L1439" s="204">
        <v>24209.09</v>
      </c>
      <c r="M1439" s="206">
        <v>8.16</v>
      </c>
      <c r="N1439" s="205">
        <v>197546.17</v>
      </c>
      <c r="AF1439" s="133"/>
      <c r="AG1439" s="140"/>
      <c r="AH1439" s="140" t="s">
        <v>3024</v>
      </c>
      <c r="AM1439" s="140"/>
      <c r="AQ1439" s="140"/>
      <c r="AS1439" s="140"/>
    </row>
    <row r="1440" spans="1:45" s="121" customFormat="1" ht="15" x14ac:dyDescent="0.25">
      <c r="A1440" s="202"/>
      <c r="B1440" s="203"/>
      <c r="C1440" s="379" t="s">
        <v>99</v>
      </c>
      <c r="D1440" s="379"/>
      <c r="E1440" s="379"/>
      <c r="F1440" s="379"/>
      <c r="G1440" s="379"/>
      <c r="H1440" s="379"/>
      <c r="I1440" s="379"/>
      <c r="J1440" s="379"/>
      <c r="K1440" s="379"/>
      <c r="L1440" s="379"/>
      <c r="M1440" s="379"/>
      <c r="N1440" s="391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2"/>
      <c r="B1441" s="203"/>
      <c r="C1441" s="388" t="s">
        <v>82</v>
      </c>
      <c r="D1441" s="388"/>
      <c r="E1441" s="388"/>
      <c r="F1441" s="178"/>
      <c r="G1441" s="179"/>
      <c r="H1441" s="179"/>
      <c r="I1441" s="179"/>
      <c r="J1441" s="181"/>
      <c r="K1441" s="179"/>
      <c r="L1441" s="204">
        <v>24209.09</v>
      </c>
      <c r="M1441" s="197"/>
      <c r="N1441" s="205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6" t="s">
        <v>720</v>
      </c>
      <c r="B1442" s="177" t="s">
        <v>3025</v>
      </c>
      <c r="C1442" s="388" t="s">
        <v>3026</v>
      </c>
      <c r="D1442" s="388"/>
      <c r="E1442" s="388"/>
      <c r="F1442" s="178" t="s">
        <v>189</v>
      </c>
      <c r="G1442" s="179">
        <v>2.5999999999999999E-2</v>
      </c>
      <c r="H1442" s="180">
        <v>1</v>
      </c>
      <c r="I1442" s="210">
        <v>2.5999999999999999E-2</v>
      </c>
      <c r="J1442" s="181"/>
      <c r="K1442" s="179"/>
      <c r="L1442" s="181"/>
      <c r="M1442" s="179"/>
      <c r="N1442" s="182"/>
      <c r="AF1442" s="133"/>
      <c r="AG1442" s="140"/>
      <c r="AH1442" s="140" t="s">
        <v>3026</v>
      </c>
      <c r="AM1442" s="140"/>
      <c r="AQ1442" s="140"/>
      <c r="AS1442" s="140"/>
    </row>
    <row r="1443" spans="1:45" s="121" customFormat="1" ht="15" x14ac:dyDescent="0.25">
      <c r="A1443" s="208"/>
      <c r="B1443" s="209"/>
      <c r="C1443" s="379" t="s">
        <v>3062</v>
      </c>
      <c r="D1443" s="379"/>
      <c r="E1443" s="379"/>
      <c r="F1443" s="379"/>
      <c r="G1443" s="379"/>
      <c r="H1443" s="379"/>
      <c r="I1443" s="379"/>
      <c r="J1443" s="379"/>
      <c r="K1443" s="379"/>
      <c r="L1443" s="379"/>
      <c r="M1443" s="379"/>
      <c r="N1443" s="391"/>
      <c r="AF1443" s="133"/>
      <c r="AG1443" s="140"/>
      <c r="AH1443" s="140"/>
      <c r="AI1443" s="142" t="s">
        <v>3062</v>
      </c>
      <c r="AM1443" s="140"/>
      <c r="AQ1443" s="140"/>
      <c r="AS1443" s="140"/>
    </row>
    <row r="1444" spans="1:45" s="121" customFormat="1" ht="23.25" x14ac:dyDescent="0.25">
      <c r="A1444" s="183"/>
      <c r="B1444" s="184" t="s">
        <v>63</v>
      </c>
      <c r="C1444" s="389" t="s">
        <v>64</v>
      </c>
      <c r="D1444" s="389"/>
      <c r="E1444" s="389"/>
      <c r="F1444" s="389"/>
      <c r="G1444" s="389"/>
      <c r="H1444" s="389"/>
      <c r="I1444" s="389"/>
      <c r="J1444" s="389"/>
      <c r="K1444" s="389"/>
      <c r="L1444" s="389"/>
      <c r="M1444" s="389"/>
      <c r="N1444" s="390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3"/>
      <c r="B1445" s="184" t="s">
        <v>65</v>
      </c>
      <c r="C1445" s="389" t="s">
        <v>66</v>
      </c>
      <c r="D1445" s="389"/>
      <c r="E1445" s="389"/>
      <c r="F1445" s="389"/>
      <c r="G1445" s="389"/>
      <c r="H1445" s="389"/>
      <c r="I1445" s="389"/>
      <c r="J1445" s="389"/>
      <c r="K1445" s="389"/>
      <c r="L1445" s="389"/>
      <c r="M1445" s="389"/>
      <c r="N1445" s="390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5"/>
      <c r="B1446" s="184" t="s">
        <v>58</v>
      </c>
      <c r="C1446" s="379" t="s">
        <v>67</v>
      </c>
      <c r="D1446" s="379"/>
      <c r="E1446" s="379"/>
      <c r="F1446" s="186"/>
      <c r="G1446" s="187"/>
      <c r="H1446" s="187"/>
      <c r="I1446" s="187"/>
      <c r="J1446" s="190">
        <v>1408.64</v>
      </c>
      <c r="K1446" s="211">
        <v>1.3225</v>
      </c>
      <c r="L1446" s="188">
        <v>48.44</v>
      </c>
      <c r="M1446" s="189">
        <v>44.77</v>
      </c>
      <c r="N1446" s="191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5"/>
      <c r="B1447" s="184" t="s">
        <v>68</v>
      </c>
      <c r="C1447" s="379" t="s">
        <v>69</v>
      </c>
      <c r="D1447" s="379"/>
      <c r="E1447" s="379"/>
      <c r="F1447" s="186"/>
      <c r="G1447" s="187"/>
      <c r="H1447" s="187"/>
      <c r="I1447" s="187"/>
      <c r="J1447" s="190">
        <v>2315.38</v>
      </c>
      <c r="K1447" s="211">
        <v>1.4375</v>
      </c>
      <c r="L1447" s="188">
        <v>86.54</v>
      </c>
      <c r="M1447" s="189">
        <v>13.24</v>
      </c>
      <c r="N1447" s="191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5"/>
      <c r="B1448" s="184" t="s">
        <v>70</v>
      </c>
      <c r="C1448" s="379" t="s">
        <v>71</v>
      </c>
      <c r="D1448" s="379"/>
      <c r="E1448" s="379"/>
      <c r="F1448" s="186"/>
      <c r="G1448" s="187"/>
      <c r="H1448" s="187"/>
      <c r="I1448" s="187"/>
      <c r="J1448" s="188">
        <v>271.88</v>
      </c>
      <c r="K1448" s="211">
        <v>1.4375</v>
      </c>
      <c r="L1448" s="188">
        <v>10.16</v>
      </c>
      <c r="M1448" s="189">
        <v>44.77</v>
      </c>
      <c r="N1448" s="218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5"/>
      <c r="B1449" s="184" t="s">
        <v>86</v>
      </c>
      <c r="C1449" s="379" t="s">
        <v>87</v>
      </c>
      <c r="D1449" s="379"/>
      <c r="E1449" s="379"/>
      <c r="F1449" s="186"/>
      <c r="G1449" s="187"/>
      <c r="H1449" s="187"/>
      <c r="I1449" s="187"/>
      <c r="J1449" s="190">
        <v>1935.91</v>
      </c>
      <c r="K1449" s="187"/>
      <c r="L1449" s="188">
        <v>50.33</v>
      </c>
      <c r="M1449" s="189">
        <v>8.16</v>
      </c>
      <c r="N1449" s="218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2"/>
      <c r="B1450" s="184"/>
      <c r="C1450" s="379" t="s">
        <v>72</v>
      </c>
      <c r="D1450" s="379"/>
      <c r="E1450" s="379"/>
      <c r="F1450" s="186" t="s">
        <v>73</v>
      </c>
      <c r="G1450" s="201">
        <v>142</v>
      </c>
      <c r="H1450" s="211">
        <v>1.3225</v>
      </c>
      <c r="I1450" s="217">
        <v>4.8826700000000001</v>
      </c>
      <c r="J1450" s="194"/>
      <c r="K1450" s="187"/>
      <c r="L1450" s="194"/>
      <c r="M1450" s="187"/>
      <c r="N1450" s="195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2"/>
      <c r="B1451" s="184"/>
      <c r="C1451" s="379" t="s">
        <v>74</v>
      </c>
      <c r="D1451" s="379"/>
      <c r="E1451" s="379"/>
      <c r="F1451" s="186" t="s">
        <v>73</v>
      </c>
      <c r="G1451" s="189">
        <v>21.12</v>
      </c>
      <c r="H1451" s="211">
        <v>1.4375</v>
      </c>
      <c r="I1451" s="217">
        <v>0.78935999999999995</v>
      </c>
      <c r="J1451" s="194"/>
      <c r="K1451" s="187"/>
      <c r="L1451" s="194"/>
      <c r="M1451" s="187"/>
      <c r="N1451" s="195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5"/>
      <c r="B1452" s="184"/>
      <c r="C1452" s="380" t="s">
        <v>75</v>
      </c>
      <c r="D1452" s="380"/>
      <c r="E1452" s="380"/>
      <c r="F1452" s="196"/>
      <c r="G1452" s="197"/>
      <c r="H1452" s="197"/>
      <c r="I1452" s="197"/>
      <c r="J1452" s="199">
        <v>5659.93</v>
      </c>
      <c r="K1452" s="197"/>
      <c r="L1452" s="198">
        <v>185.31</v>
      </c>
      <c r="M1452" s="197"/>
      <c r="N1452" s="200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2"/>
      <c r="B1453" s="184"/>
      <c r="C1453" s="379" t="s">
        <v>76</v>
      </c>
      <c r="D1453" s="379"/>
      <c r="E1453" s="379"/>
      <c r="F1453" s="186"/>
      <c r="G1453" s="187"/>
      <c r="H1453" s="187"/>
      <c r="I1453" s="187"/>
      <c r="J1453" s="194"/>
      <c r="K1453" s="187"/>
      <c r="L1453" s="188">
        <v>58.6</v>
      </c>
      <c r="M1453" s="187"/>
      <c r="N1453" s="191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2"/>
      <c r="B1454" s="184" t="s">
        <v>192</v>
      </c>
      <c r="C1454" s="379" t="s">
        <v>193</v>
      </c>
      <c r="D1454" s="379"/>
      <c r="E1454" s="379"/>
      <c r="F1454" s="186" t="s">
        <v>79</v>
      </c>
      <c r="G1454" s="201">
        <v>117</v>
      </c>
      <c r="H1454" s="187"/>
      <c r="I1454" s="201">
        <v>117</v>
      </c>
      <c r="J1454" s="194"/>
      <c r="K1454" s="187"/>
      <c r="L1454" s="188">
        <v>68.56</v>
      </c>
      <c r="M1454" s="187"/>
      <c r="N1454" s="191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2"/>
      <c r="B1455" s="184" t="s">
        <v>194</v>
      </c>
      <c r="C1455" s="379" t="s">
        <v>195</v>
      </c>
      <c r="D1455" s="379"/>
      <c r="E1455" s="379"/>
      <c r="F1455" s="186" t="s">
        <v>79</v>
      </c>
      <c r="G1455" s="201">
        <v>74</v>
      </c>
      <c r="H1455" s="189">
        <v>0.85</v>
      </c>
      <c r="I1455" s="216">
        <v>62.9</v>
      </c>
      <c r="J1455" s="194"/>
      <c r="K1455" s="187"/>
      <c r="L1455" s="188">
        <v>36.86</v>
      </c>
      <c r="M1455" s="187"/>
      <c r="N1455" s="191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2"/>
      <c r="B1456" s="203"/>
      <c r="C1456" s="388" t="s">
        <v>82</v>
      </c>
      <c r="D1456" s="388"/>
      <c r="E1456" s="388"/>
      <c r="F1456" s="178"/>
      <c r="G1456" s="179"/>
      <c r="H1456" s="179"/>
      <c r="I1456" s="179"/>
      <c r="J1456" s="181"/>
      <c r="K1456" s="179"/>
      <c r="L1456" s="207">
        <v>290.73</v>
      </c>
      <c r="M1456" s="197"/>
      <c r="N1456" s="205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6" t="s">
        <v>724</v>
      </c>
      <c r="B1457" s="177" t="s">
        <v>3027</v>
      </c>
      <c r="C1457" s="388" t="s">
        <v>3028</v>
      </c>
      <c r="D1457" s="388"/>
      <c r="E1457" s="388"/>
      <c r="F1457" s="178" t="s">
        <v>189</v>
      </c>
      <c r="G1457" s="179">
        <v>2.5999999999999999E-2</v>
      </c>
      <c r="H1457" s="180">
        <v>1</v>
      </c>
      <c r="I1457" s="210">
        <v>2.5999999999999999E-2</v>
      </c>
      <c r="J1457" s="181"/>
      <c r="K1457" s="179"/>
      <c r="L1457" s="181"/>
      <c r="M1457" s="179"/>
      <c r="N1457" s="182"/>
      <c r="AF1457" s="133"/>
      <c r="AG1457" s="140"/>
      <c r="AH1457" s="140" t="s">
        <v>3028</v>
      </c>
      <c r="AM1457" s="140"/>
      <c r="AQ1457" s="140"/>
      <c r="AS1457" s="140"/>
    </row>
    <row r="1458" spans="1:45" s="121" customFormat="1" ht="15" x14ac:dyDescent="0.25">
      <c r="A1458" s="208"/>
      <c r="B1458" s="209"/>
      <c r="C1458" s="379" t="s">
        <v>3062</v>
      </c>
      <c r="D1458" s="379"/>
      <c r="E1458" s="379"/>
      <c r="F1458" s="379"/>
      <c r="G1458" s="379"/>
      <c r="H1458" s="379"/>
      <c r="I1458" s="379"/>
      <c r="J1458" s="379"/>
      <c r="K1458" s="379"/>
      <c r="L1458" s="379"/>
      <c r="M1458" s="379"/>
      <c r="N1458" s="391"/>
      <c r="AF1458" s="133"/>
      <c r="AG1458" s="140"/>
      <c r="AH1458" s="140"/>
      <c r="AI1458" s="142" t="s">
        <v>3062</v>
      </c>
      <c r="AM1458" s="140"/>
      <c r="AQ1458" s="140"/>
      <c r="AS1458" s="140"/>
    </row>
    <row r="1459" spans="1:45" s="121" customFormat="1" ht="23.25" x14ac:dyDescent="0.25">
      <c r="A1459" s="183"/>
      <c r="B1459" s="184" t="s">
        <v>63</v>
      </c>
      <c r="C1459" s="389" t="s">
        <v>64</v>
      </c>
      <c r="D1459" s="389"/>
      <c r="E1459" s="389"/>
      <c r="F1459" s="389"/>
      <c r="G1459" s="389"/>
      <c r="H1459" s="389"/>
      <c r="I1459" s="389"/>
      <c r="J1459" s="389"/>
      <c r="K1459" s="389"/>
      <c r="L1459" s="389"/>
      <c r="M1459" s="389"/>
      <c r="N1459" s="390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3"/>
      <c r="B1460" s="184" t="s">
        <v>65</v>
      </c>
      <c r="C1460" s="389" t="s">
        <v>66</v>
      </c>
      <c r="D1460" s="389"/>
      <c r="E1460" s="389"/>
      <c r="F1460" s="389"/>
      <c r="G1460" s="389"/>
      <c r="H1460" s="389"/>
      <c r="I1460" s="389"/>
      <c r="J1460" s="389"/>
      <c r="K1460" s="389"/>
      <c r="L1460" s="389"/>
      <c r="M1460" s="389"/>
      <c r="N1460" s="390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5"/>
      <c r="B1461" s="184" t="s">
        <v>58</v>
      </c>
      <c r="C1461" s="379" t="s">
        <v>67</v>
      </c>
      <c r="D1461" s="379"/>
      <c r="E1461" s="379"/>
      <c r="F1461" s="186"/>
      <c r="G1461" s="187"/>
      <c r="H1461" s="187"/>
      <c r="I1461" s="187"/>
      <c r="J1461" s="190">
        <v>1180.48</v>
      </c>
      <c r="K1461" s="211">
        <v>1.3225</v>
      </c>
      <c r="L1461" s="188">
        <v>40.590000000000003</v>
      </c>
      <c r="M1461" s="189">
        <v>44.77</v>
      </c>
      <c r="N1461" s="191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5"/>
      <c r="B1462" s="184" t="s">
        <v>68</v>
      </c>
      <c r="C1462" s="379" t="s">
        <v>69</v>
      </c>
      <c r="D1462" s="379"/>
      <c r="E1462" s="379"/>
      <c r="F1462" s="186"/>
      <c r="G1462" s="187"/>
      <c r="H1462" s="187"/>
      <c r="I1462" s="187"/>
      <c r="J1462" s="190">
        <v>1936.73</v>
      </c>
      <c r="K1462" s="211">
        <v>1.4375</v>
      </c>
      <c r="L1462" s="188">
        <v>72.39</v>
      </c>
      <c r="M1462" s="189">
        <v>13.24</v>
      </c>
      <c r="N1462" s="218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5"/>
      <c r="B1463" s="184" t="s">
        <v>70</v>
      </c>
      <c r="C1463" s="379" t="s">
        <v>71</v>
      </c>
      <c r="D1463" s="379"/>
      <c r="E1463" s="379"/>
      <c r="F1463" s="186"/>
      <c r="G1463" s="187"/>
      <c r="H1463" s="187"/>
      <c r="I1463" s="187"/>
      <c r="J1463" s="188">
        <v>234.27</v>
      </c>
      <c r="K1463" s="211">
        <v>1.4375</v>
      </c>
      <c r="L1463" s="188">
        <v>8.76</v>
      </c>
      <c r="M1463" s="189">
        <v>44.77</v>
      </c>
      <c r="N1463" s="218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5"/>
      <c r="B1464" s="184" t="s">
        <v>86</v>
      </c>
      <c r="C1464" s="379" t="s">
        <v>87</v>
      </c>
      <c r="D1464" s="379"/>
      <c r="E1464" s="379"/>
      <c r="F1464" s="186"/>
      <c r="G1464" s="187"/>
      <c r="H1464" s="187"/>
      <c r="I1464" s="187"/>
      <c r="J1464" s="190">
        <v>1338.04</v>
      </c>
      <c r="K1464" s="187"/>
      <c r="L1464" s="188">
        <v>34.79</v>
      </c>
      <c r="M1464" s="189">
        <v>8.16</v>
      </c>
      <c r="N1464" s="218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2"/>
      <c r="B1465" s="184"/>
      <c r="C1465" s="379" t="s">
        <v>72</v>
      </c>
      <c r="D1465" s="379"/>
      <c r="E1465" s="379"/>
      <c r="F1465" s="186" t="s">
        <v>73</v>
      </c>
      <c r="G1465" s="201">
        <v>119</v>
      </c>
      <c r="H1465" s="211">
        <v>1.3225</v>
      </c>
      <c r="I1465" s="215">
        <v>4.0918150000000004</v>
      </c>
      <c r="J1465" s="194"/>
      <c r="K1465" s="187"/>
      <c r="L1465" s="194"/>
      <c r="M1465" s="187"/>
      <c r="N1465" s="195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2"/>
      <c r="B1466" s="184"/>
      <c r="C1466" s="379" t="s">
        <v>74</v>
      </c>
      <c r="D1466" s="379"/>
      <c r="E1466" s="379"/>
      <c r="F1466" s="186" t="s">
        <v>73</v>
      </c>
      <c r="G1466" s="189">
        <v>18.27</v>
      </c>
      <c r="H1466" s="211">
        <v>1.4375</v>
      </c>
      <c r="I1466" s="212">
        <v>0.68284129999999998</v>
      </c>
      <c r="J1466" s="194"/>
      <c r="K1466" s="187"/>
      <c r="L1466" s="194"/>
      <c r="M1466" s="187"/>
      <c r="N1466" s="195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5"/>
      <c r="B1467" s="184"/>
      <c r="C1467" s="380" t="s">
        <v>75</v>
      </c>
      <c r="D1467" s="380"/>
      <c r="E1467" s="380"/>
      <c r="F1467" s="196"/>
      <c r="G1467" s="197"/>
      <c r="H1467" s="197"/>
      <c r="I1467" s="197"/>
      <c r="J1467" s="199">
        <v>4455.25</v>
      </c>
      <c r="K1467" s="197"/>
      <c r="L1467" s="198">
        <v>147.77000000000001</v>
      </c>
      <c r="M1467" s="197"/>
      <c r="N1467" s="200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2"/>
      <c r="B1468" s="184"/>
      <c r="C1468" s="379" t="s">
        <v>76</v>
      </c>
      <c r="D1468" s="379"/>
      <c r="E1468" s="379"/>
      <c r="F1468" s="186"/>
      <c r="G1468" s="187"/>
      <c r="H1468" s="187"/>
      <c r="I1468" s="187"/>
      <c r="J1468" s="194"/>
      <c r="K1468" s="187"/>
      <c r="L1468" s="188">
        <v>49.35</v>
      </c>
      <c r="M1468" s="187"/>
      <c r="N1468" s="191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2"/>
      <c r="B1469" s="184" t="s">
        <v>192</v>
      </c>
      <c r="C1469" s="379" t="s">
        <v>193</v>
      </c>
      <c r="D1469" s="379"/>
      <c r="E1469" s="379"/>
      <c r="F1469" s="186" t="s">
        <v>79</v>
      </c>
      <c r="G1469" s="201">
        <v>117</v>
      </c>
      <c r="H1469" s="187"/>
      <c r="I1469" s="201">
        <v>117</v>
      </c>
      <c r="J1469" s="194"/>
      <c r="K1469" s="187"/>
      <c r="L1469" s="188">
        <v>57.74</v>
      </c>
      <c r="M1469" s="187"/>
      <c r="N1469" s="191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2"/>
      <c r="B1470" s="184" t="s">
        <v>194</v>
      </c>
      <c r="C1470" s="379" t="s">
        <v>195</v>
      </c>
      <c r="D1470" s="379"/>
      <c r="E1470" s="379"/>
      <c r="F1470" s="186" t="s">
        <v>79</v>
      </c>
      <c r="G1470" s="201">
        <v>74</v>
      </c>
      <c r="H1470" s="189">
        <v>0.85</v>
      </c>
      <c r="I1470" s="216">
        <v>62.9</v>
      </c>
      <c r="J1470" s="194"/>
      <c r="K1470" s="187"/>
      <c r="L1470" s="188">
        <v>31.04</v>
      </c>
      <c r="M1470" s="187"/>
      <c r="N1470" s="191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2"/>
      <c r="B1471" s="203"/>
      <c r="C1471" s="388" t="s">
        <v>82</v>
      </c>
      <c r="D1471" s="388"/>
      <c r="E1471" s="388"/>
      <c r="F1471" s="178"/>
      <c r="G1471" s="179"/>
      <c r="H1471" s="179"/>
      <c r="I1471" s="179"/>
      <c r="J1471" s="181"/>
      <c r="K1471" s="179"/>
      <c r="L1471" s="207">
        <v>236.55</v>
      </c>
      <c r="M1471" s="197"/>
      <c r="N1471" s="205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6" t="s">
        <v>729</v>
      </c>
      <c r="B1472" s="177" t="s">
        <v>2256</v>
      </c>
      <c r="C1472" s="388" t="s">
        <v>2257</v>
      </c>
      <c r="D1472" s="388"/>
      <c r="E1472" s="388"/>
      <c r="F1472" s="178" t="s">
        <v>178</v>
      </c>
      <c r="G1472" s="179">
        <v>6.3E-2</v>
      </c>
      <c r="H1472" s="180">
        <v>1</v>
      </c>
      <c r="I1472" s="210">
        <v>6.3E-2</v>
      </c>
      <c r="J1472" s="204">
        <v>43982.400000000001</v>
      </c>
      <c r="K1472" s="179"/>
      <c r="L1472" s="204">
        <v>2770.89</v>
      </c>
      <c r="M1472" s="206">
        <v>8.16</v>
      </c>
      <c r="N1472" s="205">
        <v>22610.46</v>
      </c>
      <c r="AF1472" s="133"/>
      <c r="AG1472" s="140"/>
      <c r="AH1472" s="140" t="s">
        <v>2257</v>
      </c>
      <c r="AM1472" s="140"/>
      <c r="AQ1472" s="140"/>
      <c r="AS1472" s="140"/>
    </row>
    <row r="1473" spans="1:45" s="121" customFormat="1" ht="15" x14ac:dyDescent="0.25">
      <c r="A1473" s="202"/>
      <c r="B1473" s="203"/>
      <c r="C1473" s="379" t="s">
        <v>403</v>
      </c>
      <c r="D1473" s="379"/>
      <c r="E1473" s="379"/>
      <c r="F1473" s="379"/>
      <c r="G1473" s="379"/>
      <c r="H1473" s="379"/>
      <c r="I1473" s="379"/>
      <c r="J1473" s="379"/>
      <c r="K1473" s="379"/>
      <c r="L1473" s="379"/>
      <c r="M1473" s="379"/>
      <c r="N1473" s="391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8"/>
      <c r="B1474" s="209"/>
      <c r="C1474" s="379" t="s">
        <v>3063</v>
      </c>
      <c r="D1474" s="379"/>
      <c r="E1474" s="379"/>
      <c r="F1474" s="379"/>
      <c r="G1474" s="379"/>
      <c r="H1474" s="379"/>
      <c r="I1474" s="379"/>
      <c r="J1474" s="379"/>
      <c r="K1474" s="379"/>
      <c r="L1474" s="379"/>
      <c r="M1474" s="379"/>
      <c r="N1474" s="391"/>
      <c r="AF1474" s="133"/>
      <c r="AG1474" s="140"/>
      <c r="AH1474" s="140"/>
      <c r="AI1474" s="142" t="s">
        <v>3063</v>
      </c>
      <c r="AM1474" s="140"/>
      <c r="AQ1474" s="140"/>
      <c r="AS1474" s="140"/>
    </row>
    <row r="1475" spans="1:45" s="121" customFormat="1" ht="15" x14ac:dyDescent="0.25">
      <c r="A1475" s="202"/>
      <c r="B1475" s="203"/>
      <c r="C1475" s="388" t="s">
        <v>82</v>
      </c>
      <c r="D1475" s="388"/>
      <c r="E1475" s="388"/>
      <c r="F1475" s="178"/>
      <c r="G1475" s="179"/>
      <c r="H1475" s="179"/>
      <c r="I1475" s="179"/>
      <c r="J1475" s="181"/>
      <c r="K1475" s="179"/>
      <c r="L1475" s="204">
        <v>2770.89</v>
      </c>
      <c r="M1475" s="197"/>
      <c r="N1475" s="205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6" t="s">
        <v>731</v>
      </c>
      <c r="B1476" s="177" t="s">
        <v>2642</v>
      </c>
      <c r="C1476" s="388" t="s">
        <v>2643</v>
      </c>
      <c r="D1476" s="388"/>
      <c r="E1476" s="388"/>
      <c r="F1476" s="178" t="s">
        <v>244</v>
      </c>
      <c r="G1476" s="179">
        <v>4.9400000000000004</v>
      </c>
      <c r="H1476" s="180">
        <v>1</v>
      </c>
      <c r="I1476" s="206">
        <v>4.9400000000000004</v>
      </c>
      <c r="J1476" s="207">
        <v>12.37</v>
      </c>
      <c r="K1476" s="179"/>
      <c r="L1476" s="207">
        <v>61.11</v>
      </c>
      <c r="M1476" s="206">
        <v>8.16</v>
      </c>
      <c r="N1476" s="213">
        <v>498.66</v>
      </c>
      <c r="AF1476" s="133"/>
      <c r="AG1476" s="140"/>
      <c r="AH1476" s="140" t="s">
        <v>2643</v>
      </c>
      <c r="AM1476" s="140"/>
      <c r="AQ1476" s="140"/>
      <c r="AS1476" s="140"/>
    </row>
    <row r="1477" spans="1:45" s="121" customFormat="1" ht="15" x14ac:dyDescent="0.25">
      <c r="A1477" s="202"/>
      <c r="B1477" s="203"/>
      <c r="C1477" s="379" t="s">
        <v>403</v>
      </c>
      <c r="D1477" s="379"/>
      <c r="E1477" s="379"/>
      <c r="F1477" s="379"/>
      <c r="G1477" s="379"/>
      <c r="H1477" s="379"/>
      <c r="I1477" s="379"/>
      <c r="J1477" s="379"/>
      <c r="K1477" s="379"/>
      <c r="L1477" s="379"/>
      <c r="M1477" s="379"/>
      <c r="N1477" s="391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2"/>
      <c r="B1478" s="203"/>
      <c r="C1478" s="388" t="s">
        <v>82</v>
      </c>
      <c r="D1478" s="388"/>
      <c r="E1478" s="388"/>
      <c r="F1478" s="178"/>
      <c r="G1478" s="179"/>
      <c r="H1478" s="179"/>
      <c r="I1478" s="179"/>
      <c r="J1478" s="181"/>
      <c r="K1478" s="179"/>
      <c r="L1478" s="207">
        <v>61.11</v>
      </c>
      <c r="M1478" s="197"/>
      <c r="N1478" s="213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6" t="s">
        <v>732</v>
      </c>
      <c r="B1479" s="177" t="s">
        <v>2655</v>
      </c>
      <c r="C1479" s="388" t="s">
        <v>2656</v>
      </c>
      <c r="D1479" s="388"/>
      <c r="E1479" s="388"/>
      <c r="F1479" s="178" t="s">
        <v>98</v>
      </c>
      <c r="G1479" s="179">
        <v>3.27</v>
      </c>
      <c r="H1479" s="180">
        <v>1</v>
      </c>
      <c r="I1479" s="206">
        <v>3.27</v>
      </c>
      <c r="J1479" s="181"/>
      <c r="K1479" s="179"/>
      <c r="L1479" s="181"/>
      <c r="M1479" s="179"/>
      <c r="N1479" s="182"/>
      <c r="AF1479" s="133"/>
      <c r="AG1479" s="140"/>
      <c r="AH1479" s="140" t="s">
        <v>2656</v>
      </c>
      <c r="AM1479" s="140"/>
      <c r="AQ1479" s="140"/>
      <c r="AS1479" s="140"/>
    </row>
    <row r="1480" spans="1:45" s="121" customFormat="1" ht="15" x14ac:dyDescent="0.25">
      <c r="A1480" s="185"/>
      <c r="B1480" s="184" t="s">
        <v>58</v>
      </c>
      <c r="C1480" s="379" t="s">
        <v>67</v>
      </c>
      <c r="D1480" s="379"/>
      <c r="E1480" s="379"/>
      <c r="F1480" s="186"/>
      <c r="G1480" s="187"/>
      <c r="H1480" s="187"/>
      <c r="I1480" s="187"/>
      <c r="J1480" s="188">
        <v>20.64</v>
      </c>
      <c r="K1480" s="187"/>
      <c r="L1480" s="188">
        <v>67.489999999999995</v>
      </c>
      <c r="M1480" s="189">
        <v>44.77</v>
      </c>
      <c r="N1480" s="191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5"/>
      <c r="B1481" s="184" t="s">
        <v>68</v>
      </c>
      <c r="C1481" s="379" t="s">
        <v>69</v>
      </c>
      <c r="D1481" s="379"/>
      <c r="E1481" s="379"/>
      <c r="F1481" s="186"/>
      <c r="G1481" s="187"/>
      <c r="H1481" s="187"/>
      <c r="I1481" s="187"/>
      <c r="J1481" s="188">
        <v>75.010000000000005</v>
      </c>
      <c r="K1481" s="187"/>
      <c r="L1481" s="188">
        <v>245.28</v>
      </c>
      <c r="M1481" s="189">
        <v>13.24</v>
      </c>
      <c r="N1481" s="191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5"/>
      <c r="B1482" s="184" t="s">
        <v>70</v>
      </c>
      <c r="C1482" s="379" t="s">
        <v>71</v>
      </c>
      <c r="D1482" s="379"/>
      <c r="E1482" s="379"/>
      <c r="F1482" s="186"/>
      <c r="G1482" s="187"/>
      <c r="H1482" s="187"/>
      <c r="I1482" s="187"/>
      <c r="J1482" s="188">
        <v>10.86</v>
      </c>
      <c r="K1482" s="187"/>
      <c r="L1482" s="188">
        <v>35.51</v>
      </c>
      <c r="M1482" s="189">
        <v>44.77</v>
      </c>
      <c r="N1482" s="191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5"/>
      <c r="B1483" s="184" t="s">
        <v>86</v>
      </c>
      <c r="C1483" s="379" t="s">
        <v>87</v>
      </c>
      <c r="D1483" s="379"/>
      <c r="E1483" s="379"/>
      <c r="F1483" s="186"/>
      <c r="G1483" s="187"/>
      <c r="H1483" s="187"/>
      <c r="I1483" s="187"/>
      <c r="J1483" s="188">
        <v>507.7</v>
      </c>
      <c r="K1483" s="187"/>
      <c r="L1483" s="190">
        <v>1660.18</v>
      </c>
      <c r="M1483" s="189">
        <v>8.16</v>
      </c>
      <c r="N1483" s="191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2"/>
      <c r="B1484" s="184"/>
      <c r="C1484" s="379" t="s">
        <v>72</v>
      </c>
      <c r="D1484" s="379"/>
      <c r="E1484" s="379"/>
      <c r="F1484" s="186" t="s">
        <v>73</v>
      </c>
      <c r="G1484" s="189">
        <v>2.33</v>
      </c>
      <c r="H1484" s="187"/>
      <c r="I1484" s="211">
        <v>7.6191000000000004</v>
      </c>
      <c r="J1484" s="194"/>
      <c r="K1484" s="187"/>
      <c r="L1484" s="194"/>
      <c r="M1484" s="187"/>
      <c r="N1484" s="195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2"/>
      <c r="B1485" s="184"/>
      <c r="C1485" s="379" t="s">
        <v>74</v>
      </c>
      <c r="D1485" s="379"/>
      <c r="E1485" s="379"/>
      <c r="F1485" s="186" t="s">
        <v>73</v>
      </c>
      <c r="G1485" s="189">
        <v>0.69</v>
      </c>
      <c r="H1485" s="187"/>
      <c r="I1485" s="211">
        <v>2.2563</v>
      </c>
      <c r="J1485" s="194"/>
      <c r="K1485" s="187"/>
      <c r="L1485" s="194"/>
      <c r="M1485" s="187"/>
      <c r="N1485" s="195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5"/>
      <c r="B1486" s="184"/>
      <c r="C1486" s="380" t="s">
        <v>75</v>
      </c>
      <c r="D1486" s="380"/>
      <c r="E1486" s="380"/>
      <c r="F1486" s="196"/>
      <c r="G1486" s="197"/>
      <c r="H1486" s="197"/>
      <c r="I1486" s="197"/>
      <c r="J1486" s="198">
        <v>603.35</v>
      </c>
      <c r="K1486" s="197"/>
      <c r="L1486" s="199">
        <v>1972.95</v>
      </c>
      <c r="M1486" s="197"/>
      <c r="N1486" s="200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2"/>
      <c r="B1487" s="184"/>
      <c r="C1487" s="379" t="s">
        <v>76</v>
      </c>
      <c r="D1487" s="379"/>
      <c r="E1487" s="379"/>
      <c r="F1487" s="186"/>
      <c r="G1487" s="187"/>
      <c r="H1487" s="187"/>
      <c r="I1487" s="187"/>
      <c r="J1487" s="194"/>
      <c r="K1487" s="187"/>
      <c r="L1487" s="188">
        <v>103</v>
      </c>
      <c r="M1487" s="187"/>
      <c r="N1487" s="191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2"/>
      <c r="B1488" s="184" t="s">
        <v>704</v>
      </c>
      <c r="C1488" s="379" t="s">
        <v>705</v>
      </c>
      <c r="D1488" s="379"/>
      <c r="E1488" s="379"/>
      <c r="F1488" s="186" t="s">
        <v>79</v>
      </c>
      <c r="G1488" s="201">
        <v>104</v>
      </c>
      <c r="H1488" s="187"/>
      <c r="I1488" s="201">
        <v>104</v>
      </c>
      <c r="J1488" s="194"/>
      <c r="K1488" s="187"/>
      <c r="L1488" s="188">
        <v>107.12</v>
      </c>
      <c r="M1488" s="187"/>
      <c r="N1488" s="191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2"/>
      <c r="B1489" s="184" t="s">
        <v>706</v>
      </c>
      <c r="C1489" s="379" t="s">
        <v>707</v>
      </c>
      <c r="D1489" s="379"/>
      <c r="E1489" s="379"/>
      <c r="F1489" s="186" t="s">
        <v>79</v>
      </c>
      <c r="G1489" s="201">
        <v>60</v>
      </c>
      <c r="H1489" s="187"/>
      <c r="I1489" s="201">
        <v>60</v>
      </c>
      <c r="J1489" s="194"/>
      <c r="K1489" s="187"/>
      <c r="L1489" s="188">
        <v>61.8</v>
      </c>
      <c r="M1489" s="187"/>
      <c r="N1489" s="191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2"/>
      <c r="B1490" s="203"/>
      <c r="C1490" s="388" t="s">
        <v>82</v>
      </c>
      <c r="D1490" s="388"/>
      <c r="E1490" s="388"/>
      <c r="F1490" s="178"/>
      <c r="G1490" s="179"/>
      <c r="H1490" s="179"/>
      <c r="I1490" s="179"/>
      <c r="J1490" s="181"/>
      <c r="K1490" s="179"/>
      <c r="L1490" s="204">
        <v>2141.87</v>
      </c>
      <c r="M1490" s="197"/>
      <c r="N1490" s="205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6" t="s">
        <v>736</v>
      </c>
      <c r="B1491" s="177" t="s">
        <v>2657</v>
      </c>
      <c r="C1491" s="388" t="s">
        <v>2658</v>
      </c>
      <c r="D1491" s="388"/>
      <c r="E1491" s="388"/>
      <c r="F1491" s="178" t="s">
        <v>98</v>
      </c>
      <c r="G1491" s="179">
        <v>-3.32</v>
      </c>
      <c r="H1491" s="180">
        <v>1</v>
      </c>
      <c r="I1491" s="206">
        <v>-3.32</v>
      </c>
      <c r="J1491" s="207">
        <v>463.3</v>
      </c>
      <c r="K1491" s="179"/>
      <c r="L1491" s="204">
        <v>-1538.16</v>
      </c>
      <c r="M1491" s="206">
        <v>8.16</v>
      </c>
      <c r="N1491" s="205">
        <v>-12551.39</v>
      </c>
      <c r="AF1491" s="133"/>
      <c r="AG1491" s="140"/>
      <c r="AH1491" s="140" t="s">
        <v>2658</v>
      </c>
      <c r="AM1491" s="140"/>
      <c r="AQ1491" s="140"/>
      <c r="AS1491" s="140"/>
    </row>
    <row r="1492" spans="1:45" s="121" customFormat="1" ht="15" x14ac:dyDescent="0.25">
      <c r="A1492" s="202"/>
      <c r="B1492" s="203"/>
      <c r="C1492" s="379" t="s">
        <v>711</v>
      </c>
      <c r="D1492" s="379"/>
      <c r="E1492" s="379"/>
      <c r="F1492" s="379"/>
      <c r="G1492" s="379"/>
      <c r="H1492" s="379"/>
      <c r="I1492" s="379"/>
      <c r="J1492" s="379"/>
      <c r="K1492" s="379"/>
      <c r="L1492" s="379"/>
      <c r="M1492" s="379"/>
      <c r="N1492" s="391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2"/>
      <c r="B1493" s="203"/>
      <c r="C1493" s="388" t="s">
        <v>82</v>
      </c>
      <c r="D1493" s="388"/>
      <c r="E1493" s="388"/>
      <c r="F1493" s="178"/>
      <c r="G1493" s="179"/>
      <c r="H1493" s="179"/>
      <c r="I1493" s="179"/>
      <c r="J1493" s="181"/>
      <c r="K1493" s="179"/>
      <c r="L1493" s="204">
        <v>-1538.16</v>
      </c>
      <c r="M1493" s="197"/>
      <c r="N1493" s="205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6" t="s">
        <v>739</v>
      </c>
      <c r="B1494" s="177" t="s">
        <v>301</v>
      </c>
      <c r="C1494" s="388" t="s">
        <v>302</v>
      </c>
      <c r="D1494" s="388"/>
      <c r="E1494" s="388"/>
      <c r="F1494" s="178" t="s">
        <v>98</v>
      </c>
      <c r="G1494" s="179">
        <v>3.32</v>
      </c>
      <c r="H1494" s="180">
        <v>1</v>
      </c>
      <c r="I1494" s="206">
        <v>3.32</v>
      </c>
      <c r="J1494" s="207">
        <v>519.79999999999995</v>
      </c>
      <c r="K1494" s="179"/>
      <c r="L1494" s="204">
        <v>1725.74</v>
      </c>
      <c r="M1494" s="206">
        <v>8.16</v>
      </c>
      <c r="N1494" s="205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2"/>
      <c r="B1495" s="203"/>
      <c r="C1495" s="379" t="s">
        <v>99</v>
      </c>
      <c r="D1495" s="379"/>
      <c r="E1495" s="379"/>
      <c r="F1495" s="379"/>
      <c r="G1495" s="379"/>
      <c r="H1495" s="379"/>
      <c r="I1495" s="379"/>
      <c r="J1495" s="379"/>
      <c r="K1495" s="379"/>
      <c r="L1495" s="379"/>
      <c r="M1495" s="379"/>
      <c r="N1495" s="391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2"/>
      <c r="B1496" s="203"/>
      <c r="C1496" s="388" t="s">
        <v>82</v>
      </c>
      <c r="D1496" s="388"/>
      <c r="E1496" s="388"/>
      <c r="F1496" s="178"/>
      <c r="G1496" s="179"/>
      <c r="H1496" s="179"/>
      <c r="I1496" s="179"/>
      <c r="J1496" s="181"/>
      <c r="K1496" s="179"/>
      <c r="L1496" s="204">
        <v>1725.74</v>
      </c>
      <c r="M1496" s="197"/>
      <c r="N1496" s="205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385" t="s">
        <v>2623</v>
      </c>
      <c r="B1497" s="386"/>
      <c r="C1497" s="386"/>
      <c r="D1497" s="386"/>
      <c r="E1497" s="386"/>
      <c r="F1497" s="386"/>
      <c r="G1497" s="386"/>
      <c r="H1497" s="386"/>
      <c r="I1497" s="386"/>
      <c r="J1497" s="386"/>
      <c r="K1497" s="386"/>
      <c r="L1497" s="386"/>
      <c r="M1497" s="386"/>
      <c r="N1497" s="387"/>
      <c r="AF1497" s="133"/>
      <c r="AG1497" s="140" t="s">
        <v>2623</v>
      </c>
      <c r="AH1497" s="140"/>
      <c r="AM1497" s="140"/>
      <c r="AQ1497" s="140"/>
      <c r="AS1497" s="140"/>
    </row>
    <row r="1498" spans="1:45" s="121" customFormat="1" ht="23.25" x14ac:dyDescent="0.25">
      <c r="A1498" s="176" t="s">
        <v>743</v>
      </c>
      <c r="B1498" s="177" t="s">
        <v>2624</v>
      </c>
      <c r="C1498" s="388" t="s">
        <v>2625</v>
      </c>
      <c r="D1498" s="388"/>
      <c r="E1498" s="388"/>
      <c r="F1498" s="178" t="s">
        <v>471</v>
      </c>
      <c r="G1498" s="179">
        <v>1.2714000000000001</v>
      </c>
      <c r="H1498" s="180">
        <v>1</v>
      </c>
      <c r="I1498" s="253">
        <v>1.2714000000000001</v>
      </c>
      <c r="J1498" s="181"/>
      <c r="K1498" s="179"/>
      <c r="L1498" s="181"/>
      <c r="M1498" s="179"/>
      <c r="N1498" s="182"/>
      <c r="AF1498" s="133"/>
      <c r="AG1498" s="140"/>
      <c r="AH1498" s="140" t="s">
        <v>2625</v>
      </c>
      <c r="AM1498" s="140"/>
      <c r="AQ1498" s="140"/>
      <c r="AS1498" s="140"/>
    </row>
    <row r="1499" spans="1:45" s="121" customFormat="1" ht="15" x14ac:dyDescent="0.25">
      <c r="A1499" s="208"/>
      <c r="B1499" s="209"/>
      <c r="C1499" s="379" t="s">
        <v>3064</v>
      </c>
      <c r="D1499" s="379"/>
      <c r="E1499" s="379"/>
      <c r="F1499" s="379"/>
      <c r="G1499" s="379"/>
      <c r="H1499" s="379"/>
      <c r="I1499" s="379"/>
      <c r="J1499" s="379"/>
      <c r="K1499" s="379"/>
      <c r="L1499" s="379"/>
      <c r="M1499" s="379"/>
      <c r="N1499" s="391"/>
      <c r="AF1499" s="133"/>
      <c r="AG1499" s="140"/>
      <c r="AH1499" s="140"/>
      <c r="AI1499" s="142" t="s">
        <v>3064</v>
      </c>
      <c r="AM1499" s="140"/>
      <c r="AQ1499" s="140"/>
      <c r="AS1499" s="140"/>
    </row>
    <row r="1500" spans="1:45" s="121" customFormat="1" ht="23.25" x14ac:dyDescent="0.25">
      <c r="A1500" s="183"/>
      <c r="B1500" s="184" t="s">
        <v>63</v>
      </c>
      <c r="C1500" s="389" t="s">
        <v>64</v>
      </c>
      <c r="D1500" s="389"/>
      <c r="E1500" s="389"/>
      <c r="F1500" s="389"/>
      <c r="G1500" s="389"/>
      <c r="H1500" s="389"/>
      <c r="I1500" s="389"/>
      <c r="J1500" s="389"/>
      <c r="K1500" s="389"/>
      <c r="L1500" s="389"/>
      <c r="M1500" s="389"/>
      <c r="N1500" s="390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3"/>
      <c r="B1501" s="184" t="s">
        <v>65</v>
      </c>
      <c r="C1501" s="389" t="s">
        <v>66</v>
      </c>
      <c r="D1501" s="389"/>
      <c r="E1501" s="389"/>
      <c r="F1501" s="389"/>
      <c r="G1501" s="389"/>
      <c r="H1501" s="389"/>
      <c r="I1501" s="389"/>
      <c r="J1501" s="389"/>
      <c r="K1501" s="389"/>
      <c r="L1501" s="389"/>
      <c r="M1501" s="389"/>
      <c r="N1501" s="390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5"/>
      <c r="B1502" s="184" t="s">
        <v>58</v>
      </c>
      <c r="C1502" s="379" t="s">
        <v>67</v>
      </c>
      <c r="D1502" s="379"/>
      <c r="E1502" s="379"/>
      <c r="F1502" s="186"/>
      <c r="G1502" s="187"/>
      <c r="H1502" s="187"/>
      <c r="I1502" s="187"/>
      <c r="J1502" s="188">
        <v>83.33</v>
      </c>
      <c r="K1502" s="211">
        <v>1.3225</v>
      </c>
      <c r="L1502" s="188">
        <v>140.11000000000001</v>
      </c>
      <c r="M1502" s="189">
        <v>44.77</v>
      </c>
      <c r="N1502" s="191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5"/>
      <c r="B1503" s="184" t="s">
        <v>68</v>
      </c>
      <c r="C1503" s="379" t="s">
        <v>69</v>
      </c>
      <c r="D1503" s="379"/>
      <c r="E1503" s="379"/>
      <c r="F1503" s="186"/>
      <c r="G1503" s="187"/>
      <c r="H1503" s="187"/>
      <c r="I1503" s="187"/>
      <c r="J1503" s="188">
        <v>28.8</v>
      </c>
      <c r="K1503" s="211">
        <v>1.4375</v>
      </c>
      <c r="L1503" s="188">
        <v>52.64</v>
      </c>
      <c r="M1503" s="189">
        <v>13.24</v>
      </c>
      <c r="N1503" s="218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5"/>
      <c r="B1504" s="184" t="s">
        <v>70</v>
      </c>
      <c r="C1504" s="379" t="s">
        <v>71</v>
      </c>
      <c r="D1504" s="379"/>
      <c r="E1504" s="379"/>
      <c r="F1504" s="186"/>
      <c r="G1504" s="187"/>
      <c r="H1504" s="187"/>
      <c r="I1504" s="187"/>
      <c r="J1504" s="188">
        <v>3.22</v>
      </c>
      <c r="K1504" s="211">
        <v>1.4375</v>
      </c>
      <c r="L1504" s="188">
        <v>5.88</v>
      </c>
      <c r="M1504" s="189">
        <v>44.77</v>
      </c>
      <c r="N1504" s="218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2"/>
      <c r="B1505" s="184"/>
      <c r="C1505" s="379" t="s">
        <v>72</v>
      </c>
      <c r="D1505" s="379"/>
      <c r="E1505" s="379"/>
      <c r="F1505" s="186" t="s">
        <v>73</v>
      </c>
      <c r="G1505" s="216">
        <v>10.199999999999999</v>
      </c>
      <c r="H1505" s="211">
        <v>1.3225</v>
      </c>
      <c r="I1505" s="212">
        <v>17.150550299999999</v>
      </c>
      <c r="J1505" s="194"/>
      <c r="K1505" s="187"/>
      <c r="L1505" s="194"/>
      <c r="M1505" s="187"/>
      <c r="N1505" s="195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2"/>
      <c r="B1506" s="184"/>
      <c r="C1506" s="379" t="s">
        <v>74</v>
      </c>
      <c r="D1506" s="379"/>
      <c r="E1506" s="379"/>
      <c r="F1506" s="186" t="s">
        <v>73</v>
      </c>
      <c r="G1506" s="189">
        <v>0.32</v>
      </c>
      <c r="H1506" s="211">
        <v>1.4375</v>
      </c>
      <c r="I1506" s="215">
        <v>0.58484400000000003</v>
      </c>
      <c r="J1506" s="194"/>
      <c r="K1506" s="187"/>
      <c r="L1506" s="194"/>
      <c r="M1506" s="187"/>
      <c r="N1506" s="195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5"/>
      <c r="B1507" s="184"/>
      <c r="C1507" s="380" t="s">
        <v>75</v>
      </c>
      <c r="D1507" s="380"/>
      <c r="E1507" s="380"/>
      <c r="F1507" s="196"/>
      <c r="G1507" s="197"/>
      <c r="H1507" s="197"/>
      <c r="I1507" s="197"/>
      <c r="J1507" s="198">
        <v>112.13</v>
      </c>
      <c r="K1507" s="197"/>
      <c r="L1507" s="198">
        <v>192.75</v>
      </c>
      <c r="M1507" s="197"/>
      <c r="N1507" s="200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2"/>
      <c r="B1508" s="184"/>
      <c r="C1508" s="379" t="s">
        <v>76</v>
      </c>
      <c r="D1508" s="379"/>
      <c r="E1508" s="379"/>
      <c r="F1508" s="186"/>
      <c r="G1508" s="187"/>
      <c r="H1508" s="187"/>
      <c r="I1508" s="187"/>
      <c r="J1508" s="194"/>
      <c r="K1508" s="187"/>
      <c r="L1508" s="188">
        <v>145.99</v>
      </c>
      <c r="M1508" s="187"/>
      <c r="N1508" s="191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2"/>
      <c r="B1509" s="184" t="s">
        <v>192</v>
      </c>
      <c r="C1509" s="379" t="s">
        <v>193</v>
      </c>
      <c r="D1509" s="379"/>
      <c r="E1509" s="379"/>
      <c r="F1509" s="186" t="s">
        <v>79</v>
      </c>
      <c r="G1509" s="201">
        <v>117</v>
      </c>
      <c r="H1509" s="187"/>
      <c r="I1509" s="201">
        <v>117</v>
      </c>
      <c r="J1509" s="194"/>
      <c r="K1509" s="187"/>
      <c r="L1509" s="188">
        <v>170.81</v>
      </c>
      <c r="M1509" s="187"/>
      <c r="N1509" s="191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2"/>
      <c r="B1510" s="184" t="s">
        <v>194</v>
      </c>
      <c r="C1510" s="379" t="s">
        <v>195</v>
      </c>
      <c r="D1510" s="379"/>
      <c r="E1510" s="379"/>
      <c r="F1510" s="186" t="s">
        <v>79</v>
      </c>
      <c r="G1510" s="201">
        <v>74</v>
      </c>
      <c r="H1510" s="189">
        <v>0.85</v>
      </c>
      <c r="I1510" s="216">
        <v>62.9</v>
      </c>
      <c r="J1510" s="194"/>
      <c r="K1510" s="187"/>
      <c r="L1510" s="188">
        <v>91.83</v>
      </c>
      <c r="M1510" s="187"/>
      <c r="N1510" s="191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2"/>
      <c r="B1511" s="203"/>
      <c r="C1511" s="388" t="s">
        <v>82</v>
      </c>
      <c r="D1511" s="388"/>
      <c r="E1511" s="388"/>
      <c r="F1511" s="178"/>
      <c r="G1511" s="179"/>
      <c r="H1511" s="179"/>
      <c r="I1511" s="179"/>
      <c r="J1511" s="181"/>
      <c r="K1511" s="179"/>
      <c r="L1511" s="207">
        <v>455.39</v>
      </c>
      <c r="M1511" s="197"/>
      <c r="N1511" s="205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6" t="s">
        <v>746</v>
      </c>
      <c r="B1512" s="177" t="s">
        <v>1054</v>
      </c>
      <c r="C1512" s="388" t="s">
        <v>873</v>
      </c>
      <c r="D1512" s="388"/>
      <c r="E1512" s="388"/>
      <c r="F1512" s="178" t="s">
        <v>98</v>
      </c>
      <c r="G1512" s="179">
        <v>13.9854</v>
      </c>
      <c r="H1512" s="180">
        <v>1</v>
      </c>
      <c r="I1512" s="253">
        <v>13.9854</v>
      </c>
      <c r="J1512" s="207">
        <v>99.98</v>
      </c>
      <c r="K1512" s="210">
        <v>1.012</v>
      </c>
      <c r="L1512" s="204">
        <v>1415.04</v>
      </c>
      <c r="M1512" s="206">
        <v>8.16</v>
      </c>
      <c r="N1512" s="205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2"/>
      <c r="B1513" s="203"/>
      <c r="C1513" s="379" t="s">
        <v>99</v>
      </c>
      <c r="D1513" s="379"/>
      <c r="E1513" s="379"/>
      <c r="F1513" s="379"/>
      <c r="G1513" s="379"/>
      <c r="H1513" s="379"/>
      <c r="I1513" s="379"/>
      <c r="J1513" s="379"/>
      <c r="K1513" s="379"/>
      <c r="L1513" s="379"/>
      <c r="M1513" s="379"/>
      <c r="N1513" s="391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8"/>
      <c r="B1514" s="209"/>
      <c r="C1514" s="379" t="s">
        <v>875</v>
      </c>
      <c r="D1514" s="379"/>
      <c r="E1514" s="379"/>
      <c r="F1514" s="379"/>
      <c r="G1514" s="379"/>
      <c r="H1514" s="379"/>
      <c r="I1514" s="379"/>
      <c r="J1514" s="379"/>
      <c r="K1514" s="379"/>
      <c r="L1514" s="379"/>
      <c r="M1514" s="379"/>
      <c r="N1514" s="391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3"/>
      <c r="B1515" s="184"/>
      <c r="C1515" s="389" t="s">
        <v>1375</v>
      </c>
      <c r="D1515" s="389"/>
      <c r="E1515" s="389"/>
      <c r="F1515" s="389"/>
      <c r="G1515" s="389"/>
      <c r="H1515" s="389"/>
      <c r="I1515" s="389"/>
      <c r="J1515" s="389"/>
      <c r="K1515" s="389"/>
      <c r="L1515" s="389"/>
      <c r="M1515" s="389"/>
      <c r="N1515" s="390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2"/>
      <c r="B1516" s="203"/>
      <c r="C1516" s="388" t="s">
        <v>82</v>
      </c>
      <c r="D1516" s="388"/>
      <c r="E1516" s="388"/>
      <c r="F1516" s="178"/>
      <c r="G1516" s="179"/>
      <c r="H1516" s="179"/>
      <c r="I1516" s="179"/>
      <c r="J1516" s="181"/>
      <c r="K1516" s="179"/>
      <c r="L1516" s="204">
        <v>1415.04</v>
      </c>
      <c r="M1516" s="197"/>
      <c r="N1516" s="205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6" t="s">
        <v>748</v>
      </c>
      <c r="B1517" s="177" t="s">
        <v>2946</v>
      </c>
      <c r="C1517" s="388" t="s">
        <v>2947</v>
      </c>
      <c r="D1517" s="388"/>
      <c r="E1517" s="388"/>
      <c r="F1517" s="178" t="s">
        <v>471</v>
      </c>
      <c r="G1517" s="179">
        <v>3</v>
      </c>
      <c r="H1517" s="180">
        <v>1</v>
      </c>
      <c r="I1517" s="180">
        <v>3</v>
      </c>
      <c r="J1517" s="181"/>
      <c r="K1517" s="179"/>
      <c r="L1517" s="181"/>
      <c r="M1517" s="179"/>
      <c r="N1517" s="182"/>
      <c r="AF1517" s="133"/>
      <c r="AG1517" s="140"/>
      <c r="AH1517" s="140" t="s">
        <v>2947</v>
      </c>
      <c r="AM1517" s="140"/>
      <c r="AQ1517" s="140"/>
      <c r="AS1517" s="140"/>
    </row>
    <row r="1518" spans="1:45" s="121" customFormat="1" ht="23.25" x14ac:dyDescent="0.25">
      <c r="A1518" s="183"/>
      <c r="B1518" s="184" t="s">
        <v>63</v>
      </c>
      <c r="C1518" s="389" t="s">
        <v>64</v>
      </c>
      <c r="D1518" s="389"/>
      <c r="E1518" s="389"/>
      <c r="F1518" s="389"/>
      <c r="G1518" s="389"/>
      <c r="H1518" s="389"/>
      <c r="I1518" s="389"/>
      <c r="J1518" s="389"/>
      <c r="K1518" s="389"/>
      <c r="L1518" s="389"/>
      <c r="M1518" s="389"/>
      <c r="N1518" s="390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3"/>
      <c r="B1519" s="184" t="s">
        <v>65</v>
      </c>
      <c r="C1519" s="389" t="s">
        <v>66</v>
      </c>
      <c r="D1519" s="389"/>
      <c r="E1519" s="389"/>
      <c r="F1519" s="389"/>
      <c r="G1519" s="389"/>
      <c r="H1519" s="389"/>
      <c r="I1519" s="389"/>
      <c r="J1519" s="389"/>
      <c r="K1519" s="389"/>
      <c r="L1519" s="389"/>
      <c r="M1519" s="389"/>
      <c r="N1519" s="390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5"/>
      <c r="B1520" s="184" t="s">
        <v>58</v>
      </c>
      <c r="C1520" s="379" t="s">
        <v>67</v>
      </c>
      <c r="D1520" s="379"/>
      <c r="E1520" s="379"/>
      <c r="F1520" s="186"/>
      <c r="G1520" s="187"/>
      <c r="H1520" s="187"/>
      <c r="I1520" s="187"/>
      <c r="J1520" s="188">
        <v>83.33</v>
      </c>
      <c r="K1520" s="211">
        <v>1.3225</v>
      </c>
      <c r="L1520" s="188">
        <v>330.61</v>
      </c>
      <c r="M1520" s="189">
        <v>44.77</v>
      </c>
      <c r="N1520" s="191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5"/>
      <c r="B1521" s="184" t="s">
        <v>68</v>
      </c>
      <c r="C1521" s="379" t="s">
        <v>69</v>
      </c>
      <c r="D1521" s="379"/>
      <c r="E1521" s="379"/>
      <c r="F1521" s="186"/>
      <c r="G1521" s="187"/>
      <c r="H1521" s="187"/>
      <c r="I1521" s="187"/>
      <c r="J1521" s="188">
        <v>42.3</v>
      </c>
      <c r="K1521" s="211">
        <v>1.4375</v>
      </c>
      <c r="L1521" s="188">
        <v>182.42</v>
      </c>
      <c r="M1521" s="189">
        <v>13.24</v>
      </c>
      <c r="N1521" s="191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5"/>
      <c r="B1522" s="184" t="s">
        <v>70</v>
      </c>
      <c r="C1522" s="379" t="s">
        <v>71</v>
      </c>
      <c r="D1522" s="379"/>
      <c r="E1522" s="379"/>
      <c r="F1522" s="186"/>
      <c r="G1522" s="187"/>
      <c r="H1522" s="187"/>
      <c r="I1522" s="187"/>
      <c r="J1522" s="188">
        <v>4.7300000000000004</v>
      </c>
      <c r="K1522" s="211">
        <v>1.4375</v>
      </c>
      <c r="L1522" s="188">
        <v>20.399999999999999</v>
      </c>
      <c r="M1522" s="189">
        <v>44.77</v>
      </c>
      <c r="N1522" s="218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2"/>
      <c r="B1523" s="184"/>
      <c r="C1523" s="379" t="s">
        <v>72</v>
      </c>
      <c r="D1523" s="379"/>
      <c r="E1523" s="379"/>
      <c r="F1523" s="186" t="s">
        <v>73</v>
      </c>
      <c r="G1523" s="216">
        <v>10.199999999999999</v>
      </c>
      <c r="H1523" s="211">
        <v>1.3225</v>
      </c>
      <c r="I1523" s="211">
        <v>40.468499999999999</v>
      </c>
      <c r="J1523" s="194"/>
      <c r="K1523" s="187"/>
      <c r="L1523" s="194"/>
      <c r="M1523" s="187"/>
      <c r="N1523" s="195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2"/>
      <c r="B1524" s="184"/>
      <c r="C1524" s="379" t="s">
        <v>74</v>
      </c>
      <c r="D1524" s="379"/>
      <c r="E1524" s="379"/>
      <c r="F1524" s="186" t="s">
        <v>73</v>
      </c>
      <c r="G1524" s="189">
        <v>0.47</v>
      </c>
      <c r="H1524" s="211">
        <v>1.4375</v>
      </c>
      <c r="I1524" s="215">
        <v>2.026875</v>
      </c>
      <c r="J1524" s="194"/>
      <c r="K1524" s="187"/>
      <c r="L1524" s="194"/>
      <c r="M1524" s="187"/>
      <c r="N1524" s="195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5"/>
      <c r="B1525" s="184"/>
      <c r="C1525" s="380" t="s">
        <v>75</v>
      </c>
      <c r="D1525" s="380"/>
      <c r="E1525" s="380"/>
      <c r="F1525" s="196"/>
      <c r="G1525" s="197"/>
      <c r="H1525" s="197"/>
      <c r="I1525" s="197"/>
      <c r="J1525" s="198">
        <v>125.63</v>
      </c>
      <c r="K1525" s="197"/>
      <c r="L1525" s="198">
        <v>513.03</v>
      </c>
      <c r="M1525" s="197"/>
      <c r="N1525" s="200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2"/>
      <c r="B1526" s="184"/>
      <c r="C1526" s="379" t="s">
        <v>76</v>
      </c>
      <c r="D1526" s="379"/>
      <c r="E1526" s="379"/>
      <c r="F1526" s="186"/>
      <c r="G1526" s="187"/>
      <c r="H1526" s="187"/>
      <c r="I1526" s="187"/>
      <c r="J1526" s="194"/>
      <c r="K1526" s="187"/>
      <c r="L1526" s="188">
        <v>351.01</v>
      </c>
      <c r="M1526" s="187"/>
      <c r="N1526" s="191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2"/>
      <c r="B1527" s="184" t="s">
        <v>192</v>
      </c>
      <c r="C1527" s="379" t="s">
        <v>193</v>
      </c>
      <c r="D1527" s="379"/>
      <c r="E1527" s="379"/>
      <c r="F1527" s="186" t="s">
        <v>79</v>
      </c>
      <c r="G1527" s="201">
        <v>117</v>
      </c>
      <c r="H1527" s="187"/>
      <c r="I1527" s="201">
        <v>117</v>
      </c>
      <c r="J1527" s="194"/>
      <c r="K1527" s="187"/>
      <c r="L1527" s="188">
        <v>410.68</v>
      </c>
      <c r="M1527" s="187"/>
      <c r="N1527" s="191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2"/>
      <c r="B1528" s="184" t="s">
        <v>194</v>
      </c>
      <c r="C1528" s="379" t="s">
        <v>195</v>
      </c>
      <c r="D1528" s="379"/>
      <c r="E1528" s="379"/>
      <c r="F1528" s="186" t="s">
        <v>79</v>
      </c>
      <c r="G1528" s="201">
        <v>74</v>
      </c>
      <c r="H1528" s="189">
        <v>0.85</v>
      </c>
      <c r="I1528" s="216">
        <v>62.9</v>
      </c>
      <c r="J1528" s="194"/>
      <c r="K1528" s="187"/>
      <c r="L1528" s="188">
        <v>220.79</v>
      </c>
      <c r="M1528" s="187"/>
      <c r="N1528" s="191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2"/>
      <c r="B1529" s="203"/>
      <c r="C1529" s="388" t="s">
        <v>82</v>
      </c>
      <c r="D1529" s="388"/>
      <c r="E1529" s="388"/>
      <c r="F1529" s="178"/>
      <c r="G1529" s="179"/>
      <c r="H1529" s="179"/>
      <c r="I1529" s="179"/>
      <c r="J1529" s="181"/>
      <c r="K1529" s="179"/>
      <c r="L1529" s="204">
        <v>1144.5</v>
      </c>
      <c r="M1529" s="197"/>
      <c r="N1529" s="205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6" t="s">
        <v>749</v>
      </c>
      <c r="B1530" s="177" t="s">
        <v>1054</v>
      </c>
      <c r="C1530" s="388" t="s">
        <v>238</v>
      </c>
      <c r="D1530" s="388"/>
      <c r="E1530" s="388"/>
      <c r="F1530" s="178" t="s">
        <v>98</v>
      </c>
      <c r="G1530" s="179">
        <v>37.5</v>
      </c>
      <c r="H1530" s="180">
        <v>1</v>
      </c>
      <c r="I1530" s="214">
        <v>37.5</v>
      </c>
      <c r="J1530" s="207">
        <v>325.20999999999998</v>
      </c>
      <c r="K1530" s="210">
        <v>1.012</v>
      </c>
      <c r="L1530" s="204">
        <v>12341.72</v>
      </c>
      <c r="M1530" s="206">
        <v>8.16</v>
      </c>
      <c r="N1530" s="205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2"/>
      <c r="B1531" s="203"/>
      <c r="C1531" s="379" t="s">
        <v>403</v>
      </c>
      <c r="D1531" s="379"/>
      <c r="E1531" s="379"/>
      <c r="F1531" s="379"/>
      <c r="G1531" s="379"/>
      <c r="H1531" s="379"/>
      <c r="I1531" s="379"/>
      <c r="J1531" s="379"/>
      <c r="K1531" s="379"/>
      <c r="L1531" s="379"/>
      <c r="M1531" s="379"/>
      <c r="N1531" s="391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8"/>
      <c r="B1532" s="209"/>
      <c r="C1532" s="379" t="s">
        <v>239</v>
      </c>
      <c r="D1532" s="379"/>
      <c r="E1532" s="379"/>
      <c r="F1532" s="379"/>
      <c r="G1532" s="379"/>
      <c r="H1532" s="379"/>
      <c r="I1532" s="379"/>
      <c r="J1532" s="379"/>
      <c r="K1532" s="379"/>
      <c r="L1532" s="379"/>
      <c r="M1532" s="379"/>
      <c r="N1532" s="391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3"/>
      <c r="B1533" s="184"/>
      <c r="C1533" s="389" t="s">
        <v>1375</v>
      </c>
      <c r="D1533" s="389"/>
      <c r="E1533" s="389"/>
      <c r="F1533" s="389"/>
      <c r="G1533" s="389"/>
      <c r="H1533" s="389"/>
      <c r="I1533" s="389"/>
      <c r="J1533" s="389"/>
      <c r="K1533" s="389"/>
      <c r="L1533" s="389"/>
      <c r="M1533" s="389"/>
      <c r="N1533" s="390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2"/>
      <c r="B1534" s="203"/>
      <c r="C1534" s="388" t="s">
        <v>82</v>
      </c>
      <c r="D1534" s="388"/>
      <c r="E1534" s="388"/>
      <c r="F1534" s="178"/>
      <c r="G1534" s="179"/>
      <c r="H1534" s="179"/>
      <c r="I1534" s="179"/>
      <c r="J1534" s="181"/>
      <c r="K1534" s="179"/>
      <c r="L1534" s="204">
        <v>12341.72</v>
      </c>
      <c r="M1534" s="197"/>
      <c r="N1534" s="205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6" t="s">
        <v>754</v>
      </c>
      <c r="B1535" s="177" t="s">
        <v>3032</v>
      </c>
      <c r="C1535" s="388" t="s">
        <v>3033</v>
      </c>
      <c r="D1535" s="388"/>
      <c r="E1535" s="388"/>
      <c r="F1535" s="178" t="s">
        <v>370</v>
      </c>
      <c r="G1535" s="179">
        <v>0.78029999999999999</v>
      </c>
      <c r="H1535" s="180">
        <v>1</v>
      </c>
      <c r="I1535" s="253">
        <v>0.78029999999999999</v>
      </c>
      <c r="J1535" s="181"/>
      <c r="K1535" s="179"/>
      <c r="L1535" s="181"/>
      <c r="M1535" s="179"/>
      <c r="N1535" s="182"/>
      <c r="AF1535" s="133"/>
      <c r="AG1535" s="140"/>
      <c r="AH1535" s="140" t="s">
        <v>3033</v>
      </c>
      <c r="AM1535" s="140"/>
      <c r="AQ1535" s="140"/>
      <c r="AS1535" s="140"/>
    </row>
    <row r="1536" spans="1:45" s="121" customFormat="1" ht="15" x14ac:dyDescent="0.25">
      <c r="A1536" s="208"/>
      <c r="B1536" s="209"/>
      <c r="C1536" s="379" t="s">
        <v>3065</v>
      </c>
      <c r="D1536" s="379"/>
      <c r="E1536" s="379"/>
      <c r="F1536" s="379"/>
      <c r="G1536" s="379"/>
      <c r="H1536" s="379"/>
      <c r="I1536" s="379"/>
      <c r="J1536" s="379"/>
      <c r="K1536" s="379"/>
      <c r="L1536" s="379"/>
      <c r="M1536" s="379"/>
      <c r="N1536" s="391"/>
      <c r="AF1536" s="133"/>
      <c r="AG1536" s="140"/>
      <c r="AH1536" s="140"/>
      <c r="AI1536" s="142" t="s">
        <v>3065</v>
      </c>
      <c r="AM1536" s="140"/>
      <c r="AQ1536" s="140"/>
      <c r="AS1536" s="140"/>
    </row>
    <row r="1537" spans="1:45" s="121" customFormat="1" ht="23.25" x14ac:dyDescent="0.25">
      <c r="A1537" s="183"/>
      <c r="B1537" s="184" t="s">
        <v>63</v>
      </c>
      <c r="C1537" s="389" t="s">
        <v>64</v>
      </c>
      <c r="D1537" s="389"/>
      <c r="E1537" s="389"/>
      <c r="F1537" s="389"/>
      <c r="G1537" s="389"/>
      <c r="H1537" s="389"/>
      <c r="I1537" s="389"/>
      <c r="J1537" s="389"/>
      <c r="K1537" s="389"/>
      <c r="L1537" s="389"/>
      <c r="M1537" s="389"/>
      <c r="N1537" s="390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3"/>
      <c r="B1538" s="184" t="s">
        <v>65</v>
      </c>
      <c r="C1538" s="389" t="s">
        <v>66</v>
      </c>
      <c r="D1538" s="389"/>
      <c r="E1538" s="389"/>
      <c r="F1538" s="389"/>
      <c r="G1538" s="389"/>
      <c r="H1538" s="389"/>
      <c r="I1538" s="389"/>
      <c r="J1538" s="389"/>
      <c r="K1538" s="389"/>
      <c r="L1538" s="389"/>
      <c r="M1538" s="389"/>
      <c r="N1538" s="390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5"/>
      <c r="B1539" s="184" t="s">
        <v>58</v>
      </c>
      <c r="C1539" s="379" t="s">
        <v>67</v>
      </c>
      <c r="D1539" s="379"/>
      <c r="E1539" s="379"/>
      <c r="F1539" s="186"/>
      <c r="G1539" s="187"/>
      <c r="H1539" s="187"/>
      <c r="I1539" s="187"/>
      <c r="J1539" s="188">
        <v>272.45999999999998</v>
      </c>
      <c r="K1539" s="211">
        <v>1.3225</v>
      </c>
      <c r="L1539" s="188">
        <v>281.16000000000003</v>
      </c>
      <c r="M1539" s="189">
        <v>44.77</v>
      </c>
      <c r="N1539" s="191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5"/>
      <c r="B1540" s="184" t="s">
        <v>68</v>
      </c>
      <c r="C1540" s="379" t="s">
        <v>69</v>
      </c>
      <c r="D1540" s="379"/>
      <c r="E1540" s="379"/>
      <c r="F1540" s="186"/>
      <c r="G1540" s="187"/>
      <c r="H1540" s="187"/>
      <c r="I1540" s="187"/>
      <c r="J1540" s="188">
        <v>522.71</v>
      </c>
      <c r="K1540" s="211">
        <v>1.4375</v>
      </c>
      <c r="L1540" s="188">
        <v>586.30999999999995</v>
      </c>
      <c r="M1540" s="189">
        <v>13.24</v>
      </c>
      <c r="N1540" s="191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5"/>
      <c r="B1541" s="184" t="s">
        <v>70</v>
      </c>
      <c r="C1541" s="379" t="s">
        <v>71</v>
      </c>
      <c r="D1541" s="379"/>
      <c r="E1541" s="379"/>
      <c r="F1541" s="186"/>
      <c r="G1541" s="187"/>
      <c r="H1541" s="187"/>
      <c r="I1541" s="187"/>
      <c r="J1541" s="188">
        <v>61.98</v>
      </c>
      <c r="K1541" s="211">
        <v>1.4375</v>
      </c>
      <c r="L1541" s="188">
        <v>69.52</v>
      </c>
      <c r="M1541" s="189">
        <v>44.77</v>
      </c>
      <c r="N1541" s="191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5"/>
      <c r="B1542" s="184" t="s">
        <v>86</v>
      </c>
      <c r="C1542" s="379" t="s">
        <v>87</v>
      </c>
      <c r="D1542" s="379"/>
      <c r="E1542" s="379"/>
      <c r="F1542" s="186"/>
      <c r="G1542" s="187"/>
      <c r="H1542" s="187"/>
      <c r="I1542" s="187"/>
      <c r="J1542" s="188">
        <v>19.03</v>
      </c>
      <c r="K1542" s="187"/>
      <c r="L1542" s="188">
        <v>14.85</v>
      </c>
      <c r="M1542" s="189">
        <v>8.16</v>
      </c>
      <c r="N1542" s="218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2"/>
      <c r="B1543" s="184"/>
      <c r="C1543" s="379" t="s">
        <v>72</v>
      </c>
      <c r="D1543" s="379"/>
      <c r="E1543" s="379"/>
      <c r="F1543" s="186" t="s">
        <v>73</v>
      </c>
      <c r="G1543" s="189">
        <v>29.68</v>
      </c>
      <c r="H1543" s="211">
        <v>1.3225</v>
      </c>
      <c r="I1543" s="212">
        <v>30.628179500000002</v>
      </c>
      <c r="J1543" s="194"/>
      <c r="K1543" s="187"/>
      <c r="L1543" s="194"/>
      <c r="M1543" s="187"/>
      <c r="N1543" s="195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2"/>
      <c r="B1544" s="184"/>
      <c r="C1544" s="379" t="s">
        <v>74</v>
      </c>
      <c r="D1544" s="379"/>
      <c r="E1544" s="379"/>
      <c r="F1544" s="186" t="s">
        <v>73</v>
      </c>
      <c r="G1544" s="189">
        <v>4.62</v>
      </c>
      <c r="H1544" s="211">
        <v>1.4375</v>
      </c>
      <c r="I1544" s="212">
        <v>5.1821674</v>
      </c>
      <c r="J1544" s="194"/>
      <c r="K1544" s="187"/>
      <c r="L1544" s="194"/>
      <c r="M1544" s="187"/>
      <c r="N1544" s="195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5"/>
      <c r="B1545" s="184"/>
      <c r="C1545" s="380" t="s">
        <v>75</v>
      </c>
      <c r="D1545" s="380"/>
      <c r="E1545" s="380"/>
      <c r="F1545" s="196"/>
      <c r="G1545" s="197"/>
      <c r="H1545" s="197"/>
      <c r="I1545" s="197"/>
      <c r="J1545" s="198">
        <v>814.2</v>
      </c>
      <c r="K1545" s="197"/>
      <c r="L1545" s="198">
        <v>882.32</v>
      </c>
      <c r="M1545" s="197"/>
      <c r="N1545" s="200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2"/>
      <c r="B1546" s="184"/>
      <c r="C1546" s="379" t="s">
        <v>76</v>
      </c>
      <c r="D1546" s="379"/>
      <c r="E1546" s="379"/>
      <c r="F1546" s="186"/>
      <c r="G1546" s="187"/>
      <c r="H1546" s="187"/>
      <c r="I1546" s="187"/>
      <c r="J1546" s="194"/>
      <c r="K1546" s="187"/>
      <c r="L1546" s="188">
        <v>350.68</v>
      </c>
      <c r="M1546" s="187"/>
      <c r="N1546" s="191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2"/>
      <c r="B1547" s="184" t="s">
        <v>192</v>
      </c>
      <c r="C1547" s="379" t="s">
        <v>193</v>
      </c>
      <c r="D1547" s="379"/>
      <c r="E1547" s="379"/>
      <c r="F1547" s="186" t="s">
        <v>79</v>
      </c>
      <c r="G1547" s="201">
        <v>117</v>
      </c>
      <c r="H1547" s="187"/>
      <c r="I1547" s="201">
        <v>117</v>
      </c>
      <c r="J1547" s="194"/>
      <c r="K1547" s="187"/>
      <c r="L1547" s="188">
        <v>410.3</v>
      </c>
      <c r="M1547" s="187"/>
      <c r="N1547" s="191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2"/>
      <c r="B1548" s="184" t="s">
        <v>194</v>
      </c>
      <c r="C1548" s="379" t="s">
        <v>195</v>
      </c>
      <c r="D1548" s="379"/>
      <c r="E1548" s="379"/>
      <c r="F1548" s="186" t="s">
        <v>79</v>
      </c>
      <c r="G1548" s="201">
        <v>74</v>
      </c>
      <c r="H1548" s="189">
        <v>0.85</v>
      </c>
      <c r="I1548" s="216">
        <v>62.9</v>
      </c>
      <c r="J1548" s="194"/>
      <c r="K1548" s="187"/>
      <c r="L1548" s="188">
        <v>220.58</v>
      </c>
      <c r="M1548" s="187"/>
      <c r="N1548" s="191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2"/>
      <c r="B1549" s="203"/>
      <c r="C1549" s="388" t="s">
        <v>82</v>
      </c>
      <c r="D1549" s="388"/>
      <c r="E1549" s="388"/>
      <c r="F1549" s="178"/>
      <c r="G1549" s="179"/>
      <c r="H1549" s="179"/>
      <c r="I1549" s="179"/>
      <c r="J1549" s="181"/>
      <c r="K1549" s="179"/>
      <c r="L1549" s="204">
        <v>1513.2</v>
      </c>
      <c r="M1549" s="197"/>
      <c r="N1549" s="205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6" t="s">
        <v>756</v>
      </c>
      <c r="B1550" s="177" t="s">
        <v>3035</v>
      </c>
      <c r="C1550" s="388" t="s">
        <v>3036</v>
      </c>
      <c r="D1550" s="388"/>
      <c r="E1550" s="388"/>
      <c r="F1550" s="178" t="s">
        <v>337</v>
      </c>
      <c r="G1550" s="179">
        <v>78.03</v>
      </c>
      <c r="H1550" s="180">
        <v>1</v>
      </c>
      <c r="I1550" s="206">
        <v>78.03</v>
      </c>
      <c r="J1550" s="207">
        <v>352.61</v>
      </c>
      <c r="K1550" s="179"/>
      <c r="L1550" s="204">
        <v>27514.16</v>
      </c>
      <c r="M1550" s="206">
        <v>8.16</v>
      </c>
      <c r="N1550" s="205">
        <v>224515.55</v>
      </c>
      <c r="AF1550" s="133"/>
      <c r="AG1550" s="140"/>
      <c r="AH1550" s="140" t="s">
        <v>3036</v>
      </c>
      <c r="AM1550" s="140"/>
      <c r="AQ1550" s="140"/>
      <c r="AS1550" s="140"/>
    </row>
    <row r="1551" spans="1:45" s="121" customFormat="1" ht="15" x14ac:dyDescent="0.25">
      <c r="A1551" s="202"/>
      <c r="B1551" s="203"/>
      <c r="C1551" s="379" t="s">
        <v>99</v>
      </c>
      <c r="D1551" s="379"/>
      <c r="E1551" s="379"/>
      <c r="F1551" s="379"/>
      <c r="G1551" s="379"/>
      <c r="H1551" s="379"/>
      <c r="I1551" s="379"/>
      <c r="J1551" s="379"/>
      <c r="K1551" s="379"/>
      <c r="L1551" s="379"/>
      <c r="M1551" s="379"/>
      <c r="N1551" s="391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2"/>
      <c r="B1552" s="203"/>
      <c r="C1552" s="388" t="s">
        <v>82</v>
      </c>
      <c r="D1552" s="388"/>
      <c r="E1552" s="388"/>
      <c r="F1552" s="178"/>
      <c r="G1552" s="179"/>
      <c r="H1552" s="179"/>
      <c r="I1552" s="179"/>
      <c r="J1552" s="181"/>
      <c r="K1552" s="179"/>
      <c r="L1552" s="204">
        <v>27514.16</v>
      </c>
      <c r="M1552" s="197"/>
      <c r="N1552" s="205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385" t="s">
        <v>2953</v>
      </c>
      <c r="B1553" s="386"/>
      <c r="C1553" s="386"/>
      <c r="D1553" s="386"/>
      <c r="E1553" s="386"/>
      <c r="F1553" s="386"/>
      <c r="G1553" s="386"/>
      <c r="H1553" s="386"/>
      <c r="I1553" s="386"/>
      <c r="J1553" s="386"/>
      <c r="K1553" s="386"/>
      <c r="L1553" s="386"/>
      <c r="M1553" s="386"/>
      <c r="N1553" s="387"/>
      <c r="AF1553" s="133"/>
      <c r="AG1553" s="140" t="s">
        <v>2953</v>
      </c>
      <c r="AH1553" s="140"/>
      <c r="AM1553" s="140"/>
      <c r="AQ1553" s="140"/>
      <c r="AS1553" s="140"/>
    </row>
    <row r="1554" spans="1:45" s="121" customFormat="1" ht="23.25" x14ac:dyDescent="0.25">
      <c r="A1554" s="176" t="s">
        <v>758</v>
      </c>
      <c r="B1554" s="177" t="s">
        <v>2946</v>
      </c>
      <c r="C1554" s="388" t="s">
        <v>2954</v>
      </c>
      <c r="D1554" s="388"/>
      <c r="E1554" s="388"/>
      <c r="F1554" s="178" t="s">
        <v>471</v>
      </c>
      <c r="G1554" s="179">
        <v>0.125</v>
      </c>
      <c r="H1554" s="180">
        <v>1</v>
      </c>
      <c r="I1554" s="210">
        <v>0.125</v>
      </c>
      <c r="J1554" s="181"/>
      <c r="K1554" s="179"/>
      <c r="L1554" s="181"/>
      <c r="M1554" s="179"/>
      <c r="N1554" s="182"/>
      <c r="AF1554" s="133"/>
      <c r="AG1554" s="140"/>
      <c r="AH1554" s="140" t="s">
        <v>2954</v>
      </c>
      <c r="AM1554" s="140"/>
      <c r="AQ1554" s="140"/>
      <c r="AS1554" s="140"/>
    </row>
    <row r="1555" spans="1:45" s="121" customFormat="1" ht="15" x14ac:dyDescent="0.25">
      <c r="A1555" s="208"/>
      <c r="B1555" s="209"/>
      <c r="C1555" s="379" t="s">
        <v>3066</v>
      </c>
      <c r="D1555" s="379"/>
      <c r="E1555" s="379"/>
      <c r="F1555" s="379"/>
      <c r="G1555" s="379"/>
      <c r="H1555" s="379"/>
      <c r="I1555" s="379"/>
      <c r="J1555" s="379"/>
      <c r="K1555" s="379"/>
      <c r="L1555" s="379"/>
      <c r="M1555" s="379"/>
      <c r="N1555" s="391"/>
      <c r="AF1555" s="133"/>
      <c r="AG1555" s="140"/>
      <c r="AH1555" s="140"/>
      <c r="AI1555" s="142" t="s">
        <v>3066</v>
      </c>
      <c r="AM1555" s="140"/>
      <c r="AQ1555" s="140"/>
      <c r="AS1555" s="140"/>
    </row>
    <row r="1556" spans="1:45" s="121" customFormat="1" ht="23.25" x14ac:dyDescent="0.25">
      <c r="A1556" s="183"/>
      <c r="B1556" s="184" t="s">
        <v>63</v>
      </c>
      <c r="C1556" s="389" t="s">
        <v>64</v>
      </c>
      <c r="D1556" s="389"/>
      <c r="E1556" s="389"/>
      <c r="F1556" s="389"/>
      <c r="G1556" s="389"/>
      <c r="H1556" s="389"/>
      <c r="I1556" s="389"/>
      <c r="J1556" s="389"/>
      <c r="K1556" s="389"/>
      <c r="L1556" s="389"/>
      <c r="M1556" s="389"/>
      <c r="N1556" s="390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3"/>
      <c r="B1557" s="184" t="s">
        <v>65</v>
      </c>
      <c r="C1557" s="389" t="s">
        <v>66</v>
      </c>
      <c r="D1557" s="389"/>
      <c r="E1557" s="389"/>
      <c r="F1557" s="389"/>
      <c r="G1557" s="389"/>
      <c r="H1557" s="389"/>
      <c r="I1557" s="389"/>
      <c r="J1557" s="389"/>
      <c r="K1557" s="389"/>
      <c r="L1557" s="389"/>
      <c r="M1557" s="389"/>
      <c r="N1557" s="390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5"/>
      <c r="B1558" s="184" t="s">
        <v>58</v>
      </c>
      <c r="C1558" s="379" t="s">
        <v>67</v>
      </c>
      <c r="D1558" s="379"/>
      <c r="E1558" s="379"/>
      <c r="F1558" s="186"/>
      <c r="G1558" s="187"/>
      <c r="H1558" s="187"/>
      <c r="I1558" s="187"/>
      <c r="J1558" s="188">
        <v>83.33</v>
      </c>
      <c r="K1558" s="211">
        <v>1.3225</v>
      </c>
      <c r="L1558" s="188">
        <v>13.78</v>
      </c>
      <c r="M1558" s="189">
        <v>44.77</v>
      </c>
      <c r="N1558" s="218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5"/>
      <c r="B1559" s="184" t="s">
        <v>68</v>
      </c>
      <c r="C1559" s="379" t="s">
        <v>69</v>
      </c>
      <c r="D1559" s="379"/>
      <c r="E1559" s="379"/>
      <c r="F1559" s="186"/>
      <c r="G1559" s="187"/>
      <c r="H1559" s="187"/>
      <c r="I1559" s="187"/>
      <c r="J1559" s="188">
        <v>42.3</v>
      </c>
      <c r="K1559" s="211">
        <v>1.4375</v>
      </c>
      <c r="L1559" s="188">
        <v>7.6</v>
      </c>
      <c r="M1559" s="189">
        <v>13.24</v>
      </c>
      <c r="N1559" s="218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5"/>
      <c r="B1560" s="184" t="s">
        <v>70</v>
      </c>
      <c r="C1560" s="379" t="s">
        <v>71</v>
      </c>
      <c r="D1560" s="379"/>
      <c r="E1560" s="379"/>
      <c r="F1560" s="186"/>
      <c r="G1560" s="187"/>
      <c r="H1560" s="187"/>
      <c r="I1560" s="187"/>
      <c r="J1560" s="188">
        <v>4.7300000000000004</v>
      </c>
      <c r="K1560" s="211">
        <v>1.4375</v>
      </c>
      <c r="L1560" s="188">
        <v>0.85</v>
      </c>
      <c r="M1560" s="189">
        <v>44.77</v>
      </c>
      <c r="N1560" s="218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2"/>
      <c r="B1561" s="184"/>
      <c r="C1561" s="379" t="s">
        <v>72</v>
      </c>
      <c r="D1561" s="379"/>
      <c r="E1561" s="379"/>
      <c r="F1561" s="186" t="s">
        <v>73</v>
      </c>
      <c r="G1561" s="216">
        <v>10.199999999999999</v>
      </c>
      <c r="H1561" s="211">
        <v>1.3225</v>
      </c>
      <c r="I1561" s="212">
        <v>1.6861875</v>
      </c>
      <c r="J1561" s="194"/>
      <c r="K1561" s="187"/>
      <c r="L1561" s="194"/>
      <c r="M1561" s="187"/>
      <c r="N1561" s="195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2"/>
      <c r="B1562" s="184"/>
      <c r="C1562" s="379" t="s">
        <v>74</v>
      </c>
      <c r="D1562" s="379"/>
      <c r="E1562" s="379"/>
      <c r="F1562" s="186" t="s">
        <v>73</v>
      </c>
      <c r="G1562" s="189">
        <v>0.47</v>
      </c>
      <c r="H1562" s="211">
        <v>1.4375</v>
      </c>
      <c r="I1562" s="212">
        <v>8.4453100000000003E-2</v>
      </c>
      <c r="J1562" s="194"/>
      <c r="K1562" s="187"/>
      <c r="L1562" s="194"/>
      <c r="M1562" s="187"/>
      <c r="N1562" s="195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5"/>
      <c r="B1563" s="184"/>
      <c r="C1563" s="380" t="s">
        <v>75</v>
      </c>
      <c r="D1563" s="380"/>
      <c r="E1563" s="380"/>
      <c r="F1563" s="196"/>
      <c r="G1563" s="197"/>
      <c r="H1563" s="197"/>
      <c r="I1563" s="197"/>
      <c r="J1563" s="198">
        <v>125.63</v>
      </c>
      <c r="K1563" s="197"/>
      <c r="L1563" s="198">
        <v>21.38</v>
      </c>
      <c r="M1563" s="197"/>
      <c r="N1563" s="219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2"/>
      <c r="B1564" s="184"/>
      <c r="C1564" s="379" t="s">
        <v>76</v>
      </c>
      <c r="D1564" s="379"/>
      <c r="E1564" s="379"/>
      <c r="F1564" s="186"/>
      <c r="G1564" s="187"/>
      <c r="H1564" s="187"/>
      <c r="I1564" s="187"/>
      <c r="J1564" s="194"/>
      <c r="K1564" s="187"/>
      <c r="L1564" s="188">
        <v>14.63</v>
      </c>
      <c r="M1564" s="187"/>
      <c r="N1564" s="218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2"/>
      <c r="B1565" s="184" t="s">
        <v>192</v>
      </c>
      <c r="C1565" s="379" t="s">
        <v>193</v>
      </c>
      <c r="D1565" s="379"/>
      <c r="E1565" s="379"/>
      <c r="F1565" s="186" t="s">
        <v>79</v>
      </c>
      <c r="G1565" s="201">
        <v>117</v>
      </c>
      <c r="H1565" s="187"/>
      <c r="I1565" s="201">
        <v>117</v>
      </c>
      <c r="J1565" s="194"/>
      <c r="K1565" s="187"/>
      <c r="L1565" s="188">
        <v>17.12</v>
      </c>
      <c r="M1565" s="187"/>
      <c r="N1565" s="218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2"/>
      <c r="B1566" s="184" t="s">
        <v>194</v>
      </c>
      <c r="C1566" s="379" t="s">
        <v>195</v>
      </c>
      <c r="D1566" s="379"/>
      <c r="E1566" s="379"/>
      <c r="F1566" s="186" t="s">
        <v>79</v>
      </c>
      <c r="G1566" s="201">
        <v>74</v>
      </c>
      <c r="H1566" s="189">
        <v>0.85</v>
      </c>
      <c r="I1566" s="216">
        <v>62.9</v>
      </c>
      <c r="J1566" s="194"/>
      <c r="K1566" s="187"/>
      <c r="L1566" s="188">
        <v>9.1999999999999993</v>
      </c>
      <c r="M1566" s="187"/>
      <c r="N1566" s="218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2"/>
      <c r="B1567" s="203"/>
      <c r="C1567" s="388" t="s">
        <v>82</v>
      </c>
      <c r="D1567" s="388"/>
      <c r="E1567" s="388"/>
      <c r="F1567" s="178"/>
      <c r="G1567" s="179"/>
      <c r="H1567" s="179"/>
      <c r="I1567" s="179"/>
      <c r="J1567" s="181"/>
      <c r="K1567" s="179"/>
      <c r="L1567" s="207">
        <v>47.7</v>
      </c>
      <c r="M1567" s="197"/>
      <c r="N1567" s="205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6" t="s">
        <v>759</v>
      </c>
      <c r="B1568" s="177" t="s">
        <v>1054</v>
      </c>
      <c r="C1568" s="388" t="s">
        <v>238</v>
      </c>
      <c r="D1568" s="388"/>
      <c r="E1568" s="388"/>
      <c r="F1568" s="178" t="s">
        <v>98</v>
      </c>
      <c r="G1568" s="179">
        <v>1.5625</v>
      </c>
      <c r="H1568" s="180">
        <v>1</v>
      </c>
      <c r="I1568" s="253">
        <v>1.5625</v>
      </c>
      <c r="J1568" s="207">
        <v>325.20999999999998</v>
      </c>
      <c r="K1568" s="179"/>
      <c r="L1568" s="207">
        <v>508.14</v>
      </c>
      <c r="M1568" s="206">
        <v>8.16</v>
      </c>
      <c r="N1568" s="205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2"/>
      <c r="B1569" s="203"/>
      <c r="C1569" s="379" t="s">
        <v>403</v>
      </c>
      <c r="D1569" s="379"/>
      <c r="E1569" s="379"/>
      <c r="F1569" s="379"/>
      <c r="G1569" s="379"/>
      <c r="H1569" s="379"/>
      <c r="I1569" s="379"/>
      <c r="J1569" s="379"/>
      <c r="K1569" s="379"/>
      <c r="L1569" s="379"/>
      <c r="M1569" s="379"/>
      <c r="N1569" s="391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8"/>
      <c r="B1570" s="209"/>
      <c r="C1570" s="379" t="s">
        <v>239</v>
      </c>
      <c r="D1570" s="379"/>
      <c r="E1570" s="379"/>
      <c r="F1570" s="379"/>
      <c r="G1570" s="379"/>
      <c r="H1570" s="379"/>
      <c r="I1570" s="379"/>
      <c r="J1570" s="379"/>
      <c r="K1570" s="379"/>
      <c r="L1570" s="379"/>
      <c r="M1570" s="379"/>
      <c r="N1570" s="391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2"/>
      <c r="B1571" s="203"/>
      <c r="C1571" s="388" t="s">
        <v>82</v>
      </c>
      <c r="D1571" s="388"/>
      <c r="E1571" s="388"/>
      <c r="F1571" s="178"/>
      <c r="G1571" s="179"/>
      <c r="H1571" s="179"/>
      <c r="I1571" s="179"/>
      <c r="J1571" s="181"/>
      <c r="K1571" s="179"/>
      <c r="L1571" s="207">
        <v>508.14</v>
      </c>
      <c r="M1571" s="197"/>
      <c r="N1571" s="205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6" t="s">
        <v>762</v>
      </c>
      <c r="B1572" s="177" t="s">
        <v>3067</v>
      </c>
      <c r="C1572" s="388" t="s">
        <v>3068</v>
      </c>
      <c r="D1572" s="388"/>
      <c r="E1572" s="388"/>
      <c r="F1572" s="178" t="s">
        <v>471</v>
      </c>
      <c r="G1572" s="179">
        <v>0.72</v>
      </c>
      <c r="H1572" s="180">
        <v>1</v>
      </c>
      <c r="I1572" s="206">
        <v>0.72</v>
      </c>
      <c r="J1572" s="181"/>
      <c r="K1572" s="179"/>
      <c r="L1572" s="181"/>
      <c r="M1572" s="179"/>
      <c r="N1572" s="182"/>
      <c r="AF1572" s="133"/>
      <c r="AG1572" s="140"/>
      <c r="AH1572" s="140" t="s">
        <v>3068</v>
      </c>
      <c r="AM1572" s="140"/>
      <c r="AQ1572" s="140"/>
      <c r="AS1572" s="140"/>
    </row>
    <row r="1573" spans="1:45" s="121" customFormat="1" ht="15" x14ac:dyDescent="0.25">
      <c r="A1573" s="208"/>
      <c r="B1573" s="209"/>
      <c r="C1573" s="379" t="s">
        <v>3069</v>
      </c>
      <c r="D1573" s="379"/>
      <c r="E1573" s="379"/>
      <c r="F1573" s="379"/>
      <c r="G1573" s="379"/>
      <c r="H1573" s="379"/>
      <c r="I1573" s="379"/>
      <c r="J1573" s="379"/>
      <c r="K1573" s="379"/>
      <c r="L1573" s="379"/>
      <c r="M1573" s="379"/>
      <c r="N1573" s="391"/>
      <c r="AF1573" s="133"/>
      <c r="AG1573" s="140"/>
      <c r="AH1573" s="140"/>
      <c r="AI1573" s="142" t="s">
        <v>3069</v>
      </c>
      <c r="AM1573" s="140"/>
      <c r="AQ1573" s="140"/>
      <c r="AS1573" s="140"/>
    </row>
    <row r="1574" spans="1:45" s="121" customFormat="1" ht="23.25" x14ac:dyDescent="0.25">
      <c r="A1574" s="183"/>
      <c r="B1574" s="184" t="s">
        <v>63</v>
      </c>
      <c r="C1574" s="389" t="s">
        <v>64</v>
      </c>
      <c r="D1574" s="389"/>
      <c r="E1574" s="389"/>
      <c r="F1574" s="389"/>
      <c r="G1574" s="389"/>
      <c r="H1574" s="389"/>
      <c r="I1574" s="389"/>
      <c r="J1574" s="389"/>
      <c r="K1574" s="389"/>
      <c r="L1574" s="389"/>
      <c r="M1574" s="389"/>
      <c r="N1574" s="390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3"/>
      <c r="B1575" s="184" t="s">
        <v>65</v>
      </c>
      <c r="C1575" s="389" t="s">
        <v>66</v>
      </c>
      <c r="D1575" s="389"/>
      <c r="E1575" s="389"/>
      <c r="F1575" s="389"/>
      <c r="G1575" s="389"/>
      <c r="H1575" s="389"/>
      <c r="I1575" s="389"/>
      <c r="J1575" s="389"/>
      <c r="K1575" s="389"/>
      <c r="L1575" s="389"/>
      <c r="M1575" s="389"/>
      <c r="N1575" s="390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5"/>
      <c r="B1576" s="184" t="s">
        <v>58</v>
      </c>
      <c r="C1576" s="379" t="s">
        <v>67</v>
      </c>
      <c r="D1576" s="379"/>
      <c r="E1576" s="379"/>
      <c r="F1576" s="186"/>
      <c r="G1576" s="187"/>
      <c r="H1576" s="187"/>
      <c r="I1576" s="187"/>
      <c r="J1576" s="188">
        <v>875.71</v>
      </c>
      <c r="K1576" s="211">
        <v>1.3225</v>
      </c>
      <c r="L1576" s="188">
        <v>833.85</v>
      </c>
      <c r="M1576" s="189">
        <v>44.77</v>
      </c>
      <c r="N1576" s="191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5"/>
      <c r="B1577" s="184" t="s">
        <v>68</v>
      </c>
      <c r="C1577" s="379" t="s">
        <v>69</v>
      </c>
      <c r="D1577" s="379"/>
      <c r="E1577" s="379"/>
      <c r="F1577" s="186"/>
      <c r="G1577" s="187"/>
      <c r="H1577" s="187"/>
      <c r="I1577" s="187"/>
      <c r="J1577" s="190">
        <v>1531.19</v>
      </c>
      <c r="K1577" s="211">
        <v>1.4375</v>
      </c>
      <c r="L1577" s="190">
        <v>1584.78</v>
      </c>
      <c r="M1577" s="189">
        <v>13.24</v>
      </c>
      <c r="N1577" s="191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5"/>
      <c r="B1578" s="184" t="s">
        <v>70</v>
      </c>
      <c r="C1578" s="379" t="s">
        <v>71</v>
      </c>
      <c r="D1578" s="379"/>
      <c r="E1578" s="379"/>
      <c r="F1578" s="186"/>
      <c r="G1578" s="187"/>
      <c r="H1578" s="187"/>
      <c r="I1578" s="187"/>
      <c r="J1578" s="188">
        <v>202.72</v>
      </c>
      <c r="K1578" s="211">
        <v>1.4375</v>
      </c>
      <c r="L1578" s="188">
        <v>209.82</v>
      </c>
      <c r="M1578" s="189">
        <v>44.77</v>
      </c>
      <c r="N1578" s="191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5"/>
      <c r="B1579" s="184" t="s">
        <v>86</v>
      </c>
      <c r="C1579" s="379" t="s">
        <v>87</v>
      </c>
      <c r="D1579" s="379"/>
      <c r="E1579" s="379"/>
      <c r="F1579" s="186"/>
      <c r="G1579" s="187"/>
      <c r="H1579" s="187"/>
      <c r="I1579" s="187"/>
      <c r="J1579" s="190">
        <v>3692.89</v>
      </c>
      <c r="K1579" s="187"/>
      <c r="L1579" s="190">
        <v>2658.88</v>
      </c>
      <c r="M1579" s="189">
        <v>8.16</v>
      </c>
      <c r="N1579" s="191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2"/>
      <c r="B1580" s="184"/>
      <c r="C1580" s="379" t="s">
        <v>72</v>
      </c>
      <c r="D1580" s="379"/>
      <c r="E1580" s="379"/>
      <c r="F1580" s="186" t="s">
        <v>73</v>
      </c>
      <c r="G1580" s="189">
        <v>96.55</v>
      </c>
      <c r="H1580" s="211">
        <v>1.3225</v>
      </c>
      <c r="I1580" s="217">
        <v>91.934910000000002</v>
      </c>
      <c r="J1580" s="194"/>
      <c r="K1580" s="187"/>
      <c r="L1580" s="194"/>
      <c r="M1580" s="187"/>
      <c r="N1580" s="195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2"/>
      <c r="B1581" s="184"/>
      <c r="C1581" s="379" t="s">
        <v>74</v>
      </c>
      <c r="D1581" s="379"/>
      <c r="E1581" s="379"/>
      <c r="F1581" s="186" t="s">
        <v>73</v>
      </c>
      <c r="G1581" s="189">
        <v>15.89</v>
      </c>
      <c r="H1581" s="211">
        <v>1.4375</v>
      </c>
      <c r="I1581" s="217">
        <v>16.446149999999999</v>
      </c>
      <c r="J1581" s="194"/>
      <c r="K1581" s="187"/>
      <c r="L1581" s="194"/>
      <c r="M1581" s="187"/>
      <c r="N1581" s="195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5"/>
      <c r="B1582" s="184"/>
      <c r="C1582" s="380" t="s">
        <v>75</v>
      </c>
      <c r="D1582" s="380"/>
      <c r="E1582" s="380"/>
      <c r="F1582" s="196"/>
      <c r="G1582" s="197"/>
      <c r="H1582" s="197"/>
      <c r="I1582" s="197"/>
      <c r="J1582" s="199">
        <v>6099.79</v>
      </c>
      <c r="K1582" s="197"/>
      <c r="L1582" s="199">
        <v>5077.51</v>
      </c>
      <c r="M1582" s="197"/>
      <c r="N1582" s="200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2"/>
      <c r="B1583" s="184"/>
      <c r="C1583" s="379" t="s">
        <v>76</v>
      </c>
      <c r="D1583" s="379"/>
      <c r="E1583" s="379"/>
      <c r="F1583" s="186"/>
      <c r="G1583" s="187"/>
      <c r="H1583" s="187"/>
      <c r="I1583" s="187"/>
      <c r="J1583" s="194"/>
      <c r="K1583" s="187"/>
      <c r="L1583" s="190">
        <v>1043.67</v>
      </c>
      <c r="M1583" s="187"/>
      <c r="N1583" s="191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2"/>
      <c r="B1584" s="184" t="s">
        <v>192</v>
      </c>
      <c r="C1584" s="379" t="s">
        <v>193</v>
      </c>
      <c r="D1584" s="379"/>
      <c r="E1584" s="379"/>
      <c r="F1584" s="186" t="s">
        <v>79</v>
      </c>
      <c r="G1584" s="201">
        <v>117</v>
      </c>
      <c r="H1584" s="187"/>
      <c r="I1584" s="201">
        <v>117</v>
      </c>
      <c r="J1584" s="194"/>
      <c r="K1584" s="187"/>
      <c r="L1584" s="190">
        <v>1221.0899999999999</v>
      </c>
      <c r="M1584" s="187"/>
      <c r="N1584" s="191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2"/>
      <c r="B1585" s="184" t="s">
        <v>194</v>
      </c>
      <c r="C1585" s="379" t="s">
        <v>195</v>
      </c>
      <c r="D1585" s="379"/>
      <c r="E1585" s="379"/>
      <c r="F1585" s="186" t="s">
        <v>79</v>
      </c>
      <c r="G1585" s="201">
        <v>74</v>
      </c>
      <c r="H1585" s="189">
        <v>0.85</v>
      </c>
      <c r="I1585" s="216">
        <v>62.9</v>
      </c>
      <c r="J1585" s="194"/>
      <c r="K1585" s="187"/>
      <c r="L1585" s="188">
        <v>656.47</v>
      </c>
      <c r="M1585" s="187"/>
      <c r="N1585" s="191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2"/>
      <c r="B1586" s="203"/>
      <c r="C1586" s="388" t="s">
        <v>82</v>
      </c>
      <c r="D1586" s="388"/>
      <c r="E1586" s="388"/>
      <c r="F1586" s="178"/>
      <c r="G1586" s="179"/>
      <c r="H1586" s="179"/>
      <c r="I1586" s="179"/>
      <c r="J1586" s="181"/>
      <c r="K1586" s="179"/>
      <c r="L1586" s="204">
        <v>6955.07</v>
      </c>
      <c r="M1586" s="197"/>
      <c r="N1586" s="205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6" t="s">
        <v>766</v>
      </c>
      <c r="B1587" s="177" t="s">
        <v>2866</v>
      </c>
      <c r="C1587" s="388" t="s">
        <v>2867</v>
      </c>
      <c r="D1587" s="388"/>
      <c r="E1587" s="388"/>
      <c r="F1587" s="178" t="s">
        <v>291</v>
      </c>
      <c r="G1587" s="179">
        <v>2</v>
      </c>
      <c r="H1587" s="180">
        <v>1</v>
      </c>
      <c r="I1587" s="180">
        <v>2</v>
      </c>
      <c r="J1587" s="207">
        <v>462.83</v>
      </c>
      <c r="K1587" s="179"/>
      <c r="L1587" s="207">
        <v>925.66</v>
      </c>
      <c r="M1587" s="206">
        <v>8.16</v>
      </c>
      <c r="N1587" s="205">
        <v>7553.39</v>
      </c>
      <c r="AF1587" s="133"/>
      <c r="AG1587" s="140"/>
      <c r="AH1587" s="140" t="s">
        <v>2867</v>
      </c>
      <c r="AM1587" s="140"/>
      <c r="AQ1587" s="140"/>
      <c r="AS1587" s="140"/>
    </row>
    <row r="1588" spans="1:45" s="121" customFormat="1" ht="15" x14ac:dyDescent="0.25">
      <c r="A1588" s="202"/>
      <c r="B1588" s="203"/>
      <c r="C1588" s="379" t="s">
        <v>99</v>
      </c>
      <c r="D1588" s="379"/>
      <c r="E1588" s="379"/>
      <c r="F1588" s="379"/>
      <c r="G1588" s="379"/>
      <c r="H1588" s="379"/>
      <c r="I1588" s="379"/>
      <c r="J1588" s="379"/>
      <c r="K1588" s="379"/>
      <c r="L1588" s="379"/>
      <c r="M1588" s="379"/>
      <c r="N1588" s="391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2"/>
      <c r="B1589" s="203"/>
      <c r="C1589" s="388" t="s">
        <v>82</v>
      </c>
      <c r="D1589" s="388"/>
      <c r="E1589" s="388"/>
      <c r="F1589" s="178"/>
      <c r="G1589" s="179"/>
      <c r="H1589" s="179"/>
      <c r="I1589" s="179"/>
      <c r="J1589" s="181"/>
      <c r="K1589" s="179"/>
      <c r="L1589" s="207">
        <v>925.66</v>
      </c>
      <c r="M1589" s="197"/>
      <c r="N1589" s="205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6" t="s">
        <v>770</v>
      </c>
      <c r="B1590" s="177" t="s">
        <v>2868</v>
      </c>
      <c r="C1590" s="388" t="s">
        <v>2869</v>
      </c>
      <c r="D1590" s="388"/>
      <c r="E1590" s="388"/>
      <c r="F1590" s="178" t="s">
        <v>291</v>
      </c>
      <c r="G1590" s="179">
        <v>2</v>
      </c>
      <c r="H1590" s="180">
        <v>1</v>
      </c>
      <c r="I1590" s="180">
        <v>2</v>
      </c>
      <c r="J1590" s="207">
        <v>387.63</v>
      </c>
      <c r="K1590" s="179"/>
      <c r="L1590" s="207">
        <v>775.26</v>
      </c>
      <c r="M1590" s="206">
        <v>8.16</v>
      </c>
      <c r="N1590" s="205">
        <v>6326.12</v>
      </c>
      <c r="AF1590" s="133"/>
      <c r="AG1590" s="140"/>
      <c r="AH1590" s="140" t="s">
        <v>2869</v>
      </c>
      <c r="AM1590" s="140"/>
      <c r="AQ1590" s="140"/>
      <c r="AS1590" s="140"/>
    </row>
    <row r="1591" spans="1:45" s="121" customFormat="1" ht="15" x14ac:dyDescent="0.25">
      <c r="A1591" s="202"/>
      <c r="B1591" s="203"/>
      <c r="C1591" s="379" t="s">
        <v>403</v>
      </c>
      <c r="D1591" s="379"/>
      <c r="E1591" s="379"/>
      <c r="F1591" s="379"/>
      <c r="G1591" s="379"/>
      <c r="H1591" s="379"/>
      <c r="I1591" s="379"/>
      <c r="J1591" s="379"/>
      <c r="K1591" s="379"/>
      <c r="L1591" s="379"/>
      <c r="M1591" s="379"/>
      <c r="N1591" s="391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2"/>
      <c r="B1592" s="203"/>
      <c r="C1592" s="388" t="s">
        <v>82</v>
      </c>
      <c r="D1592" s="388"/>
      <c r="E1592" s="388"/>
      <c r="F1592" s="178"/>
      <c r="G1592" s="179"/>
      <c r="H1592" s="179"/>
      <c r="I1592" s="179"/>
      <c r="J1592" s="181"/>
      <c r="K1592" s="179"/>
      <c r="L1592" s="207">
        <v>775.26</v>
      </c>
      <c r="M1592" s="197"/>
      <c r="N1592" s="205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6" t="s">
        <v>773</v>
      </c>
      <c r="B1593" s="177" t="s">
        <v>2870</v>
      </c>
      <c r="C1593" s="388" t="s">
        <v>2871</v>
      </c>
      <c r="D1593" s="388"/>
      <c r="E1593" s="388"/>
      <c r="F1593" s="178" t="s">
        <v>291</v>
      </c>
      <c r="G1593" s="179">
        <v>6</v>
      </c>
      <c r="H1593" s="180">
        <v>1</v>
      </c>
      <c r="I1593" s="180">
        <v>6</v>
      </c>
      <c r="J1593" s="207">
        <v>647.77</v>
      </c>
      <c r="K1593" s="179"/>
      <c r="L1593" s="204">
        <v>3886.62</v>
      </c>
      <c r="M1593" s="206">
        <v>8.16</v>
      </c>
      <c r="N1593" s="205">
        <v>31714.82</v>
      </c>
      <c r="AF1593" s="133"/>
      <c r="AG1593" s="140"/>
      <c r="AH1593" s="140" t="s">
        <v>2871</v>
      </c>
      <c r="AM1593" s="140"/>
      <c r="AQ1593" s="140"/>
      <c r="AS1593" s="140"/>
    </row>
    <row r="1594" spans="1:45" s="121" customFormat="1" ht="15" x14ac:dyDescent="0.25">
      <c r="A1594" s="202"/>
      <c r="B1594" s="203"/>
      <c r="C1594" s="379" t="s">
        <v>99</v>
      </c>
      <c r="D1594" s="379"/>
      <c r="E1594" s="379"/>
      <c r="F1594" s="379"/>
      <c r="G1594" s="379"/>
      <c r="H1594" s="379"/>
      <c r="I1594" s="379"/>
      <c r="J1594" s="379"/>
      <c r="K1594" s="379"/>
      <c r="L1594" s="379"/>
      <c r="M1594" s="379"/>
      <c r="N1594" s="391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2"/>
      <c r="B1595" s="203"/>
      <c r="C1595" s="388" t="s">
        <v>82</v>
      </c>
      <c r="D1595" s="388"/>
      <c r="E1595" s="388"/>
      <c r="F1595" s="178"/>
      <c r="G1595" s="179"/>
      <c r="H1595" s="179"/>
      <c r="I1595" s="179"/>
      <c r="J1595" s="181"/>
      <c r="K1595" s="179"/>
      <c r="L1595" s="204">
        <v>3886.62</v>
      </c>
      <c r="M1595" s="197"/>
      <c r="N1595" s="205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6" t="s">
        <v>775</v>
      </c>
      <c r="B1596" s="177" t="s">
        <v>2874</v>
      </c>
      <c r="C1596" s="388" t="s">
        <v>2875</v>
      </c>
      <c r="D1596" s="388"/>
      <c r="E1596" s="388"/>
      <c r="F1596" s="178" t="s">
        <v>291</v>
      </c>
      <c r="G1596" s="179">
        <v>5</v>
      </c>
      <c r="H1596" s="180">
        <v>1</v>
      </c>
      <c r="I1596" s="180">
        <v>5</v>
      </c>
      <c r="J1596" s="207">
        <v>31.43</v>
      </c>
      <c r="K1596" s="179"/>
      <c r="L1596" s="207">
        <v>157.15</v>
      </c>
      <c r="M1596" s="206">
        <v>8.16</v>
      </c>
      <c r="N1596" s="205">
        <v>1282.3399999999999</v>
      </c>
      <c r="AF1596" s="133"/>
      <c r="AG1596" s="140"/>
      <c r="AH1596" s="140" t="s">
        <v>2875</v>
      </c>
      <c r="AM1596" s="140"/>
      <c r="AQ1596" s="140"/>
      <c r="AS1596" s="140"/>
    </row>
    <row r="1597" spans="1:45" s="121" customFormat="1" ht="15" x14ac:dyDescent="0.25">
      <c r="A1597" s="202"/>
      <c r="B1597" s="203"/>
      <c r="C1597" s="379" t="s">
        <v>99</v>
      </c>
      <c r="D1597" s="379"/>
      <c r="E1597" s="379"/>
      <c r="F1597" s="379"/>
      <c r="G1597" s="379"/>
      <c r="H1597" s="379"/>
      <c r="I1597" s="379"/>
      <c r="J1597" s="379"/>
      <c r="K1597" s="379"/>
      <c r="L1597" s="379"/>
      <c r="M1597" s="379"/>
      <c r="N1597" s="391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2"/>
      <c r="B1598" s="203"/>
      <c r="C1598" s="388" t="s">
        <v>82</v>
      </c>
      <c r="D1598" s="388"/>
      <c r="E1598" s="388"/>
      <c r="F1598" s="178"/>
      <c r="G1598" s="179"/>
      <c r="H1598" s="179"/>
      <c r="I1598" s="179"/>
      <c r="J1598" s="181"/>
      <c r="K1598" s="179"/>
      <c r="L1598" s="207">
        <v>157.15</v>
      </c>
      <c r="M1598" s="197"/>
      <c r="N1598" s="205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6" t="s">
        <v>778</v>
      </c>
      <c r="B1599" s="177" t="s">
        <v>2968</v>
      </c>
      <c r="C1599" s="388" t="s">
        <v>2969</v>
      </c>
      <c r="D1599" s="388"/>
      <c r="E1599" s="388"/>
      <c r="F1599" s="178" t="s">
        <v>291</v>
      </c>
      <c r="G1599" s="179">
        <v>2</v>
      </c>
      <c r="H1599" s="180">
        <v>1</v>
      </c>
      <c r="I1599" s="180">
        <v>2</v>
      </c>
      <c r="J1599" s="207">
        <v>596.04</v>
      </c>
      <c r="K1599" s="179"/>
      <c r="L1599" s="204">
        <v>1192.08</v>
      </c>
      <c r="M1599" s="206">
        <v>8.16</v>
      </c>
      <c r="N1599" s="205">
        <v>9727.3700000000008</v>
      </c>
      <c r="AF1599" s="133"/>
      <c r="AG1599" s="140"/>
      <c r="AH1599" s="140" t="s">
        <v>2969</v>
      </c>
      <c r="AM1599" s="140"/>
      <c r="AQ1599" s="140"/>
      <c r="AS1599" s="140"/>
    </row>
    <row r="1600" spans="1:45" s="121" customFormat="1" ht="15" x14ac:dyDescent="0.25">
      <c r="A1600" s="202"/>
      <c r="B1600" s="203"/>
      <c r="C1600" s="379" t="s">
        <v>99</v>
      </c>
      <c r="D1600" s="379"/>
      <c r="E1600" s="379"/>
      <c r="F1600" s="379"/>
      <c r="G1600" s="379"/>
      <c r="H1600" s="379"/>
      <c r="I1600" s="379"/>
      <c r="J1600" s="379"/>
      <c r="K1600" s="379"/>
      <c r="L1600" s="379"/>
      <c r="M1600" s="379"/>
      <c r="N1600" s="391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2"/>
      <c r="B1601" s="203"/>
      <c r="C1601" s="388" t="s">
        <v>82</v>
      </c>
      <c r="D1601" s="388"/>
      <c r="E1601" s="388"/>
      <c r="F1601" s="178"/>
      <c r="G1601" s="179"/>
      <c r="H1601" s="179"/>
      <c r="I1601" s="179"/>
      <c r="J1601" s="181"/>
      <c r="K1601" s="179"/>
      <c r="L1601" s="204">
        <v>1192.08</v>
      </c>
      <c r="M1601" s="197"/>
      <c r="N1601" s="205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6" t="s">
        <v>781</v>
      </c>
      <c r="B1602" s="177" t="s">
        <v>776</v>
      </c>
      <c r="C1602" s="388" t="s">
        <v>2970</v>
      </c>
      <c r="D1602" s="388"/>
      <c r="E1602" s="388"/>
      <c r="F1602" s="178" t="s">
        <v>178</v>
      </c>
      <c r="G1602" s="179">
        <v>7.1400000000000005E-2</v>
      </c>
      <c r="H1602" s="180">
        <v>1</v>
      </c>
      <c r="I1602" s="253">
        <v>7.1400000000000005E-2</v>
      </c>
      <c r="J1602" s="204">
        <v>10508</v>
      </c>
      <c r="K1602" s="179"/>
      <c r="L1602" s="207">
        <v>750.27</v>
      </c>
      <c r="M1602" s="206">
        <v>8.16</v>
      </c>
      <c r="N1602" s="205">
        <v>6122.2</v>
      </c>
      <c r="AF1602" s="133"/>
      <c r="AG1602" s="140"/>
      <c r="AH1602" s="140" t="s">
        <v>2970</v>
      </c>
      <c r="AM1602" s="140"/>
      <c r="AQ1602" s="140"/>
      <c r="AS1602" s="140"/>
    </row>
    <row r="1603" spans="1:45" s="121" customFormat="1" ht="15" x14ac:dyDescent="0.25">
      <c r="A1603" s="202"/>
      <c r="B1603" s="203"/>
      <c r="C1603" s="379" t="s">
        <v>99</v>
      </c>
      <c r="D1603" s="379"/>
      <c r="E1603" s="379"/>
      <c r="F1603" s="379"/>
      <c r="G1603" s="379"/>
      <c r="H1603" s="379"/>
      <c r="I1603" s="379"/>
      <c r="J1603" s="379"/>
      <c r="K1603" s="379"/>
      <c r="L1603" s="379"/>
      <c r="M1603" s="379"/>
      <c r="N1603" s="391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8"/>
      <c r="B1604" s="209"/>
      <c r="C1604" s="379" t="s">
        <v>3070</v>
      </c>
      <c r="D1604" s="379"/>
      <c r="E1604" s="379"/>
      <c r="F1604" s="379"/>
      <c r="G1604" s="379"/>
      <c r="H1604" s="379"/>
      <c r="I1604" s="379"/>
      <c r="J1604" s="379"/>
      <c r="K1604" s="379"/>
      <c r="L1604" s="379"/>
      <c r="M1604" s="379"/>
      <c r="N1604" s="391"/>
      <c r="AF1604" s="133"/>
      <c r="AG1604" s="140"/>
      <c r="AH1604" s="140"/>
      <c r="AI1604" s="142" t="s">
        <v>3070</v>
      </c>
      <c r="AM1604" s="140"/>
      <c r="AQ1604" s="140"/>
      <c r="AS1604" s="140"/>
    </row>
    <row r="1605" spans="1:45" s="121" customFormat="1" ht="15" x14ac:dyDescent="0.25">
      <c r="A1605" s="202"/>
      <c r="B1605" s="203"/>
      <c r="C1605" s="388" t="s">
        <v>82</v>
      </c>
      <c r="D1605" s="388"/>
      <c r="E1605" s="388"/>
      <c r="F1605" s="178"/>
      <c r="G1605" s="179"/>
      <c r="H1605" s="179"/>
      <c r="I1605" s="179"/>
      <c r="J1605" s="181"/>
      <c r="K1605" s="179"/>
      <c r="L1605" s="207">
        <v>750.27</v>
      </c>
      <c r="M1605" s="197"/>
      <c r="N1605" s="205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6" t="s">
        <v>782</v>
      </c>
      <c r="B1606" s="177" t="s">
        <v>3040</v>
      </c>
      <c r="C1606" s="388" t="s">
        <v>3041</v>
      </c>
      <c r="D1606" s="388"/>
      <c r="E1606" s="388"/>
      <c r="F1606" s="178" t="s">
        <v>291</v>
      </c>
      <c r="G1606" s="179">
        <v>7</v>
      </c>
      <c r="H1606" s="180">
        <v>1</v>
      </c>
      <c r="I1606" s="180">
        <v>7</v>
      </c>
      <c r="J1606" s="181"/>
      <c r="K1606" s="179"/>
      <c r="L1606" s="181"/>
      <c r="M1606" s="179"/>
      <c r="N1606" s="182"/>
      <c r="AF1606" s="133"/>
      <c r="AG1606" s="140"/>
      <c r="AH1606" s="140" t="s">
        <v>3041</v>
      </c>
      <c r="AM1606" s="140"/>
      <c r="AQ1606" s="140"/>
      <c r="AS1606" s="140"/>
    </row>
    <row r="1607" spans="1:45" s="121" customFormat="1" ht="15" x14ac:dyDescent="0.25">
      <c r="A1607" s="185"/>
      <c r="B1607" s="184" t="s">
        <v>58</v>
      </c>
      <c r="C1607" s="379" t="s">
        <v>67</v>
      </c>
      <c r="D1607" s="379"/>
      <c r="E1607" s="379"/>
      <c r="F1607" s="186"/>
      <c r="G1607" s="187"/>
      <c r="H1607" s="187"/>
      <c r="I1607" s="187"/>
      <c r="J1607" s="188">
        <v>32.29</v>
      </c>
      <c r="K1607" s="187"/>
      <c r="L1607" s="188">
        <v>226.03</v>
      </c>
      <c r="M1607" s="189">
        <v>44.77</v>
      </c>
      <c r="N1607" s="191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5"/>
      <c r="B1608" s="184" t="s">
        <v>68</v>
      </c>
      <c r="C1608" s="379" t="s">
        <v>69</v>
      </c>
      <c r="D1608" s="379"/>
      <c r="E1608" s="379"/>
      <c r="F1608" s="186"/>
      <c r="G1608" s="187"/>
      <c r="H1608" s="187"/>
      <c r="I1608" s="187"/>
      <c r="J1608" s="188">
        <v>0.66</v>
      </c>
      <c r="K1608" s="187"/>
      <c r="L1608" s="188">
        <v>4.62</v>
      </c>
      <c r="M1608" s="189">
        <v>13.24</v>
      </c>
      <c r="N1608" s="218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5"/>
      <c r="B1609" s="184" t="s">
        <v>70</v>
      </c>
      <c r="C1609" s="379" t="s">
        <v>71</v>
      </c>
      <c r="D1609" s="379"/>
      <c r="E1609" s="379"/>
      <c r="F1609" s="186"/>
      <c r="G1609" s="187"/>
      <c r="H1609" s="187"/>
      <c r="I1609" s="187"/>
      <c r="J1609" s="188">
        <v>0.12</v>
      </c>
      <c r="K1609" s="187"/>
      <c r="L1609" s="188">
        <v>0.84</v>
      </c>
      <c r="M1609" s="189">
        <v>44.77</v>
      </c>
      <c r="N1609" s="218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5"/>
      <c r="B1610" s="184" t="s">
        <v>86</v>
      </c>
      <c r="C1610" s="379" t="s">
        <v>87</v>
      </c>
      <c r="D1610" s="379"/>
      <c r="E1610" s="379"/>
      <c r="F1610" s="186"/>
      <c r="G1610" s="187"/>
      <c r="H1610" s="187"/>
      <c r="I1610" s="187"/>
      <c r="J1610" s="188">
        <v>123.34</v>
      </c>
      <c r="K1610" s="187"/>
      <c r="L1610" s="188">
        <v>863.38</v>
      </c>
      <c r="M1610" s="189">
        <v>8.16</v>
      </c>
      <c r="N1610" s="191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2"/>
      <c r="B1611" s="184"/>
      <c r="C1611" s="379" t="s">
        <v>72</v>
      </c>
      <c r="D1611" s="379"/>
      <c r="E1611" s="379"/>
      <c r="F1611" s="186" t="s">
        <v>73</v>
      </c>
      <c r="G1611" s="189">
        <v>3.56</v>
      </c>
      <c r="H1611" s="187"/>
      <c r="I1611" s="189">
        <v>24.92</v>
      </c>
      <c r="J1611" s="194"/>
      <c r="K1611" s="187"/>
      <c r="L1611" s="194"/>
      <c r="M1611" s="187"/>
      <c r="N1611" s="195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2"/>
      <c r="B1612" s="184"/>
      <c r="C1612" s="379" t="s">
        <v>74</v>
      </c>
      <c r="D1612" s="379"/>
      <c r="E1612" s="379"/>
      <c r="F1612" s="186" t="s">
        <v>73</v>
      </c>
      <c r="G1612" s="189">
        <v>0.01</v>
      </c>
      <c r="H1612" s="187"/>
      <c r="I1612" s="189">
        <v>7.0000000000000007E-2</v>
      </c>
      <c r="J1612" s="194"/>
      <c r="K1612" s="187"/>
      <c r="L1612" s="194"/>
      <c r="M1612" s="187"/>
      <c r="N1612" s="195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5"/>
      <c r="B1613" s="184"/>
      <c r="C1613" s="380" t="s">
        <v>75</v>
      </c>
      <c r="D1613" s="380"/>
      <c r="E1613" s="380"/>
      <c r="F1613" s="196"/>
      <c r="G1613" s="197"/>
      <c r="H1613" s="197"/>
      <c r="I1613" s="197"/>
      <c r="J1613" s="198">
        <v>156.29</v>
      </c>
      <c r="K1613" s="197"/>
      <c r="L1613" s="199">
        <v>1094.03</v>
      </c>
      <c r="M1613" s="197"/>
      <c r="N1613" s="200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2"/>
      <c r="B1614" s="184"/>
      <c r="C1614" s="379" t="s">
        <v>76</v>
      </c>
      <c r="D1614" s="379"/>
      <c r="E1614" s="379"/>
      <c r="F1614" s="186"/>
      <c r="G1614" s="187"/>
      <c r="H1614" s="187"/>
      <c r="I1614" s="187"/>
      <c r="J1614" s="194"/>
      <c r="K1614" s="187"/>
      <c r="L1614" s="188">
        <v>226.87</v>
      </c>
      <c r="M1614" s="187"/>
      <c r="N1614" s="191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2"/>
      <c r="B1615" s="184" t="s">
        <v>2703</v>
      </c>
      <c r="C1615" s="379" t="s">
        <v>372</v>
      </c>
      <c r="D1615" s="379"/>
      <c r="E1615" s="379"/>
      <c r="F1615" s="186" t="s">
        <v>79</v>
      </c>
      <c r="G1615" s="201">
        <v>121</v>
      </c>
      <c r="H1615" s="187"/>
      <c r="I1615" s="201">
        <v>121</v>
      </c>
      <c r="J1615" s="194"/>
      <c r="K1615" s="187"/>
      <c r="L1615" s="188">
        <v>274.51</v>
      </c>
      <c r="M1615" s="187"/>
      <c r="N1615" s="191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2"/>
      <c r="B1616" s="184" t="s">
        <v>2704</v>
      </c>
      <c r="C1616" s="379" t="s">
        <v>374</v>
      </c>
      <c r="D1616" s="379"/>
      <c r="E1616" s="379"/>
      <c r="F1616" s="186" t="s">
        <v>79</v>
      </c>
      <c r="G1616" s="201">
        <v>72</v>
      </c>
      <c r="H1616" s="189">
        <v>0.85</v>
      </c>
      <c r="I1616" s="216">
        <v>61.2</v>
      </c>
      <c r="J1616" s="194"/>
      <c r="K1616" s="187"/>
      <c r="L1616" s="188">
        <v>138.84</v>
      </c>
      <c r="M1616" s="187"/>
      <c r="N1616" s="191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2"/>
      <c r="B1617" s="203"/>
      <c r="C1617" s="388" t="s">
        <v>82</v>
      </c>
      <c r="D1617" s="388"/>
      <c r="E1617" s="388"/>
      <c r="F1617" s="178"/>
      <c r="G1617" s="179"/>
      <c r="H1617" s="179"/>
      <c r="I1617" s="179"/>
      <c r="J1617" s="181"/>
      <c r="K1617" s="179"/>
      <c r="L1617" s="204">
        <v>1507.38</v>
      </c>
      <c r="M1617" s="197"/>
      <c r="N1617" s="205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6" t="s">
        <v>784</v>
      </c>
      <c r="B1618" s="177" t="s">
        <v>2802</v>
      </c>
      <c r="C1618" s="388" t="s">
        <v>2803</v>
      </c>
      <c r="D1618" s="388"/>
      <c r="E1618" s="388"/>
      <c r="F1618" s="178" t="s">
        <v>291</v>
      </c>
      <c r="G1618" s="179">
        <v>7</v>
      </c>
      <c r="H1618" s="180">
        <v>1</v>
      </c>
      <c r="I1618" s="180">
        <v>7</v>
      </c>
      <c r="J1618" s="207">
        <v>352.46</v>
      </c>
      <c r="K1618" s="179"/>
      <c r="L1618" s="204">
        <v>2467.2199999999998</v>
      </c>
      <c r="M1618" s="206">
        <v>8.16</v>
      </c>
      <c r="N1618" s="205">
        <v>20132.52</v>
      </c>
      <c r="AF1618" s="133"/>
      <c r="AG1618" s="140"/>
      <c r="AH1618" s="140" t="s">
        <v>2803</v>
      </c>
      <c r="AM1618" s="140"/>
      <c r="AQ1618" s="140"/>
      <c r="AS1618" s="140"/>
    </row>
    <row r="1619" spans="1:45" s="121" customFormat="1" ht="15" x14ac:dyDescent="0.25">
      <c r="A1619" s="202"/>
      <c r="B1619" s="203"/>
      <c r="C1619" s="379" t="s">
        <v>99</v>
      </c>
      <c r="D1619" s="379"/>
      <c r="E1619" s="379"/>
      <c r="F1619" s="379"/>
      <c r="G1619" s="379"/>
      <c r="H1619" s="379"/>
      <c r="I1619" s="379"/>
      <c r="J1619" s="379"/>
      <c r="K1619" s="379"/>
      <c r="L1619" s="379"/>
      <c r="M1619" s="379"/>
      <c r="N1619" s="391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2"/>
      <c r="B1620" s="203"/>
      <c r="C1620" s="388" t="s">
        <v>82</v>
      </c>
      <c r="D1620" s="388"/>
      <c r="E1620" s="388"/>
      <c r="F1620" s="178"/>
      <c r="G1620" s="179"/>
      <c r="H1620" s="179"/>
      <c r="I1620" s="179"/>
      <c r="J1620" s="181"/>
      <c r="K1620" s="179"/>
      <c r="L1620" s="204">
        <v>2467.2199999999998</v>
      </c>
      <c r="M1620" s="197"/>
      <c r="N1620" s="205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6" t="s">
        <v>785</v>
      </c>
      <c r="B1621" s="177" t="s">
        <v>250</v>
      </c>
      <c r="C1621" s="388" t="s">
        <v>251</v>
      </c>
      <c r="D1621" s="388"/>
      <c r="E1621" s="388"/>
      <c r="F1621" s="178" t="s">
        <v>199</v>
      </c>
      <c r="G1621" s="179">
        <v>0.157</v>
      </c>
      <c r="H1621" s="180">
        <v>1</v>
      </c>
      <c r="I1621" s="210">
        <v>0.157</v>
      </c>
      <c r="J1621" s="181"/>
      <c r="K1621" s="179"/>
      <c r="L1621" s="181"/>
      <c r="M1621" s="179"/>
      <c r="N1621" s="182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8"/>
      <c r="B1622" s="209"/>
      <c r="C1622" s="379" t="s">
        <v>2974</v>
      </c>
      <c r="D1622" s="379"/>
      <c r="E1622" s="379"/>
      <c r="F1622" s="379"/>
      <c r="G1622" s="379"/>
      <c r="H1622" s="379"/>
      <c r="I1622" s="379"/>
      <c r="J1622" s="379"/>
      <c r="K1622" s="379"/>
      <c r="L1622" s="379"/>
      <c r="M1622" s="379"/>
      <c r="N1622" s="391"/>
      <c r="AF1622" s="133"/>
      <c r="AG1622" s="140"/>
      <c r="AH1622" s="140"/>
      <c r="AI1622" s="142" t="s">
        <v>2974</v>
      </c>
      <c r="AM1622" s="140"/>
      <c r="AQ1622" s="140"/>
      <c r="AS1622" s="140"/>
    </row>
    <row r="1623" spans="1:45" s="121" customFormat="1" ht="23.25" x14ac:dyDescent="0.25">
      <c r="A1623" s="183"/>
      <c r="B1623" s="184" t="s">
        <v>63</v>
      </c>
      <c r="C1623" s="389" t="s">
        <v>64</v>
      </c>
      <c r="D1623" s="389"/>
      <c r="E1623" s="389"/>
      <c r="F1623" s="389"/>
      <c r="G1623" s="389"/>
      <c r="H1623" s="389"/>
      <c r="I1623" s="389"/>
      <c r="J1623" s="389"/>
      <c r="K1623" s="389"/>
      <c r="L1623" s="389"/>
      <c r="M1623" s="389"/>
      <c r="N1623" s="390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3"/>
      <c r="B1624" s="184" t="s">
        <v>65</v>
      </c>
      <c r="C1624" s="389" t="s">
        <v>66</v>
      </c>
      <c r="D1624" s="389"/>
      <c r="E1624" s="389"/>
      <c r="F1624" s="389"/>
      <c r="G1624" s="389"/>
      <c r="H1624" s="389"/>
      <c r="I1624" s="389"/>
      <c r="J1624" s="389"/>
      <c r="K1624" s="389"/>
      <c r="L1624" s="389"/>
      <c r="M1624" s="389"/>
      <c r="N1624" s="390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5"/>
      <c r="B1625" s="184" t="s">
        <v>58</v>
      </c>
      <c r="C1625" s="379" t="s">
        <v>67</v>
      </c>
      <c r="D1625" s="379"/>
      <c r="E1625" s="379"/>
      <c r="F1625" s="186"/>
      <c r="G1625" s="187"/>
      <c r="H1625" s="187"/>
      <c r="I1625" s="187"/>
      <c r="J1625" s="188">
        <v>201.61</v>
      </c>
      <c r="K1625" s="211">
        <v>1.3225</v>
      </c>
      <c r="L1625" s="188">
        <v>41.86</v>
      </c>
      <c r="M1625" s="189">
        <v>44.77</v>
      </c>
      <c r="N1625" s="191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5"/>
      <c r="B1626" s="184" t="s">
        <v>68</v>
      </c>
      <c r="C1626" s="379" t="s">
        <v>69</v>
      </c>
      <c r="D1626" s="379"/>
      <c r="E1626" s="379"/>
      <c r="F1626" s="186"/>
      <c r="G1626" s="187"/>
      <c r="H1626" s="187"/>
      <c r="I1626" s="187"/>
      <c r="J1626" s="188">
        <v>71.64</v>
      </c>
      <c r="K1626" s="211">
        <v>1.4375</v>
      </c>
      <c r="L1626" s="188">
        <v>16.170000000000002</v>
      </c>
      <c r="M1626" s="189">
        <v>13.24</v>
      </c>
      <c r="N1626" s="218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5"/>
      <c r="B1627" s="184" t="s">
        <v>70</v>
      </c>
      <c r="C1627" s="379" t="s">
        <v>71</v>
      </c>
      <c r="D1627" s="379"/>
      <c r="E1627" s="379"/>
      <c r="F1627" s="186"/>
      <c r="G1627" s="187"/>
      <c r="H1627" s="187"/>
      <c r="I1627" s="187"/>
      <c r="J1627" s="188">
        <v>2.3199999999999998</v>
      </c>
      <c r="K1627" s="211">
        <v>1.4375</v>
      </c>
      <c r="L1627" s="188">
        <v>0.52</v>
      </c>
      <c r="M1627" s="189">
        <v>44.77</v>
      </c>
      <c r="N1627" s="218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5"/>
      <c r="B1628" s="184" t="s">
        <v>86</v>
      </c>
      <c r="C1628" s="379" t="s">
        <v>87</v>
      </c>
      <c r="D1628" s="379"/>
      <c r="E1628" s="379"/>
      <c r="F1628" s="186"/>
      <c r="G1628" s="187"/>
      <c r="H1628" s="187"/>
      <c r="I1628" s="187"/>
      <c r="J1628" s="188">
        <v>62.75</v>
      </c>
      <c r="K1628" s="187"/>
      <c r="L1628" s="188">
        <v>9.85</v>
      </c>
      <c r="M1628" s="189">
        <v>8.16</v>
      </c>
      <c r="N1628" s="218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2"/>
      <c r="B1629" s="184"/>
      <c r="C1629" s="379" t="s">
        <v>72</v>
      </c>
      <c r="D1629" s="379"/>
      <c r="E1629" s="379"/>
      <c r="F1629" s="186" t="s">
        <v>73</v>
      </c>
      <c r="G1629" s="216">
        <v>21.2</v>
      </c>
      <c r="H1629" s="211">
        <v>1.3225</v>
      </c>
      <c r="I1629" s="215">
        <v>4.4018090000000001</v>
      </c>
      <c r="J1629" s="194"/>
      <c r="K1629" s="187"/>
      <c r="L1629" s="194"/>
      <c r="M1629" s="187"/>
      <c r="N1629" s="195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2"/>
      <c r="B1630" s="184"/>
      <c r="C1630" s="379" t="s">
        <v>74</v>
      </c>
      <c r="D1630" s="379"/>
      <c r="E1630" s="379"/>
      <c r="F1630" s="186" t="s">
        <v>73</v>
      </c>
      <c r="G1630" s="216">
        <v>0.2</v>
      </c>
      <c r="H1630" s="211">
        <v>1.4375</v>
      </c>
      <c r="I1630" s="212">
        <v>4.5137499999999997E-2</v>
      </c>
      <c r="J1630" s="194"/>
      <c r="K1630" s="187"/>
      <c r="L1630" s="194"/>
      <c r="M1630" s="187"/>
      <c r="N1630" s="195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5"/>
      <c r="B1631" s="184"/>
      <c r="C1631" s="380" t="s">
        <v>75</v>
      </c>
      <c r="D1631" s="380"/>
      <c r="E1631" s="380"/>
      <c r="F1631" s="196"/>
      <c r="G1631" s="197"/>
      <c r="H1631" s="197"/>
      <c r="I1631" s="197"/>
      <c r="J1631" s="198">
        <v>336</v>
      </c>
      <c r="K1631" s="197"/>
      <c r="L1631" s="198">
        <v>67.88</v>
      </c>
      <c r="M1631" s="197"/>
      <c r="N1631" s="200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2"/>
      <c r="B1632" s="184"/>
      <c r="C1632" s="379" t="s">
        <v>76</v>
      </c>
      <c r="D1632" s="379"/>
      <c r="E1632" s="379"/>
      <c r="F1632" s="186"/>
      <c r="G1632" s="187"/>
      <c r="H1632" s="187"/>
      <c r="I1632" s="187"/>
      <c r="J1632" s="194"/>
      <c r="K1632" s="187"/>
      <c r="L1632" s="188">
        <v>42.38</v>
      </c>
      <c r="M1632" s="187"/>
      <c r="N1632" s="191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2"/>
      <c r="B1633" s="184" t="s">
        <v>232</v>
      </c>
      <c r="C1633" s="379" t="s">
        <v>233</v>
      </c>
      <c r="D1633" s="379"/>
      <c r="E1633" s="379"/>
      <c r="F1633" s="186" t="s">
        <v>79</v>
      </c>
      <c r="G1633" s="201">
        <v>110</v>
      </c>
      <c r="H1633" s="187"/>
      <c r="I1633" s="201">
        <v>110</v>
      </c>
      <c r="J1633" s="194"/>
      <c r="K1633" s="187"/>
      <c r="L1633" s="188">
        <v>46.62</v>
      </c>
      <c r="M1633" s="187"/>
      <c r="N1633" s="191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2"/>
      <c r="B1634" s="184" t="s">
        <v>234</v>
      </c>
      <c r="C1634" s="379" t="s">
        <v>235</v>
      </c>
      <c r="D1634" s="379"/>
      <c r="E1634" s="379"/>
      <c r="F1634" s="186" t="s">
        <v>79</v>
      </c>
      <c r="G1634" s="201">
        <v>69</v>
      </c>
      <c r="H1634" s="189">
        <v>0.85</v>
      </c>
      <c r="I1634" s="189">
        <v>58.65</v>
      </c>
      <c r="J1634" s="194"/>
      <c r="K1634" s="187"/>
      <c r="L1634" s="188">
        <v>24.86</v>
      </c>
      <c r="M1634" s="187"/>
      <c r="N1634" s="191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2"/>
      <c r="B1635" s="203"/>
      <c r="C1635" s="388" t="s">
        <v>82</v>
      </c>
      <c r="D1635" s="388"/>
      <c r="E1635" s="388"/>
      <c r="F1635" s="178"/>
      <c r="G1635" s="179"/>
      <c r="H1635" s="179"/>
      <c r="I1635" s="179"/>
      <c r="J1635" s="181"/>
      <c r="K1635" s="179"/>
      <c r="L1635" s="207">
        <v>139.36000000000001</v>
      </c>
      <c r="M1635" s="197"/>
      <c r="N1635" s="205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6" t="s">
        <v>3071</v>
      </c>
      <c r="B1636" s="177" t="s">
        <v>263</v>
      </c>
      <c r="C1636" s="388" t="s">
        <v>264</v>
      </c>
      <c r="D1636" s="388"/>
      <c r="E1636" s="388"/>
      <c r="F1636" s="178" t="s">
        <v>178</v>
      </c>
      <c r="G1636" s="179">
        <v>3.7679999999999998E-2</v>
      </c>
      <c r="H1636" s="180">
        <v>1</v>
      </c>
      <c r="I1636" s="252">
        <v>3.7679999999999998E-2</v>
      </c>
      <c r="J1636" s="204">
        <v>21597.69</v>
      </c>
      <c r="K1636" s="179"/>
      <c r="L1636" s="207">
        <v>813.8</v>
      </c>
      <c r="M1636" s="206">
        <v>8.16</v>
      </c>
      <c r="N1636" s="205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2"/>
      <c r="B1637" s="203"/>
      <c r="C1637" s="379" t="s">
        <v>265</v>
      </c>
      <c r="D1637" s="379"/>
      <c r="E1637" s="379"/>
      <c r="F1637" s="379"/>
      <c r="G1637" s="379"/>
      <c r="H1637" s="379"/>
      <c r="I1637" s="379"/>
      <c r="J1637" s="379"/>
      <c r="K1637" s="379"/>
      <c r="L1637" s="379"/>
      <c r="M1637" s="379"/>
      <c r="N1637" s="391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2"/>
      <c r="B1638" s="203"/>
      <c r="C1638" s="388" t="s">
        <v>82</v>
      </c>
      <c r="D1638" s="388"/>
      <c r="E1638" s="388"/>
      <c r="F1638" s="178"/>
      <c r="G1638" s="179"/>
      <c r="H1638" s="179"/>
      <c r="I1638" s="179"/>
      <c r="J1638" s="181"/>
      <c r="K1638" s="179"/>
      <c r="L1638" s="207">
        <v>813.8</v>
      </c>
      <c r="M1638" s="197"/>
      <c r="N1638" s="205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6" t="s">
        <v>3072</v>
      </c>
      <c r="B1639" s="177" t="s">
        <v>268</v>
      </c>
      <c r="C1639" s="388" t="s">
        <v>269</v>
      </c>
      <c r="D1639" s="388"/>
      <c r="E1639" s="388"/>
      <c r="F1639" s="178" t="s">
        <v>178</v>
      </c>
      <c r="G1639" s="179">
        <v>5.4900000000000001E-3</v>
      </c>
      <c r="H1639" s="180">
        <v>1</v>
      </c>
      <c r="I1639" s="252">
        <v>5.4900000000000001E-3</v>
      </c>
      <c r="J1639" s="204">
        <v>11885.47</v>
      </c>
      <c r="K1639" s="179"/>
      <c r="L1639" s="207">
        <v>65.25</v>
      </c>
      <c r="M1639" s="206">
        <v>8.16</v>
      </c>
      <c r="N1639" s="213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2"/>
      <c r="B1640" s="203"/>
      <c r="C1640" s="379" t="s">
        <v>99</v>
      </c>
      <c r="D1640" s="379"/>
      <c r="E1640" s="379"/>
      <c r="F1640" s="379"/>
      <c r="G1640" s="379"/>
      <c r="H1640" s="379"/>
      <c r="I1640" s="379"/>
      <c r="J1640" s="379"/>
      <c r="K1640" s="379"/>
      <c r="L1640" s="379"/>
      <c r="M1640" s="379"/>
      <c r="N1640" s="391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8"/>
      <c r="B1641" s="209"/>
      <c r="C1641" s="379" t="s">
        <v>2975</v>
      </c>
      <c r="D1641" s="379"/>
      <c r="E1641" s="379"/>
      <c r="F1641" s="379"/>
      <c r="G1641" s="379"/>
      <c r="H1641" s="379"/>
      <c r="I1641" s="379"/>
      <c r="J1641" s="379"/>
      <c r="K1641" s="379"/>
      <c r="L1641" s="379"/>
      <c r="M1641" s="379"/>
      <c r="N1641" s="391"/>
      <c r="AF1641" s="133"/>
      <c r="AG1641" s="140"/>
      <c r="AH1641" s="140"/>
      <c r="AI1641" s="142" t="s">
        <v>2975</v>
      </c>
      <c r="AM1641" s="140"/>
      <c r="AQ1641" s="140"/>
      <c r="AS1641" s="140"/>
    </row>
    <row r="1642" spans="1:45" s="121" customFormat="1" ht="15" x14ac:dyDescent="0.25">
      <c r="A1642" s="202"/>
      <c r="B1642" s="203"/>
      <c r="C1642" s="388" t="s">
        <v>82</v>
      </c>
      <c r="D1642" s="388"/>
      <c r="E1642" s="388"/>
      <c r="F1642" s="178"/>
      <c r="G1642" s="179"/>
      <c r="H1642" s="179"/>
      <c r="I1642" s="179"/>
      <c r="J1642" s="181"/>
      <c r="K1642" s="179"/>
      <c r="L1642" s="207">
        <v>65.25</v>
      </c>
      <c r="M1642" s="197"/>
      <c r="N1642" s="213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20"/>
      <c r="B1643" s="221"/>
      <c r="C1643" s="221"/>
      <c r="D1643" s="221"/>
      <c r="E1643" s="221"/>
      <c r="F1643" s="222"/>
      <c r="G1643" s="222"/>
      <c r="H1643" s="222"/>
      <c r="I1643" s="222"/>
      <c r="J1643" s="223"/>
      <c r="K1643" s="222"/>
      <c r="L1643" s="223"/>
      <c r="M1643" s="187"/>
      <c r="N1643" s="223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7"/>
      <c r="B1644" s="228"/>
      <c r="C1644" s="388" t="s">
        <v>3073</v>
      </c>
      <c r="D1644" s="388"/>
      <c r="E1644" s="388"/>
      <c r="F1644" s="388"/>
      <c r="G1644" s="388"/>
      <c r="H1644" s="388"/>
      <c r="I1644" s="388"/>
      <c r="J1644" s="388"/>
      <c r="K1644" s="388"/>
      <c r="L1644" s="229"/>
      <c r="M1644" s="230"/>
      <c r="N1644" s="231"/>
      <c r="AF1644" s="133"/>
      <c r="AG1644" s="140"/>
      <c r="AH1644" s="140"/>
      <c r="AM1644" s="140"/>
      <c r="AQ1644" s="140" t="s">
        <v>3073</v>
      </c>
      <c r="AS1644" s="140"/>
    </row>
    <row r="1645" spans="1:45" s="121" customFormat="1" ht="15" x14ac:dyDescent="0.25">
      <c r="A1645" s="232"/>
      <c r="B1645" s="184"/>
      <c r="C1645" s="379" t="s">
        <v>146</v>
      </c>
      <c r="D1645" s="379"/>
      <c r="E1645" s="379"/>
      <c r="F1645" s="379"/>
      <c r="G1645" s="379"/>
      <c r="H1645" s="379"/>
      <c r="I1645" s="379"/>
      <c r="J1645" s="379"/>
      <c r="K1645" s="379"/>
      <c r="L1645" s="233">
        <v>295379.86</v>
      </c>
      <c r="M1645" s="234"/>
      <c r="N1645" s="237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2"/>
      <c r="B1646" s="184"/>
      <c r="C1646" s="379" t="s">
        <v>147</v>
      </c>
      <c r="D1646" s="379"/>
      <c r="E1646" s="379"/>
      <c r="F1646" s="379"/>
      <c r="G1646" s="379"/>
      <c r="H1646" s="379"/>
      <c r="I1646" s="379"/>
      <c r="J1646" s="379"/>
      <c r="K1646" s="379"/>
      <c r="L1646" s="236"/>
      <c r="M1646" s="234"/>
      <c r="N1646" s="237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2"/>
      <c r="B1647" s="184"/>
      <c r="C1647" s="379" t="s">
        <v>148</v>
      </c>
      <c r="D1647" s="379"/>
      <c r="E1647" s="379"/>
      <c r="F1647" s="379"/>
      <c r="G1647" s="379"/>
      <c r="H1647" s="379"/>
      <c r="I1647" s="379"/>
      <c r="J1647" s="379"/>
      <c r="K1647" s="379"/>
      <c r="L1647" s="233">
        <v>11780.27</v>
      </c>
      <c r="M1647" s="234"/>
      <c r="N1647" s="237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2"/>
      <c r="B1648" s="184"/>
      <c r="C1648" s="379" t="s">
        <v>149</v>
      </c>
      <c r="D1648" s="379"/>
      <c r="E1648" s="379"/>
      <c r="F1648" s="379"/>
      <c r="G1648" s="379"/>
      <c r="H1648" s="379"/>
      <c r="I1648" s="379"/>
      <c r="J1648" s="379"/>
      <c r="K1648" s="379"/>
      <c r="L1648" s="233">
        <v>14991.83</v>
      </c>
      <c r="M1648" s="234"/>
      <c r="N1648" s="237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2"/>
      <c r="B1649" s="184"/>
      <c r="C1649" s="379" t="s">
        <v>150</v>
      </c>
      <c r="D1649" s="379"/>
      <c r="E1649" s="379"/>
      <c r="F1649" s="379"/>
      <c r="G1649" s="379"/>
      <c r="H1649" s="379"/>
      <c r="I1649" s="379"/>
      <c r="J1649" s="379"/>
      <c r="K1649" s="379"/>
      <c r="L1649" s="233">
        <v>1930.78</v>
      </c>
      <c r="M1649" s="234"/>
      <c r="N1649" s="237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2"/>
      <c r="B1650" s="184"/>
      <c r="C1650" s="379" t="s">
        <v>151</v>
      </c>
      <c r="D1650" s="379"/>
      <c r="E1650" s="379"/>
      <c r="F1650" s="379"/>
      <c r="G1650" s="379"/>
      <c r="H1650" s="379"/>
      <c r="I1650" s="379"/>
      <c r="J1650" s="379"/>
      <c r="K1650" s="379"/>
      <c r="L1650" s="233">
        <v>268607.76</v>
      </c>
      <c r="M1650" s="234"/>
      <c r="N1650" s="237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2"/>
      <c r="B1651" s="184"/>
      <c r="C1651" s="379" t="s">
        <v>153</v>
      </c>
      <c r="D1651" s="379"/>
      <c r="E1651" s="379"/>
      <c r="F1651" s="379"/>
      <c r="G1651" s="379"/>
      <c r="H1651" s="379"/>
      <c r="I1651" s="379"/>
      <c r="J1651" s="379"/>
      <c r="K1651" s="379"/>
      <c r="L1651" s="233">
        <v>314585.36</v>
      </c>
      <c r="M1651" s="234"/>
      <c r="N1651" s="237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2"/>
      <c r="B1652" s="184"/>
      <c r="C1652" s="379" t="s">
        <v>154</v>
      </c>
      <c r="D1652" s="379"/>
      <c r="E1652" s="379"/>
      <c r="F1652" s="379"/>
      <c r="G1652" s="379"/>
      <c r="H1652" s="379"/>
      <c r="I1652" s="379"/>
      <c r="J1652" s="379"/>
      <c r="K1652" s="379"/>
      <c r="L1652" s="233">
        <v>314258.53999999998</v>
      </c>
      <c r="M1652" s="234"/>
      <c r="N1652" s="237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2"/>
      <c r="B1653" s="184"/>
      <c r="C1653" s="379" t="s">
        <v>155</v>
      </c>
      <c r="D1653" s="379"/>
      <c r="E1653" s="379"/>
      <c r="F1653" s="379"/>
      <c r="G1653" s="379"/>
      <c r="H1653" s="379"/>
      <c r="I1653" s="379"/>
      <c r="J1653" s="379"/>
      <c r="K1653" s="379"/>
      <c r="L1653" s="236"/>
      <c r="M1653" s="234"/>
      <c r="N1653" s="237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2"/>
      <c r="B1654" s="184"/>
      <c r="C1654" s="379" t="s">
        <v>156</v>
      </c>
      <c r="D1654" s="379"/>
      <c r="E1654" s="379"/>
      <c r="F1654" s="379"/>
      <c r="G1654" s="379"/>
      <c r="H1654" s="379"/>
      <c r="I1654" s="379"/>
      <c r="J1654" s="379"/>
      <c r="K1654" s="379"/>
      <c r="L1654" s="233">
        <v>11780.27</v>
      </c>
      <c r="M1654" s="234"/>
      <c r="N1654" s="237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2"/>
      <c r="B1655" s="184"/>
      <c r="C1655" s="379" t="s">
        <v>157</v>
      </c>
      <c r="D1655" s="379"/>
      <c r="E1655" s="379"/>
      <c r="F1655" s="379"/>
      <c r="G1655" s="379"/>
      <c r="H1655" s="379"/>
      <c r="I1655" s="379"/>
      <c r="J1655" s="379"/>
      <c r="K1655" s="379"/>
      <c r="L1655" s="233">
        <v>14986.52</v>
      </c>
      <c r="M1655" s="234"/>
      <c r="N1655" s="237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2"/>
      <c r="B1656" s="184"/>
      <c r="C1656" s="379" t="s">
        <v>158</v>
      </c>
      <c r="D1656" s="379"/>
      <c r="E1656" s="379"/>
      <c r="F1656" s="379"/>
      <c r="G1656" s="379"/>
      <c r="H1656" s="379"/>
      <c r="I1656" s="379"/>
      <c r="J1656" s="379"/>
      <c r="K1656" s="379"/>
      <c r="L1656" s="233">
        <v>1930.78</v>
      </c>
      <c r="M1656" s="234"/>
      <c r="N1656" s="237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2"/>
      <c r="B1657" s="184"/>
      <c r="C1657" s="379" t="s">
        <v>159</v>
      </c>
      <c r="D1657" s="379"/>
      <c r="E1657" s="379"/>
      <c r="F1657" s="379"/>
      <c r="G1657" s="379"/>
      <c r="H1657" s="379"/>
      <c r="I1657" s="379"/>
      <c r="J1657" s="379"/>
      <c r="K1657" s="379"/>
      <c r="L1657" s="233">
        <v>268286.25</v>
      </c>
      <c r="M1657" s="234"/>
      <c r="N1657" s="237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2"/>
      <c r="B1658" s="184"/>
      <c r="C1658" s="379" t="s">
        <v>160</v>
      </c>
      <c r="D1658" s="379"/>
      <c r="E1658" s="379"/>
      <c r="F1658" s="379"/>
      <c r="G1658" s="379"/>
      <c r="H1658" s="379"/>
      <c r="I1658" s="379"/>
      <c r="J1658" s="379"/>
      <c r="K1658" s="379"/>
      <c r="L1658" s="233">
        <v>13308.71</v>
      </c>
      <c r="M1658" s="234"/>
      <c r="N1658" s="237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2"/>
      <c r="B1659" s="184"/>
      <c r="C1659" s="379" t="s">
        <v>161</v>
      </c>
      <c r="D1659" s="379"/>
      <c r="E1659" s="379"/>
      <c r="F1659" s="379"/>
      <c r="G1659" s="379"/>
      <c r="H1659" s="379"/>
      <c r="I1659" s="379"/>
      <c r="J1659" s="379"/>
      <c r="K1659" s="379"/>
      <c r="L1659" s="233">
        <v>5896.79</v>
      </c>
      <c r="M1659" s="234"/>
      <c r="N1659" s="237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2"/>
      <c r="B1660" s="184"/>
      <c r="C1660" s="379" t="s">
        <v>226</v>
      </c>
      <c r="D1660" s="379"/>
      <c r="E1660" s="379"/>
      <c r="F1660" s="379"/>
      <c r="G1660" s="379"/>
      <c r="H1660" s="379"/>
      <c r="I1660" s="379"/>
      <c r="J1660" s="379"/>
      <c r="K1660" s="379"/>
      <c r="L1660" s="249">
        <v>326.82</v>
      </c>
      <c r="M1660" s="234"/>
      <c r="N1660" s="237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2"/>
      <c r="B1661" s="184"/>
      <c r="C1661" s="379" t="s">
        <v>155</v>
      </c>
      <c r="D1661" s="379"/>
      <c r="E1661" s="379"/>
      <c r="F1661" s="379"/>
      <c r="G1661" s="379"/>
      <c r="H1661" s="379"/>
      <c r="I1661" s="379"/>
      <c r="J1661" s="379"/>
      <c r="K1661" s="379"/>
      <c r="L1661" s="236"/>
      <c r="M1661" s="234"/>
      <c r="N1661" s="237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2"/>
      <c r="B1662" s="184"/>
      <c r="C1662" s="379" t="s">
        <v>157</v>
      </c>
      <c r="D1662" s="379"/>
      <c r="E1662" s="379"/>
      <c r="F1662" s="379"/>
      <c r="G1662" s="379"/>
      <c r="H1662" s="379"/>
      <c r="I1662" s="379"/>
      <c r="J1662" s="379"/>
      <c r="K1662" s="379"/>
      <c r="L1662" s="249">
        <v>5.31</v>
      </c>
      <c r="M1662" s="234"/>
      <c r="N1662" s="237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2"/>
      <c r="B1663" s="184"/>
      <c r="C1663" s="379" t="s">
        <v>159</v>
      </c>
      <c r="D1663" s="379"/>
      <c r="E1663" s="379"/>
      <c r="F1663" s="379"/>
      <c r="G1663" s="379"/>
      <c r="H1663" s="379"/>
      <c r="I1663" s="379"/>
      <c r="J1663" s="379"/>
      <c r="K1663" s="379"/>
      <c r="L1663" s="249">
        <v>321.51</v>
      </c>
      <c r="M1663" s="234"/>
      <c r="N1663" s="237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2"/>
      <c r="B1664" s="184"/>
      <c r="C1664" s="379" t="s">
        <v>163</v>
      </c>
      <c r="D1664" s="379"/>
      <c r="E1664" s="379"/>
      <c r="F1664" s="379"/>
      <c r="G1664" s="379"/>
      <c r="H1664" s="379"/>
      <c r="I1664" s="379"/>
      <c r="J1664" s="379"/>
      <c r="K1664" s="379"/>
      <c r="L1664" s="233">
        <v>13711.05</v>
      </c>
      <c r="M1664" s="234"/>
      <c r="N1664" s="237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2"/>
      <c r="B1665" s="184"/>
      <c r="C1665" s="379" t="s">
        <v>164</v>
      </c>
      <c r="D1665" s="379"/>
      <c r="E1665" s="379"/>
      <c r="F1665" s="379"/>
      <c r="G1665" s="379"/>
      <c r="H1665" s="379"/>
      <c r="I1665" s="379"/>
      <c r="J1665" s="379"/>
      <c r="K1665" s="379"/>
      <c r="L1665" s="233">
        <v>13308.71</v>
      </c>
      <c r="M1665" s="234"/>
      <c r="N1665" s="237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2"/>
      <c r="B1666" s="184"/>
      <c r="C1666" s="379" t="s">
        <v>165</v>
      </c>
      <c r="D1666" s="379"/>
      <c r="E1666" s="379"/>
      <c r="F1666" s="379"/>
      <c r="G1666" s="379"/>
      <c r="H1666" s="379"/>
      <c r="I1666" s="379"/>
      <c r="J1666" s="379"/>
      <c r="K1666" s="379"/>
      <c r="L1666" s="233">
        <v>5896.79</v>
      </c>
      <c r="M1666" s="234"/>
      <c r="N1666" s="237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2"/>
      <c r="B1667" s="238"/>
      <c r="C1667" s="396" t="s">
        <v>3074</v>
      </c>
      <c r="D1667" s="396"/>
      <c r="E1667" s="396"/>
      <c r="F1667" s="396"/>
      <c r="G1667" s="396"/>
      <c r="H1667" s="396"/>
      <c r="I1667" s="396"/>
      <c r="J1667" s="396"/>
      <c r="K1667" s="396"/>
      <c r="L1667" s="239">
        <v>314585.36</v>
      </c>
      <c r="M1667" s="240"/>
      <c r="N1667" s="251"/>
      <c r="AF1667" s="133"/>
      <c r="AG1667" s="140"/>
      <c r="AH1667" s="140"/>
      <c r="AM1667" s="140"/>
      <c r="AQ1667" s="140"/>
      <c r="AS1667" s="140" t="s">
        <v>3074</v>
      </c>
    </row>
    <row r="1668" spans="1:47" s="121" customFormat="1" ht="11.25" hidden="1" customHeight="1" x14ac:dyDescent="0.25">
      <c r="A1668" s="290"/>
      <c r="B1668" s="224"/>
      <c r="C1668" s="224"/>
      <c r="D1668" s="224"/>
      <c r="E1668" s="224"/>
      <c r="F1668" s="224"/>
      <c r="G1668" s="224"/>
      <c r="H1668" s="224"/>
      <c r="I1668" s="224"/>
      <c r="J1668" s="224"/>
      <c r="K1668" s="224"/>
      <c r="L1668" s="225"/>
      <c r="M1668" s="225"/>
      <c r="N1668" s="291"/>
      <c r="R1668" s="226"/>
    </row>
    <row r="1669" spans="1:47" s="121" customFormat="1" ht="15" x14ac:dyDescent="0.25">
      <c r="A1669" s="227"/>
      <c r="B1669" s="228"/>
      <c r="C1669" s="388" t="s">
        <v>789</v>
      </c>
      <c r="D1669" s="388"/>
      <c r="E1669" s="388"/>
      <c r="F1669" s="388"/>
      <c r="G1669" s="388"/>
      <c r="H1669" s="388"/>
      <c r="I1669" s="388"/>
      <c r="J1669" s="388"/>
      <c r="K1669" s="388"/>
      <c r="L1669" s="229"/>
      <c r="M1669" s="230"/>
      <c r="N1669" s="231"/>
      <c r="AT1669" s="140" t="s">
        <v>789</v>
      </c>
    </row>
    <row r="1670" spans="1:47" s="121" customFormat="1" ht="15" x14ac:dyDescent="0.25">
      <c r="A1670" s="232"/>
      <c r="B1670" s="184"/>
      <c r="C1670" s="379" t="s">
        <v>146</v>
      </c>
      <c r="D1670" s="379"/>
      <c r="E1670" s="379"/>
      <c r="F1670" s="379"/>
      <c r="G1670" s="379"/>
      <c r="H1670" s="379"/>
      <c r="I1670" s="379"/>
      <c r="J1670" s="379"/>
      <c r="K1670" s="379"/>
      <c r="L1670" s="233">
        <v>675364.18</v>
      </c>
      <c r="M1670" s="234"/>
      <c r="N1670" s="235">
        <v>6739599.8499999996</v>
      </c>
      <c r="AT1670" s="140"/>
      <c r="AU1670" s="142" t="s">
        <v>146</v>
      </c>
    </row>
    <row r="1671" spans="1:47" s="121" customFormat="1" ht="15" x14ac:dyDescent="0.25">
      <c r="A1671" s="232"/>
      <c r="B1671" s="184"/>
      <c r="C1671" s="379" t="s">
        <v>147</v>
      </c>
      <c r="D1671" s="379"/>
      <c r="E1671" s="379"/>
      <c r="F1671" s="379"/>
      <c r="G1671" s="379"/>
      <c r="H1671" s="379"/>
      <c r="I1671" s="379"/>
      <c r="J1671" s="379"/>
      <c r="K1671" s="379"/>
      <c r="L1671" s="236"/>
      <c r="M1671" s="234"/>
      <c r="N1671" s="237"/>
      <c r="AT1671" s="140"/>
      <c r="AU1671" s="142" t="s">
        <v>147</v>
      </c>
    </row>
    <row r="1672" spans="1:47" s="121" customFormat="1" ht="15" x14ac:dyDescent="0.25">
      <c r="A1672" s="232"/>
      <c r="B1672" s="184"/>
      <c r="C1672" s="379" t="s">
        <v>148</v>
      </c>
      <c r="D1672" s="379"/>
      <c r="E1672" s="379"/>
      <c r="F1672" s="379"/>
      <c r="G1672" s="379"/>
      <c r="H1672" s="379"/>
      <c r="I1672" s="379"/>
      <c r="J1672" s="379"/>
      <c r="K1672" s="379"/>
      <c r="L1672" s="233">
        <v>32269.74</v>
      </c>
      <c r="M1672" s="234"/>
      <c r="N1672" s="235">
        <v>1444716.22</v>
      </c>
      <c r="AT1672" s="140"/>
      <c r="AU1672" s="142" t="s">
        <v>148</v>
      </c>
    </row>
    <row r="1673" spans="1:47" s="121" customFormat="1" ht="15" x14ac:dyDescent="0.25">
      <c r="A1673" s="232"/>
      <c r="B1673" s="184"/>
      <c r="C1673" s="379" t="s">
        <v>149</v>
      </c>
      <c r="D1673" s="379"/>
      <c r="E1673" s="379"/>
      <c r="F1673" s="379"/>
      <c r="G1673" s="379"/>
      <c r="H1673" s="379"/>
      <c r="I1673" s="379"/>
      <c r="J1673" s="379"/>
      <c r="K1673" s="379"/>
      <c r="L1673" s="233">
        <v>43824.08</v>
      </c>
      <c r="M1673" s="234"/>
      <c r="N1673" s="235">
        <v>580246.73</v>
      </c>
      <c r="AT1673" s="140"/>
      <c r="AU1673" s="142" t="s">
        <v>149</v>
      </c>
    </row>
    <row r="1674" spans="1:47" s="121" customFormat="1" ht="15" x14ac:dyDescent="0.25">
      <c r="A1674" s="232"/>
      <c r="B1674" s="184"/>
      <c r="C1674" s="379" t="s">
        <v>150</v>
      </c>
      <c r="D1674" s="379"/>
      <c r="E1674" s="379"/>
      <c r="F1674" s="379"/>
      <c r="G1674" s="379"/>
      <c r="H1674" s="379"/>
      <c r="I1674" s="379"/>
      <c r="J1674" s="379"/>
      <c r="K1674" s="379"/>
      <c r="L1674" s="233">
        <v>5489.61</v>
      </c>
      <c r="M1674" s="234"/>
      <c r="N1674" s="235">
        <v>245769.84</v>
      </c>
      <c r="AT1674" s="140"/>
      <c r="AU1674" s="142" t="s">
        <v>150</v>
      </c>
    </row>
    <row r="1675" spans="1:47" s="121" customFormat="1" ht="15" x14ac:dyDescent="0.25">
      <c r="A1675" s="232"/>
      <c r="B1675" s="184"/>
      <c r="C1675" s="379" t="s">
        <v>151</v>
      </c>
      <c r="D1675" s="379"/>
      <c r="E1675" s="379"/>
      <c r="F1675" s="379"/>
      <c r="G1675" s="379"/>
      <c r="H1675" s="379"/>
      <c r="I1675" s="379"/>
      <c r="J1675" s="379"/>
      <c r="K1675" s="379"/>
      <c r="L1675" s="233">
        <v>599270.36</v>
      </c>
      <c r="M1675" s="234"/>
      <c r="N1675" s="235">
        <v>4714636.9000000004</v>
      </c>
      <c r="AT1675" s="140"/>
      <c r="AU1675" s="142" t="s">
        <v>151</v>
      </c>
    </row>
    <row r="1676" spans="1:47" s="121" customFormat="1" ht="15" x14ac:dyDescent="0.25">
      <c r="A1676" s="232"/>
      <c r="B1676" s="184"/>
      <c r="C1676" s="379" t="s">
        <v>153</v>
      </c>
      <c r="D1676" s="379"/>
      <c r="E1676" s="379"/>
      <c r="F1676" s="379"/>
      <c r="G1676" s="379"/>
      <c r="H1676" s="379"/>
      <c r="I1676" s="379"/>
      <c r="J1676" s="379"/>
      <c r="K1676" s="379"/>
      <c r="L1676" s="233">
        <v>729054.39</v>
      </c>
      <c r="M1676" s="234"/>
      <c r="N1676" s="235">
        <v>9143309.8300000001</v>
      </c>
      <c r="AT1676" s="140"/>
      <c r="AU1676" s="142" t="s">
        <v>153</v>
      </c>
    </row>
    <row r="1677" spans="1:47" s="121" customFormat="1" ht="15" x14ac:dyDescent="0.25">
      <c r="A1677" s="232"/>
      <c r="B1677" s="184"/>
      <c r="C1677" s="379" t="s">
        <v>154</v>
      </c>
      <c r="D1677" s="379"/>
      <c r="E1677" s="379"/>
      <c r="F1677" s="379"/>
      <c r="G1677" s="379"/>
      <c r="H1677" s="379"/>
      <c r="I1677" s="379"/>
      <c r="J1677" s="379"/>
      <c r="K1677" s="379"/>
      <c r="L1677" s="233">
        <v>704217.01</v>
      </c>
      <c r="M1677" s="234"/>
      <c r="N1677" s="235">
        <v>9115885.0600000005</v>
      </c>
      <c r="AT1677" s="140"/>
      <c r="AU1677" s="142" t="s">
        <v>154</v>
      </c>
    </row>
    <row r="1678" spans="1:47" s="121" customFormat="1" ht="15" x14ac:dyDescent="0.25">
      <c r="A1678" s="232"/>
      <c r="B1678" s="184"/>
      <c r="C1678" s="379" t="s">
        <v>155</v>
      </c>
      <c r="D1678" s="379"/>
      <c r="E1678" s="379"/>
      <c r="F1678" s="379"/>
      <c r="G1678" s="379"/>
      <c r="H1678" s="379"/>
      <c r="I1678" s="379"/>
      <c r="J1678" s="379"/>
      <c r="K1678" s="379"/>
      <c r="L1678" s="236"/>
      <c r="M1678" s="234"/>
      <c r="N1678" s="237"/>
      <c r="AT1678" s="140"/>
      <c r="AU1678" s="142" t="s">
        <v>155</v>
      </c>
    </row>
    <row r="1679" spans="1:47" s="121" customFormat="1" ht="15" x14ac:dyDescent="0.25">
      <c r="A1679" s="232"/>
      <c r="B1679" s="184"/>
      <c r="C1679" s="379" t="s">
        <v>156</v>
      </c>
      <c r="D1679" s="379"/>
      <c r="E1679" s="379"/>
      <c r="F1679" s="379"/>
      <c r="G1679" s="379"/>
      <c r="H1679" s="379"/>
      <c r="I1679" s="379"/>
      <c r="J1679" s="379"/>
      <c r="K1679" s="379"/>
      <c r="L1679" s="233">
        <v>32269.74</v>
      </c>
      <c r="M1679" s="234"/>
      <c r="N1679" s="235">
        <v>1444716.22</v>
      </c>
      <c r="AT1679" s="140"/>
      <c r="AU1679" s="142" t="s">
        <v>156</v>
      </c>
    </row>
    <row r="1680" spans="1:47" s="121" customFormat="1" ht="15" x14ac:dyDescent="0.25">
      <c r="A1680" s="232"/>
      <c r="B1680" s="184"/>
      <c r="C1680" s="379" t="s">
        <v>157</v>
      </c>
      <c r="D1680" s="379"/>
      <c r="E1680" s="379"/>
      <c r="F1680" s="379"/>
      <c r="G1680" s="379"/>
      <c r="H1680" s="379"/>
      <c r="I1680" s="379"/>
      <c r="J1680" s="379"/>
      <c r="K1680" s="379"/>
      <c r="L1680" s="233">
        <v>43782.12</v>
      </c>
      <c r="M1680" s="234"/>
      <c r="N1680" s="235">
        <v>579675.23</v>
      </c>
      <c r="AT1680" s="140"/>
      <c r="AU1680" s="142" t="s">
        <v>157</v>
      </c>
    </row>
    <row r="1681" spans="1:52" s="121" customFormat="1" ht="15" x14ac:dyDescent="0.25">
      <c r="A1681" s="232"/>
      <c r="B1681" s="184"/>
      <c r="C1681" s="379" t="s">
        <v>158</v>
      </c>
      <c r="D1681" s="379"/>
      <c r="E1681" s="379"/>
      <c r="F1681" s="379"/>
      <c r="G1681" s="379"/>
      <c r="H1681" s="379"/>
      <c r="I1681" s="379"/>
      <c r="J1681" s="379"/>
      <c r="K1681" s="379"/>
      <c r="L1681" s="233">
        <v>5489.61</v>
      </c>
      <c r="M1681" s="234"/>
      <c r="N1681" s="235">
        <v>245769.84</v>
      </c>
      <c r="AT1681" s="140"/>
      <c r="AU1681" s="142" t="s">
        <v>158</v>
      </c>
    </row>
    <row r="1682" spans="1:52" s="121" customFormat="1" ht="15" x14ac:dyDescent="0.25">
      <c r="A1682" s="232"/>
      <c r="B1682" s="184"/>
      <c r="C1682" s="379" t="s">
        <v>159</v>
      </c>
      <c r="D1682" s="379"/>
      <c r="E1682" s="379"/>
      <c r="F1682" s="379"/>
      <c r="G1682" s="379"/>
      <c r="H1682" s="379"/>
      <c r="I1682" s="379"/>
      <c r="J1682" s="379"/>
      <c r="K1682" s="379"/>
      <c r="L1682" s="233">
        <v>574474.93999999994</v>
      </c>
      <c r="M1682" s="234"/>
      <c r="N1682" s="235">
        <v>4687783.63</v>
      </c>
      <c r="AT1682" s="140"/>
      <c r="AU1682" s="142" t="s">
        <v>159</v>
      </c>
    </row>
    <row r="1683" spans="1:52" s="121" customFormat="1" ht="15" x14ac:dyDescent="0.25">
      <c r="A1683" s="232"/>
      <c r="B1683" s="184"/>
      <c r="C1683" s="379" t="s">
        <v>160</v>
      </c>
      <c r="D1683" s="379"/>
      <c r="E1683" s="379"/>
      <c r="F1683" s="379"/>
      <c r="G1683" s="379"/>
      <c r="H1683" s="379"/>
      <c r="I1683" s="379"/>
      <c r="J1683" s="379"/>
      <c r="K1683" s="379"/>
      <c r="L1683" s="233">
        <v>36923.19</v>
      </c>
      <c r="M1683" s="234"/>
      <c r="N1683" s="235">
        <v>1653051.11</v>
      </c>
      <c r="AT1683" s="140"/>
      <c r="AU1683" s="142" t="s">
        <v>160</v>
      </c>
    </row>
    <row r="1684" spans="1:52" s="121" customFormat="1" ht="15" x14ac:dyDescent="0.25">
      <c r="A1684" s="232"/>
      <c r="B1684" s="184"/>
      <c r="C1684" s="379" t="s">
        <v>161</v>
      </c>
      <c r="D1684" s="379"/>
      <c r="E1684" s="379"/>
      <c r="F1684" s="379"/>
      <c r="G1684" s="379"/>
      <c r="H1684" s="379"/>
      <c r="I1684" s="379"/>
      <c r="J1684" s="379"/>
      <c r="K1684" s="379"/>
      <c r="L1684" s="233">
        <v>16767.02</v>
      </c>
      <c r="M1684" s="234"/>
      <c r="N1684" s="235">
        <v>750658.87</v>
      </c>
      <c r="AT1684" s="140"/>
      <c r="AU1684" s="142" t="s">
        <v>161</v>
      </c>
    </row>
    <row r="1685" spans="1:52" s="121" customFormat="1" ht="15" x14ac:dyDescent="0.25">
      <c r="A1685" s="232"/>
      <c r="B1685" s="184"/>
      <c r="C1685" s="379" t="s">
        <v>226</v>
      </c>
      <c r="D1685" s="379"/>
      <c r="E1685" s="379"/>
      <c r="F1685" s="379"/>
      <c r="G1685" s="379"/>
      <c r="H1685" s="379"/>
      <c r="I1685" s="379"/>
      <c r="J1685" s="379"/>
      <c r="K1685" s="379"/>
      <c r="L1685" s="233">
        <v>24837.38</v>
      </c>
      <c r="M1685" s="234"/>
      <c r="N1685" s="235">
        <v>27424.77</v>
      </c>
      <c r="AT1685" s="140"/>
      <c r="AU1685" s="142" t="s">
        <v>226</v>
      </c>
    </row>
    <row r="1686" spans="1:52" s="121" customFormat="1" ht="15" x14ac:dyDescent="0.25">
      <c r="A1686" s="232"/>
      <c r="B1686" s="184"/>
      <c r="C1686" s="379" t="s">
        <v>155</v>
      </c>
      <c r="D1686" s="379"/>
      <c r="E1686" s="379"/>
      <c r="F1686" s="379"/>
      <c r="G1686" s="379"/>
      <c r="H1686" s="379"/>
      <c r="I1686" s="379"/>
      <c r="J1686" s="379"/>
      <c r="K1686" s="379"/>
      <c r="L1686" s="236"/>
      <c r="M1686" s="234"/>
      <c r="N1686" s="237"/>
      <c r="AT1686" s="140"/>
      <c r="AU1686" s="142" t="s">
        <v>155</v>
      </c>
    </row>
    <row r="1687" spans="1:52" s="121" customFormat="1" ht="15" x14ac:dyDescent="0.25">
      <c r="A1687" s="232"/>
      <c r="B1687" s="184"/>
      <c r="C1687" s="379" t="s">
        <v>157</v>
      </c>
      <c r="D1687" s="379"/>
      <c r="E1687" s="379"/>
      <c r="F1687" s="379"/>
      <c r="G1687" s="379"/>
      <c r="H1687" s="379"/>
      <c r="I1687" s="379"/>
      <c r="J1687" s="379"/>
      <c r="K1687" s="379"/>
      <c r="L1687" s="249">
        <v>41.96</v>
      </c>
      <c r="M1687" s="234"/>
      <c r="N1687" s="256">
        <v>571.5</v>
      </c>
      <c r="AT1687" s="140"/>
      <c r="AU1687" s="142" t="s">
        <v>157</v>
      </c>
    </row>
    <row r="1688" spans="1:52" s="121" customFormat="1" ht="15" x14ac:dyDescent="0.25">
      <c r="A1688" s="232"/>
      <c r="B1688" s="184"/>
      <c r="C1688" s="379" t="s">
        <v>159</v>
      </c>
      <c r="D1688" s="379"/>
      <c r="E1688" s="379"/>
      <c r="F1688" s="379"/>
      <c r="G1688" s="379"/>
      <c r="H1688" s="379"/>
      <c r="I1688" s="379"/>
      <c r="J1688" s="379"/>
      <c r="K1688" s="379"/>
      <c r="L1688" s="233">
        <v>24795.42</v>
      </c>
      <c r="M1688" s="234"/>
      <c r="N1688" s="235">
        <v>26853.27</v>
      </c>
      <c r="AT1688" s="140"/>
      <c r="AU1688" s="142" t="s">
        <v>159</v>
      </c>
    </row>
    <row r="1689" spans="1:52" s="121" customFormat="1" ht="15" x14ac:dyDescent="0.25">
      <c r="A1689" s="232"/>
      <c r="B1689" s="184"/>
      <c r="C1689" s="379" t="s">
        <v>163</v>
      </c>
      <c r="D1689" s="379"/>
      <c r="E1689" s="379"/>
      <c r="F1689" s="379"/>
      <c r="G1689" s="379"/>
      <c r="H1689" s="379"/>
      <c r="I1689" s="379"/>
      <c r="J1689" s="379"/>
      <c r="K1689" s="379"/>
      <c r="L1689" s="233">
        <v>37759.35</v>
      </c>
      <c r="M1689" s="234"/>
      <c r="N1689" s="235">
        <v>1690486.06</v>
      </c>
      <c r="AT1689" s="140"/>
      <c r="AU1689" s="142" t="s">
        <v>163</v>
      </c>
    </row>
    <row r="1690" spans="1:52" s="121" customFormat="1" ht="15" x14ac:dyDescent="0.25">
      <c r="A1690" s="232"/>
      <c r="B1690" s="184"/>
      <c r="C1690" s="379" t="s">
        <v>164</v>
      </c>
      <c r="D1690" s="379"/>
      <c r="E1690" s="379"/>
      <c r="F1690" s="379"/>
      <c r="G1690" s="379"/>
      <c r="H1690" s="379"/>
      <c r="I1690" s="379"/>
      <c r="J1690" s="379"/>
      <c r="K1690" s="379"/>
      <c r="L1690" s="233">
        <v>36923.19</v>
      </c>
      <c r="M1690" s="234"/>
      <c r="N1690" s="235">
        <v>1653051.11</v>
      </c>
      <c r="AT1690" s="140"/>
      <c r="AU1690" s="142" t="s">
        <v>164</v>
      </c>
    </row>
    <row r="1691" spans="1:52" s="121" customFormat="1" ht="15" x14ac:dyDescent="0.25">
      <c r="A1691" s="232"/>
      <c r="B1691" s="184"/>
      <c r="C1691" s="379" t="s">
        <v>165</v>
      </c>
      <c r="D1691" s="379"/>
      <c r="E1691" s="379"/>
      <c r="F1691" s="379"/>
      <c r="G1691" s="379"/>
      <c r="H1691" s="379"/>
      <c r="I1691" s="379"/>
      <c r="J1691" s="379"/>
      <c r="K1691" s="379"/>
      <c r="L1691" s="233">
        <v>16767.02</v>
      </c>
      <c r="M1691" s="234"/>
      <c r="N1691" s="235">
        <v>750658.87</v>
      </c>
      <c r="AT1691" s="140"/>
      <c r="AU1691" s="142" t="s">
        <v>165</v>
      </c>
    </row>
    <row r="1692" spans="1:52" s="121" customFormat="1" ht="15" x14ac:dyDescent="0.25">
      <c r="A1692" s="232"/>
      <c r="B1692" s="238"/>
      <c r="C1692" s="433" t="s">
        <v>4010</v>
      </c>
      <c r="D1692" s="396"/>
      <c r="E1692" s="396"/>
      <c r="F1692" s="396"/>
      <c r="G1692" s="396"/>
      <c r="H1692" s="396"/>
      <c r="I1692" s="396"/>
      <c r="J1692" s="396"/>
      <c r="K1692" s="396"/>
      <c r="L1692" s="239">
        <v>729054.39</v>
      </c>
      <c r="M1692" s="240"/>
      <c r="N1692" s="241">
        <v>9143309.8300000001</v>
      </c>
      <c r="AT1692" s="140"/>
      <c r="AV1692" s="140" t="s">
        <v>790</v>
      </c>
    </row>
    <row r="1693" spans="1:52" s="121" customFormat="1" ht="26.25" customHeight="1" x14ac:dyDescent="0.25">
      <c r="A1693" s="242"/>
      <c r="B1693" s="243"/>
      <c r="C1693" s="243"/>
      <c r="D1693" s="243"/>
      <c r="E1693" s="243"/>
      <c r="F1693" s="243"/>
      <c r="G1693" s="243"/>
      <c r="H1693" s="243"/>
      <c r="I1693" s="243"/>
      <c r="J1693" s="243"/>
      <c r="K1693" s="243"/>
      <c r="L1693" s="243"/>
      <c r="M1693" s="243"/>
      <c r="N1693" s="243"/>
    </row>
    <row r="1694" spans="1:52" s="123" customFormat="1" ht="15" x14ac:dyDescent="0.25">
      <c r="A1694" s="147"/>
      <c r="B1694" s="244" t="s">
        <v>791</v>
      </c>
      <c r="C1694" s="394"/>
      <c r="D1694" s="394"/>
      <c r="E1694" s="394"/>
      <c r="F1694" s="394"/>
      <c r="G1694" s="394"/>
      <c r="H1694" s="395"/>
      <c r="I1694" s="395"/>
      <c r="J1694" s="395"/>
      <c r="K1694" s="395"/>
      <c r="L1694" s="395"/>
      <c r="M1694" s="121"/>
      <c r="N1694" s="121"/>
      <c r="O1694" s="121"/>
      <c r="P1694" s="121"/>
      <c r="Q1694" s="121"/>
      <c r="R1694" s="121"/>
      <c r="S1694" s="121"/>
      <c r="T1694" s="121"/>
      <c r="U1694" s="121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 t="s">
        <v>10</v>
      </c>
      <c r="AX1694" s="124" t="s">
        <v>792</v>
      </c>
      <c r="AY1694" s="124"/>
      <c r="AZ1694" s="124"/>
    </row>
    <row r="1695" spans="1:52" s="245" customFormat="1" ht="16.5" customHeight="1" x14ac:dyDescent="0.25">
      <c r="A1695" s="150"/>
      <c r="B1695" s="244"/>
      <c r="C1695" s="330" t="s">
        <v>793</v>
      </c>
      <c r="D1695" s="330"/>
      <c r="E1695" s="330"/>
      <c r="F1695" s="330"/>
      <c r="G1695" s="330"/>
      <c r="H1695" s="330"/>
      <c r="I1695" s="330"/>
      <c r="J1695" s="330"/>
      <c r="K1695" s="330"/>
      <c r="L1695" s="330"/>
      <c r="V1695" s="246"/>
      <c r="W1695" s="246"/>
      <c r="X1695" s="246"/>
      <c r="Y1695" s="246"/>
      <c r="Z1695" s="246"/>
      <c r="AA1695" s="246"/>
      <c r="AB1695" s="246"/>
      <c r="AC1695" s="246"/>
      <c r="AD1695" s="246"/>
      <c r="AE1695" s="246"/>
      <c r="AF1695" s="246"/>
      <c r="AG1695" s="246"/>
      <c r="AH1695" s="246"/>
      <c r="AI1695" s="246"/>
      <c r="AJ1695" s="246"/>
      <c r="AK1695" s="246"/>
      <c r="AL1695" s="246"/>
      <c r="AM1695" s="246"/>
      <c r="AN1695" s="246"/>
      <c r="AO1695" s="246"/>
      <c r="AP1695" s="246"/>
      <c r="AQ1695" s="246"/>
      <c r="AR1695" s="246"/>
      <c r="AS1695" s="246"/>
      <c r="AT1695" s="246"/>
      <c r="AU1695" s="246"/>
      <c r="AV1695" s="246"/>
      <c r="AW1695" s="246"/>
      <c r="AX1695" s="246"/>
      <c r="AY1695" s="246"/>
      <c r="AZ1695" s="246"/>
    </row>
    <row r="1696" spans="1:52" s="123" customFormat="1" ht="15" x14ac:dyDescent="0.25">
      <c r="A1696" s="147"/>
      <c r="B1696" s="244" t="s">
        <v>794</v>
      </c>
      <c r="C1696" s="394"/>
      <c r="D1696" s="394"/>
      <c r="E1696" s="394"/>
      <c r="F1696" s="394"/>
      <c r="G1696" s="394"/>
      <c r="H1696" s="395"/>
      <c r="I1696" s="395"/>
      <c r="J1696" s="395"/>
      <c r="K1696" s="395"/>
      <c r="L1696" s="395"/>
      <c r="M1696" s="121"/>
      <c r="N1696" s="121"/>
      <c r="O1696" s="121"/>
      <c r="P1696" s="121"/>
      <c r="Q1696" s="121"/>
      <c r="R1696" s="121"/>
      <c r="S1696" s="121"/>
      <c r="T1696" s="121"/>
      <c r="U1696" s="121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 t="s">
        <v>10</v>
      </c>
      <c r="AZ1696" s="124" t="s">
        <v>10</v>
      </c>
    </row>
    <row r="1697" spans="1:52" s="245" customFormat="1" ht="16.5" customHeight="1" x14ac:dyDescent="0.25">
      <c r="A1697" s="150"/>
      <c r="C1697" s="330" t="s">
        <v>793</v>
      </c>
      <c r="D1697" s="330"/>
      <c r="E1697" s="330"/>
      <c r="F1697" s="330"/>
      <c r="G1697" s="330"/>
      <c r="H1697" s="330"/>
      <c r="I1697" s="330"/>
      <c r="J1697" s="330"/>
      <c r="K1697" s="330"/>
      <c r="L1697" s="330"/>
      <c r="V1697" s="246"/>
      <c r="W1697" s="246"/>
      <c r="X1697" s="246"/>
      <c r="Y1697" s="246"/>
      <c r="Z1697" s="246"/>
      <c r="AA1697" s="246"/>
      <c r="AB1697" s="246"/>
      <c r="AC1697" s="246"/>
      <c r="AD1697" s="246"/>
      <c r="AE1697" s="246"/>
      <c r="AF1697" s="246"/>
      <c r="AG1697" s="246"/>
      <c r="AH1697" s="246"/>
      <c r="AI1697" s="246"/>
      <c r="AJ1697" s="246"/>
      <c r="AK1697" s="246"/>
      <c r="AL1697" s="246"/>
      <c r="AM1697" s="246"/>
      <c r="AN1697" s="246"/>
      <c r="AO1697" s="246"/>
      <c r="AP1697" s="246"/>
      <c r="AQ1697" s="246"/>
      <c r="AR1697" s="246"/>
      <c r="AS1697" s="246"/>
      <c r="AT1697" s="246"/>
      <c r="AU1697" s="246"/>
      <c r="AV1697" s="246"/>
      <c r="AW1697" s="246"/>
      <c r="AX1697" s="246"/>
      <c r="AY1697" s="246"/>
      <c r="AZ1697" s="246"/>
    </row>
    <row r="1698" spans="1:52" s="123" customFormat="1" ht="19.5" customHeight="1" x14ac:dyDescent="0.2">
      <c r="A1698" s="147"/>
      <c r="C1698" s="247"/>
      <c r="D1698" s="247"/>
      <c r="E1698" s="247"/>
      <c r="F1698" s="247"/>
      <c r="G1698" s="247"/>
      <c r="H1698" s="247"/>
      <c r="I1698" s="247"/>
      <c r="J1698" s="247"/>
      <c r="K1698" s="247"/>
      <c r="L1698" s="247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</row>
    <row r="1699" spans="1:52" s="121" customFormat="1" ht="22.5" customHeight="1" x14ac:dyDescent="0.25">
      <c r="A1699" s="389" t="s">
        <v>795</v>
      </c>
      <c r="B1699" s="389"/>
      <c r="C1699" s="389"/>
      <c r="D1699" s="389"/>
      <c r="E1699" s="389"/>
      <c r="F1699" s="389"/>
      <c r="G1699" s="389"/>
      <c r="H1699" s="389"/>
      <c r="I1699" s="389"/>
      <c r="J1699" s="389"/>
      <c r="K1699" s="389"/>
      <c r="L1699" s="389"/>
      <c r="M1699" s="389"/>
      <c r="N1699" s="389"/>
      <c r="O1699" s="224"/>
      <c r="P1699" s="224"/>
    </row>
    <row r="1700" spans="1:52" s="121" customFormat="1" ht="12.75" customHeight="1" x14ac:dyDescent="0.25">
      <c r="A1700" s="389" t="s">
        <v>796</v>
      </c>
      <c r="B1700" s="389"/>
      <c r="C1700" s="389"/>
      <c r="D1700" s="389"/>
      <c r="E1700" s="389"/>
      <c r="F1700" s="389"/>
      <c r="G1700" s="389"/>
      <c r="H1700" s="389"/>
      <c r="I1700" s="389"/>
      <c r="J1700" s="389"/>
      <c r="K1700" s="389"/>
      <c r="L1700" s="389"/>
      <c r="M1700" s="389"/>
      <c r="N1700" s="389"/>
      <c r="O1700" s="224"/>
      <c r="P1700" s="224"/>
    </row>
    <row r="1701" spans="1:52" s="121" customFormat="1" ht="12.75" customHeight="1" x14ac:dyDescent="0.25">
      <c r="A1701" s="389" t="s">
        <v>797</v>
      </c>
      <c r="B1701" s="389"/>
      <c r="C1701" s="389"/>
      <c r="D1701" s="389"/>
      <c r="E1701" s="389"/>
      <c r="F1701" s="389"/>
      <c r="G1701" s="389"/>
      <c r="H1701" s="389"/>
      <c r="I1701" s="389"/>
      <c r="J1701" s="389"/>
      <c r="K1701" s="389"/>
      <c r="L1701" s="389"/>
      <c r="M1701" s="389"/>
      <c r="N1701" s="389"/>
      <c r="O1701" s="224"/>
      <c r="P1701" s="224"/>
    </row>
    <row r="1702" spans="1:52" s="121" customFormat="1" ht="19.5" customHeight="1" x14ac:dyDescent="0.25"/>
    <row r="1703" spans="1:52" s="121" customFormat="1" ht="15" x14ac:dyDescent="0.25">
      <c r="B1703" s="248"/>
      <c r="D1703" s="248"/>
      <c r="F1703" s="248"/>
    </row>
  </sheetData>
  <mergeCells count="1692">
    <mergeCell ref="C1697:L1697"/>
    <mergeCell ref="A1699:N1699"/>
    <mergeCell ref="A1700:N1700"/>
    <mergeCell ref="A1701:N1701"/>
    <mergeCell ref="C1692:K1692"/>
    <mergeCell ref="C1694:G1694"/>
    <mergeCell ref="H1694:L1694"/>
    <mergeCell ref="C1695:L1695"/>
    <mergeCell ref="C1696:G1696"/>
    <mergeCell ref="H1696:L1696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58"/>
  <sheetViews>
    <sheetView topLeftCell="A1844" zoomScaleNormal="100" workbookViewId="0">
      <selection activeCell="F1862" sqref="F1862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3075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2043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2043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3974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21996.73</v>
      </c>
      <c r="D28" s="165" t="s">
        <v>3076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21996.73</v>
      </c>
      <c r="D30" s="165" t="s">
        <v>3076</v>
      </c>
      <c r="E30" s="166" t="s">
        <v>29</v>
      </c>
      <c r="G30" s="123" t="s">
        <v>33</v>
      </c>
      <c r="I30" s="123"/>
      <c r="J30" s="123"/>
      <c r="K30" s="123"/>
      <c r="L30" s="164">
        <v>1640.3</v>
      </c>
      <c r="M30" s="170" t="s">
        <v>3077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0</v>
      </c>
      <c r="D31" s="171" t="s">
        <v>40</v>
      </c>
      <c r="E31" s="166" t="s">
        <v>29</v>
      </c>
      <c r="G31" s="123" t="s">
        <v>37</v>
      </c>
      <c r="I31" s="123"/>
      <c r="J31" s="123"/>
      <c r="K31" s="123"/>
      <c r="L31" s="378">
        <v>4226.1000000000004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976.83</v>
      </c>
      <c r="M32" s="378"/>
      <c r="N32" s="166" t="s">
        <v>38</v>
      </c>
    </row>
    <row r="33" spans="1:39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9" s="121" customFormat="1" ht="7.5" customHeight="1" x14ac:dyDescent="0.25">
      <c r="A34" s="172"/>
    </row>
    <row r="35" spans="1:39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9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9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9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9" s="121" customFormat="1" ht="15" x14ac:dyDescent="0.25">
      <c r="A39" s="382" t="s">
        <v>3078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3078</v>
      </c>
    </row>
    <row r="40" spans="1:39" s="121" customFormat="1" ht="15" x14ac:dyDescent="0.25">
      <c r="A40" s="385" t="s">
        <v>1592</v>
      </c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7"/>
      <c r="AF40" s="133"/>
      <c r="AG40" s="140" t="s">
        <v>1592</v>
      </c>
    </row>
    <row r="41" spans="1:39" s="121" customFormat="1" ht="34.5" x14ac:dyDescent="0.25">
      <c r="A41" s="176" t="s">
        <v>58</v>
      </c>
      <c r="B41" s="177" t="s">
        <v>2740</v>
      </c>
      <c r="C41" s="388" t="s">
        <v>2741</v>
      </c>
      <c r="D41" s="388"/>
      <c r="E41" s="388"/>
      <c r="F41" s="178" t="s">
        <v>61</v>
      </c>
      <c r="G41" s="179">
        <v>1.2E-2</v>
      </c>
      <c r="H41" s="180">
        <v>1</v>
      </c>
      <c r="I41" s="210">
        <v>1.2E-2</v>
      </c>
      <c r="J41" s="181"/>
      <c r="K41" s="179"/>
      <c r="L41" s="181"/>
      <c r="M41" s="179"/>
      <c r="N41" s="182"/>
      <c r="AF41" s="133"/>
      <c r="AG41" s="140"/>
      <c r="AH41" s="140" t="s">
        <v>2741</v>
      </c>
    </row>
    <row r="42" spans="1:39" s="121" customFormat="1" ht="15" x14ac:dyDescent="0.25">
      <c r="A42" s="208"/>
      <c r="B42" s="209"/>
      <c r="C42" s="379" t="s">
        <v>3079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1"/>
      <c r="AF42" s="133"/>
      <c r="AG42" s="140"/>
      <c r="AH42" s="140"/>
      <c r="AI42" s="142" t="s">
        <v>3079</v>
      </c>
    </row>
    <row r="43" spans="1:39" s="121" customFormat="1" ht="23.25" x14ac:dyDescent="0.25">
      <c r="A43" s="183"/>
      <c r="B43" s="184" t="s">
        <v>63</v>
      </c>
      <c r="C43" s="389" t="s">
        <v>64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H43" s="140"/>
      <c r="AJ43" s="142" t="s">
        <v>64</v>
      </c>
    </row>
    <row r="44" spans="1:39" s="121" customFormat="1" ht="68.25" x14ac:dyDescent="0.25">
      <c r="A44" s="183"/>
      <c r="B44" s="184" t="s">
        <v>65</v>
      </c>
      <c r="C44" s="389" t="s">
        <v>66</v>
      </c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90"/>
      <c r="AF44" s="133"/>
      <c r="AG44" s="140"/>
      <c r="AH44" s="140"/>
      <c r="AJ44" s="142" t="s">
        <v>66</v>
      </c>
    </row>
    <row r="45" spans="1:39" s="121" customFormat="1" ht="15" x14ac:dyDescent="0.25">
      <c r="A45" s="185"/>
      <c r="B45" s="184" t="s">
        <v>68</v>
      </c>
      <c r="C45" s="379" t="s">
        <v>69</v>
      </c>
      <c r="D45" s="379"/>
      <c r="E45" s="379"/>
      <c r="F45" s="186"/>
      <c r="G45" s="187"/>
      <c r="H45" s="187"/>
      <c r="I45" s="187"/>
      <c r="J45" s="190">
        <v>2550</v>
      </c>
      <c r="K45" s="211">
        <v>1.4375</v>
      </c>
      <c r="L45" s="188">
        <v>43.99</v>
      </c>
      <c r="M45" s="189">
        <v>13.24</v>
      </c>
      <c r="N45" s="218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5"/>
      <c r="B46" s="184" t="s">
        <v>70</v>
      </c>
      <c r="C46" s="379" t="s">
        <v>71</v>
      </c>
      <c r="D46" s="379"/>
      <c r="E46" s="379"/>
      <c r="F46" s="186"/>
      <c r="G46" s="187"/>
      <c r="H46" s="187"/>
      <c r="I46" s="187"/>
      <c r="J46" s="188">
        <v>344.25</v>
      </c>
      <c r="K46" s="211">
        <v>1.4375</v>
      </c>
      <c r="L46" s="188">
        <v>5.94</v>
      </c>
      <c r="M46" s="189">
        <v>44.77</v>
      </c>
      <c r="N46" s="218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2"/>
      <c r="B47" s="184"/>
      <c r="C47" s="379" t="s">
        <v>74</v>
      </c>
      <c r="D47" s="379"/>
      <c r="E47" s="379"/>
      <c r="F47" s="186" t="s">
        <v>73</v>
      </c>
      <c r="G47" s="216">
        <v>25.5</v>
      </c>
      <c r="H47" s="211">
        <v>1.4375</v>
      </c>
      <c r="I47" s="215">
        <v>0.43987500000000002</v>
      </c>
      <c r="J47" s="194"/>
      <c r="K47" s="187"/>
      <c r="L47" s="194"/>
      <c r="M47" s="187"/>
      <c r="N47" s="195"/>
      <c r="AF47" s="133"/>
      <c r="AG47" s="140"/>
      <c r="AH47" s="140"/>
      <c r="AL47" s="142" t="s">
        <v>74</v>
      </c>
    </row>
    <row r="48" spans="1:39" s="121" customFormat="1" ht="15" x14ac:dyDescent="0.25">
      <c r="A48" s="185"/>
      <c r="B48" s="184"/>
      <c r="C48" s="380" t="s">
        <v>75</v>
      </c>
      <c r="D48" s="380"/>
      <c r="E48" s="380"/>
      <c r="F48" s="196"/>
      <c r="G48" s="197"/>
      <c r="H48" s="197"/>
      <c r="I48" s="197"/>
      <c r="J48" s="199">
        <v>2550</v>
      </c>
      <c r="K48" s="197"/>
      <c r="L48" s="198">
        <v>43.99</v>
      </c>
      <c r="M48" s="197"/>
      <c r="N48" s="219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2"/>
      <c r="B49" s="184"/>
      <c r="C49" s="379" t="s">
        <v>76</v>
      </c>
      <c r="D49" s="379"/>
      <c r="E49" s="379"/>
      <c r="F49" s="186"/>
      <c r="G49" s="187"/>
      <c r="H49" s="187"/>
      <c r="I49" s="187"/>
      <c r="J49" s="194"/>
      <c r="K49" s="187"/>
      <c r="L49" s="188">
        <v>5.94</v>
      </c>
      <c r="M49" s="187"/>
      <c r="N49" s="218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2"/>
      <c r="B50" s="184" t="s">
        <v>77</v>
      </c>
      <c r="C50" s="379" t="s">
        <v>78</v>
      </c>
      <c r="D50" s="379"/>
      <c r="E50" s="379"/>
      <c r="F50" s="186" t="s">
        <v>79</v>
      </c>
      <c r="G50" s="201">
        <v>92</v>
      </c>
      <c r="H50" s="187"/>
      <c r="I50" s="201">
        <v>92</v>
      </c>
      <c r="J50" s="194"/>
      <c r="K50" s="187"/>
      <c r="L50" s="188">
        <v>5.46</v>
      </c>
      <c r="M50" s="187"/>
      <c r="N50" s="218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2"/>
      <c r="B51" s="184" t="s">
        <v>80</v>
      </c>
      <c r="C51" s="379" t="s">
        <v>81</v>
      </c>
      <c r="D51" s="379"/>
      <c r="E51" s="379"/>
      <c r="F51" s="186" t="s">
        <v>79</v>
      </c>
      <c r="G51" s="201">
        <v>46</v>
      </c>
      <c r="H51" s="189">
        <v>0.85</v>
      </c>
      <c r="I51" s="216">
        <v>39.1</v>
      </c>
      <c r="J51" s="194"/>
      <c r="K51" s="187"/>
      <c r="L51" s="188">
        <v>2.3199999999999998</v>
      </c>
      <c r="M51" s="187"/>
      <c r="N51" s="218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2"/>
      <c r="B52" s="203"/>
      <c r="C52" s="388" t="s">
        <v>82</v>
      </c>
      <c r="D52" s="388"/>
      <c r="E52" s="388"/>
      <c r="F52" s="178"/>
      <c r="G52" s="179"/>
      <c r="H52" s="179"/>
      <c r="I52" s="179"/>
      <c r="J52" s="181"/>
      <c r="K52" s="179"/>
      <c r="L52" s="207">
        <v>51.77</v>
      </c>
      <c r="M52" s="197"/>
      <c r="N52" s="213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6" t="s">
        <v>68</v>
      </c>
      <c r="B53" s="177" t="s">
        <v>88</v>
      </c>
      <c r="C53" s="388" t="s">
        <v>89</v>
      </c>
      <c r="D53" s="388"/>
      <c r="E53" s="388"/>
      <c r="F53" s="178" t="s">
        <v>90</v>
      </c>
      <c r="G53" s="179">
        <v>4.7999999999999996E-3</v>
      </c>
      <c r="H53" s="180">
        <v>1</v>
      </c>
      <c r="I53" s="253">
        <v>4.7999999999999996E-3</v>
      </c>
      <c r="J53" s="181"/>
      <c r="K53" s="179"/>
      <c r="L53" s="181"/>
      <c r="M53" s="179"/>
      <c r="N53" s="182"/>
      <c r="AF53" s="133"/>
      <c r="AG53" s="140"/>
      <c r="AH53" s="140" t="s">
        <v>89</v>
      </c>
      <c r="AN53" s="140"/>
    </row>
    <row r="54" spans="1:40" s="121" customFormat="1" ht="15" x14ac:dyDescent="0.25">
      <c r="A54" s="208"/>
      <c r="B54" s="209"/>
      <c r="C54" s="379" t="s">
        <v>3080</v>
      </c>
      <c r="D54" s="379"/>
      <c r="E54" s="379"/>
      <c r="F54" s="379"/>
      <c r="G54" s="379"/>
      <c r="H54" s="379"/>
      <c r="I54" s="379"/>
      <c r="J54" s="379"/>
      <c r="K54" s="379"/>
      <c r="L54" s="379"/>
      <c r="M54" s="379"/>
      <c r="N54" s="391"/>
      <c r="AF54" s="133"/>
      <c r="AG54" s="140"/>
      <c r="AH54" s="140"/>
      <c r="AI54" s="142" t="s">
        <v>3080</v>
      </c>
      <c r="AN54" s="140"/>
    </row>
    <row r="55" spans="1:40" s="121" customFormat="1" ht="15" x14ac:dyDescent="0.25">
      <c r="A55" s="183"/>
      <c r="B55" s="184" t="s">
        <v>1361</v>
      </c>
      <c r="C55" s="389" t="s">
        <v>1362</v>
      </c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90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3"/>
      <c r="B56" s="184" t="s">
        <v>63</v>
      </c>
      <c r="C56" s="389" t="s">
        <v>64</v>
      </c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9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3"/>
      <c r="B57" s="184" t="s">
        <v>65</v>
      </c>
      <c r="C57" s="389" t="s">
        <v>66</v>
      </c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9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5"/>
      <c r="B58" s="184" t="s">
        <v>58</v>
      </c>
      <c r="C58" s="379" t="s">
        <v>67</v>
      </c>
      <c r="D58" s="379"/>
      <c r="E58" s="379"/>
      <c r="F58" s="186"/>
      <c r="G58" s="187"/>
      <c r="H58" s="187"/>
      <c r="I58" s="187"/>
      <c r="J58" s="190">
        <v>2480.48</v>
      </c>
      <c r="K58" s="193">
        <v>1.587</v>
      </c>
      <c r="L58" s="188">
        <v>18.899999999999999</v>
      </c>
      <c r="M58" s="189">
        <v>44.77</v>
      </c>
      <c r="N58" s="218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2"/>
      <c r="B59" s="184"/>
      <c r="C59" s="379" t="s">
        <v>72</v>
      </c>
      <c r="D59" s="379"/>
      <c r="E59" s="379"/>
      <c r="F59" s="186" t="s">
        <v>73</v>
      </c>
      <c r="G59" s="201">
        <v>296</v>
      </c>
      <c r="H59" s="193">
        <v>1.587</v>
      </c>
      <c r="I59" s="212">
        <v>2.2548096000000002</v>
      </c>
      <c r="J59" s="194"/>
      <c r="K59" s="187"/>
      <c r="L59" s="194"/>
      <c r="M59" s="187"/>
      <c r="N59" s="195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5"/>
      <c r="B60" s="184"/>
      <c r="C60" s="380" t="s">
        <v>75</v>
      </c>
      <c r="D60" s="380"/>
      <c r="E60" s="380"/>
      <c r="F60" s="196"/>
      <c r="G60" s="197"/>
      <c r="H60" s="197"/>
      <c r="I60" s="197"/>
      <c r="J60" s="199">
        <v>2480.48</v>
      </c>
      <c r="K60" s="197"/>
      <c r="L60" s="198">
        <v>18.899999999999999</v>
      </c>
      <c r="M60" s="197"/>
      <c r="N60" s="219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2"/>
      <c r="B61" s="184"/>
      <c r="C61" s="379" t="s">
        <v>76</v>
      </c>
      <c r="D61" s="379"/>
      <c r="E61" s="379"/>
      <c r="F61" s="186"/>
      <c r="G61" s="187"/>
      <c r="H61" s="187"/>
      <c r="I61" s="187"/>
      <c r="J61" s="194"/>
      <c r="K61" s="187"/>
      <c r="L61" s="188">
        <v>18.899999999999999</v>
      </c>
      <c r="M61" s="187"/>
      <c r="N61" s="218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2"/>
      <c r="B62" s="184" t="s">
        <v>92</v>
      </c>
      <c r="C62" s="379" t="s">
        <v>93</v>
      </c>
      <c r="D62" s="379"/>
      <c r="E62" s="379"/>
      <c r="F62" s="186" t="s">
        <v>79</v>
      </c>
      <c r="G62" s="201">
        <v>89</v>
      </c>
      <c r="H62" s="187"/>
      <c r="I62" s="201">
        <v>89</v>
      </c>
      <c r="J62" s="194"/>
      <c r="K62" s="187"/>
      <c r="L62" s="188">
        <v>16.82</v>
      </c>
      <c r="M62" s="187"/>
      <c r="N62" s="218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2"/>
      <c r="B63" s="184" t="s">
        <v>94</v>
      </c>
      <c r="C63" s="379" t="s">
        <v>95</v>
      </c>
      <c r="D63" s="379"/>
      <c r="E63" s="379"/>
      <c r="F63" s="186" t="s">
        <v>79</v>
      </c>
      <c r="G63" s="201">
        <v>40</v>
      </c>
      <c r="H63" s="189">
        <v>0.85</v>
      </c>
      <c r="I63" s="201">
        <v>34</v>
      </c>
      <c r="J63" s="194"/>
      <c r="K63" s="187"/>
      <c r="L63" s="188">
        <v>6.43</v>
      </c>
      <c r="M63" s="187"/>
      <c r="N63" s="218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2"/>
      <c r="B64" s="203"/>
      <c r="C64" s="388" t="s">
        <v>82</v>
      </c>
      <c r="D64" s="388"/>
      <c r="E64" s="388"/>
      <c r="F64" s="178"/>
      <c r="G64" s="179"/>
      <c r="H64" s="179"/>
      <c r="I64" s="179"/>
      <c r="J64" s="181"/>
      <c r="K64" s="179"/>
      <c r="L64" s="207">
        <v>42.15</v>
      </c>
      <c r="M64" s="197"/>
      <c r="N64" s="205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6" t="s">
        <v>70</v>
      </c>
      <c r="B65" s="177" t="s">
        <v>88</v>
      </c>
      <c r="C65" s="388" t="s">
        <v>89</v>
      </c>
      <c r="D65" s="388"/>
      <c r="E65" s="388"/>
      <c r="F65" s="178" t="s">
        <v>90</v>
      </c>
      <c r="G65" s="179">
        <v>9.4899999999999998E-2</v>
      </c>
      <c r="H65" s="180">
        <v>1</v>
      </c>
      <c r="I65" s="253">
        <v>9.4899999999999998E-2</v>
      </c>
      <c r="J65" s="181"/>
      <c r="K65" s="179"/>
      <c r="L65" s="181"/>
      <c r="M65" s="179"/>
      <c r="N65" s="182"/>
      <c r="AF65" s="133"/>
      <c r="AG65" s="140"/>
      <c r="AH65" s="140" t="s">
        <v>89</v>
      </c>
      <c r="AN65" s="140"/>
    </row>
    <row r="66" spans="1:40" s="121" customFormat="1" ht="15" x14ac:dyDescent="0.25">
      <c r="A66" s="208"/>
      <c r="B66" s="209"/>
      <c r="C66" s="379" t="s">
        <v>3081</v>
      </c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91"/>
      <c r="AF66" s="133"/>
      <c r="AG66" s="140"/>
      <c r="AH66" s="140"/>
      <c r="AI66" s="142" t="s">
        <v>3081</v>
      </c>
      <c r="AN66" s="140"/>
    </row>
    <row r="67" spans="1:40" s="121" customFormat="1" ht="23.25" x14ac:dyDescent="0.25">
      <c r="A67" s="183"/>
      <c r="B67" s="184" t="s">
        <v>3082</v>
      </c>
      <c r="C67" s="389" t="s">
        <v>3083</v>
      </c>
      <c r="D67" s="389"/>
      <c r="E67" s="389"/>
      <c r="F67" s="389"/>
      <c r="G67" s="389"/>
      <c r="H67" s="389"/>
      <c r="I67" s="389"/>
      <c r="J67" s="389"/>
      <c r="K67" s="389"/>
      <c r="L67" s="389"/>
      <c r="M67" s="389"/>
      <c r="N67" s="390"/>
      <c r="AF67" s="133"/>
      <c r="AG67" s="140"/>
      <c r="AH67" s="140"/>
      <c r="AJ67" s="142" t="s">
        <v>3083</v>
      </c>
      <c r="AN67" s="140"/>
    </row>
    <row r="68" spans="1:40" s="121" customFormat="1" ht="23.25" x14ac:dyDescent="0.25">
      <c r="A68" s="183"/>
      <c r="B68" s="184" t="s">
        <v>63</v>
      </c>
      <c r="C68" s="389" t="s">
        <v>64</v>
      </c>
      <c r="D68" s="389"/>
      <c r="E68" s="389"/>
      <c r="F68" s="389"/>
      <c r="G68" s="389"/>
      <c r="H68" s="389"/>
      <c r="I68" s="389"/>
      <c r="J68" s="389"/>
      <c r="K68" s="389"/>
      <c r="L68" s="389"/>
      <c r="M68" s="389"/>
      <c r="N68" s="390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3"/>
      <c r="B69" s="184" t="s">
        <v>65</v>
      </c>
      <c r="C69" s="389" t="s">
        <v>66</v>
      </c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90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5"/>
      <c r="B70" s="184" t="s">
        <v>58</v>
      </c>
      <c r="C70" s="379" t="s">
        <v>67</v>
      </c>
      <c r="D70" s="379"/>
      <c r="E70" s="379"/>
      <c r="F70" s="186"/>
      <c r="G70" s="187"/>
      <c r="H70" s="187"/>
      <c r="I70" s="187"/>
      <c r="J70" s="190">
        <v>2480.48</v>
      </c>
      <c r="K70" s="215">
        <v>1.520875</v>
      </c>
      <c r="L70" s="188">
        <v>358.01</v>
      </c>
      <c r="M70" s="189">
        <v>44.77</v>
      </c>
      <c r="N70" s="191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2"/>
      <c r="B71" s="184"/>
      <c r="C71" s="379" t="s">
        <v>72</v>
      </c>
      <c r="D71" s="379"/>
      <c r="E71" s="379"/>
      <c r="F71" s="186" t="s">
        <v>73</v>
      </c>
      <c r="G71" s="201">
        <v>296</v>
      </c>
      <c r="H71" s="215">
        <v>1.520875</v>
      </c>
      <c r="I71" s="212">
        <v>42.7219871</v>
      </c>
      <c r="J71" s="194"/>
      <c r="K71" s="187"/>
      <c r="L71" s="194"/>
      <c r="M71" s="187"/>
      <c r="N71" s="195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5"/>
      <c r="B72" s="184"/>
      <c r="C72" s="380" t="s">
        <v>75</v>
      </c>
      <c r="D72" s="380"/>
      <c r="E72" s="380"/>
      <c r="F72" s="196"/>
      <c r="G72" s="197"/>
      <c r="H72" s="197"/>
      <c r="I72" s="197"/>
      <c r="J72" s="199">
        <v>2480.48</v>
      </c>
      <c r="K72" s="197"/>
      <c r="L72" s="198">
        <v>358.01</v>
      </c>
      <c r="M72" s="197"/>
      <c r="N72" s="200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2"/>
      <c r="B73" s="184"/>
      <c r="C73" s="379" t="s">
        <v>76</v>
      </c>
      <c r="D73" s="379"/>
      <c r="E73" s="379"/>
      <c r="F73" s="186"/>
      <c r="G73" s="187"/>
      <c r="H73" s="187"/>
      <c r="I73" s="187"/>
      <c r="J73" s="194"/>
      <c r="K73" s="187"/>
      <c r="L73" s="188">
        <v>358.01</v>
      </c>
      <c r="M73" s="187"/>
      <c r="N73" s="191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2"/>
      <c r="B74" s="184" t="s">
        <v>92</v>
      </c>
      <c r="C74" s="379" t="s">
        <v>93</v>
      </c>
      <c r="D74" s="379"/>
      <c r="E74" s="379"/>
      <c r="F74" s="186" t="s">
        <v>79</v>
      </c>
      <c r="G74" s="201">
        <v>89</v>
      </c>
      <c r="H74" s="187"/>
      <c r="I74" s="201">
        <v>89</v>
      </c>
      <c r="J74" s="194"/>
      <c r="K74" s="187"/>
      <c r="L74" s="188">
        <v>318.63</v>
      </c>
      <c r="M74" s="187"/>
      <c r="N74" s="191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2"/>
      <c r="B75" s="184" t="s">
        <v>94</v>
      </c>
      <c r="C75" s="379" t="s">
        <v>95</v>
      </c>
      <c r="D75" s="379"/>
      <c r="E75" s="379"/>
      <c r="F75" s="186" t="s">
        <v>79</v>
      </c>
      <c r="G75" s="201">
        <v>40</v>
      </c>
      <c r="H75" s="189">
        <v>0.85</v>
      </c>
      <c r="I75" s="201">
        <v>34</v>
      </c>
      <c r="J75" s="194"/>
      <c r="K75" s="187"/>
      <c r="L75" s="188">
        <v>121.72</v>
      </c>
      <c r="M75" s="187"/>
      <c r="N75" s="191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2"/>
      <c r="B76" s="203"/>
      <c r="C76" s="388" t="s">
        <v>82</v>
      </c>
      <c r="D76" s="388"/>
      <c r="E76" s="388"/>
      <c r="F76" s="178"/>
      <c r="G76" s="179"/>
      <c r="H76" s="179"/>
      <c r="I76" s="179"/>
      <c r="J76" s="181"/>
      <c r="K76" s="179"/>
      <c r="L76" s="207">
        <v>798.36</v>
      </c>
      <c r="M76" s="197"/>
      <c r="N76" s="205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6" t="s">
        <v>86</v>
      </c>
      <c r="B77" s="177" t="s">
        <v>1272</v>
      </c>
      <c r="C77" s="388" t="s">
        <v>1273</v>
      </c>
      <c r="D77" s="388"/>
      <c r="E77" s="388"/>
      <c r="F77" s="178" t="s">
        <v>61</v>
      </c>
      <c r="G77" s="179">
        <v>2.1000000000000001E-2</v>
      </c>
      <c r="H77" s="180">
        <v>1</v>
      </c>
      <c r="I77" s="210">
        <v>2.1000000000000001E-2</v>
      </c>
      <c r="J77" s="181"/>
      <c r="K77" s="179"/>
      <c r="L77" s="181"/>
      <c r="M77" s="179"/>
      <c r="N77" s="182"/>
      <c r="AF77" s="133"/>
      <c r="AG77" s="140"/>
      <c r="AH77" s="140" t="s">
        <v>1273</v>
      </c>
      <c r="AN77" s="140"/>
    </row>
    <row r="78" spans="1:40" s="121" customFormat="1" ht="15" x14ac:dyDescent="0.25">
      <c r="A78" s="208"/>
      <c r="B78" s="209"/>
      <c r="C78" s="379" t="s">
        <v>3084</v>
      </c>
      <c r="D78" s="379"/>
      <c r="E78" s="379"/>
      <c r="F78" s="379"/>
      <c r="G78" s="379"/>
      <c r="H78" s="379"/>
      <c r="I78" s="379"/>
      <c r="J78" s="379"/>
      <c r="K78" s="379"/>
      <c r="L78" s="379"/>
      <c r="M78" s="379"/>
      <c r="N78" s="391"/>
      <c r="AF78" s="133"/>
      <c r="AG78" s="140"/>
      <c r="AH78" s="140"/>
      <c r="AI78" s="142" t="s">
        <v>3084</v>
      </c>
      <c r="AN78" s="140"/>
    </row>
    <row r="79" spans="1:40" s="121" customFormat="1" ht="23.25" x14ac:dyDescent="0.25">
      <c r="A79" s="183"/>
      <c r="B79" s="184" t="s">
        <v>63</v>
      </c>
      <c r="C79" s="389" t="s">
        <v>64</v>
      </c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90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3"/>
      <c r="B80" s="184" t="s">
        <v>65</v>
      </c>
      <c r="C80" s="389" t="s">
        <v>66</v>
      </c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90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5"/>
      <c r="B81" s="184" t="s">
        <v>68</v>
      </c>
      <c r="C81" s="379" t="s">
        <v>69</v>
      </c>
      <c r="D81" s="379"/>
      <c r="E81" s="379"/>
      <c r="F81" s="186"/>
      <c r="G81" s="187"/>
      <c r="H81" s="187"/>
      <c r="I81" s="187"/>
      <c r="J81" s="188">
        <v>479.33</v>
      </c>
      <c r="K81" s="211">
        <v>1.4375</v>
      </c>
      <c r="L81" s="188">
        <v>14.47</v>
      </c>
      <c r="M81" s="189">
        <v>13.24</v>
      </c>
      <c r="N81" s="218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5"/>
      <c r="B82" s="184" t="s">
        <v>70</v>
      </c>
      <c r="C82" s="379" t="s">
        <v>71</v>
      </c>
      <c r="D82" s="379"/>
      <c r="E82" s="379"/>
      <c r="F82" s="186"/>
      <c r="G82" s="187"/>
      <c r="H82" s="187"/>
      <c r="I82" s="187"/>
      <c r="J82" s="188">
        <v>93.5</v>
      </c>
      <c r="K82" s="211">
        <v>1.4375</v>
      </c>
      <c r="L82" s="188">
        <v>2.82</v>
      </c>
      <c r="M82" s="189">
        <v>44.77</v>
      </c>
      <c r="N82" s="218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2"/>
      <c r="B83" s="184"/>
      <c r="C83" s="379" t="s">
        <v>74</v>
      </c>
      <c r="D83" s="379"/>
      <c r="E83" s="379"/>
      <c r="F83" s="186" t="s">
        <v>73</v>
      </c>
      <c r="G83" s="189">
        <v>8.06</v>
      </c>
      <c r="H83" s="211">
        <v>1.4375</v>
      </c>
      <c r="I83" s="212">
        <v>0.24331130000000001</v>
      </c>
      <c r="J83" s="194"/>
      <c r="K83" s="187"/>
      <c r="L83" s="194"/>
      <c r="M83" s="187"/>
      <c r="N83" s="195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5"/>
      <c r="B84" s="184"/>
      <c r="C84" s="380" t="s">
        <v>75</v>
      </c>
      <c r="D84" s="380"/>
      <c r="E84" s="380"/>
      <c r="F84" s="196"/>
      <c r="G84" s="197"/>
      <c r="H84" s="197"/>
      <c r="I84" s="197"/>
      <c r="J84" s="198">
        <v>479.33</v>
      </c>
      <c r="K84" s="197"/>
      <c r="L84" s="198">
        <v>14.47</v>
      </c>
      <c r="M84" s="197"/>
      <c r="N84" s="219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2"/>
      <c r="B85" s="184"/>
      <c r="C85" s="379" t="s">
        <v>76</v>
      </c>
      <c r="D85" s="379"/>
      <c r="E85" s="379"/>
      <c r="F85" s="186"/>
      <c r="G85" s="187"/>
      <c r="H85" s="187"/>
      <c r="I85" s="187"/>
      <c r="J85" s="194"/>
      <c r="K85" s="187"/>
      <c r="L85" s="188">
        <v>2.82</v>
      </c>
      <c r="M85" s="187"/>
      <c r="N85" s="218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2"/>
      <c r="B86" s="184" t="s">
        <v>77</v>
      </c>
      <c r="C86" s="379" t="s">
        <v>78</v>
      </c>
      <c r="D86" s="379"/>
      <c r="E86" s="379"/>
      <c r="F86" s="186" t="s">
        <v>79</v>
      </c>
      <c r="G86" s="201">
        <v>92</v>
      </c>
      <c r="H86" s="187"/>
      <c r="I86" s="201">
        <v>92</v>
      </c>
      <c r="J86" s="194"/>
      <c r="K86" s="187"/>
      <c r="L86" s="188">
        <v>2.59</v>
      </c>
      <c r="M86" s="187"/>
      <c r="N86" s="218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2"/>
      <c r="B87" s="184" t="s">
        <v>80</v>
      </c>
      <c r="C87" s="379" t="s">
        <v>81</v>
      </c>
      <c r="D87" s="379"/>
      <c r="E87" s="379"/>
      <c r="F87" s="186" t="s">
        <v>79</v>
      </c>
      <c r="G87" s="201">
        <v>46</v>
      </c>
      <c r="H87" s="189">
        <v>0.85</v>
      </c>
      <c r="I87" s="216">
        <v>39.1</v>
      </c>
      <c r="J87" s="194"/>
      <c r="K87" s="187"/>
      <c r="L87" s="188">
        <v>1.1000000000000001</v>
      </c>
      <c r="M87" s="187"/>
      <c r="N87" s="218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2"/>
      <c r="B88" s="203"/>
      <c r="C88" s="388" t="s">
        <v>82</v>
      </c>
      <c r="D88" s="388"/>
      <c r="E88" s="388"/>
      <c r="F88" s="178"/>
      <c r="G88" s="179"/>
      <c r="H88" s="179"/>
      <c r="I88" s="179"/>
      <c r="J88" s="181"/>
      <c r="K88" s="179"/>
      <c r="L88" s="207">
        <v>18.16</v>
      </c>
      <c r="M88" s="197"/>
      <c r="N88" s="213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6" t="s">
        <v>101</v>
      </c>
      <c r="B89" s="177" t="s">
        <v>1275</v>
      </c>
      <c r="C89" s="388" t="s">
        <v>1276</v>
      </c>
      <c r="D89" s="388"/>
      <c r="E89" s="388"/>
      <c r="F89" s="178" t="s">
        <v>90</v>
      </c>
      <c r="G89" s="179">
        <v>3.0000000000000001E-3</v>
      </c>
      <c r="H89" s="180">
        <v>1</v>
      </c>
      <c r="I89" s="210">
        <v>3.0000000000000001E-3</v>
      </c>
      <c r="J89" s="181"/>
      <c r="K89" s="179"/>
      <c r="L89" s="181"/>
      <c r="M89" s="179"/>
      <c r="N89" s="182"/>
      <c r="AF89" s="133"/>
      <c r="AG89" s="140"/>
      <c r="AH89" s="140" t="s">
        <v>1276</v>
      </c>
      <c r="AN89" s="140"/>
    </row>
    <row r="90" spans="1:40" s="121" customFormat="1" ht="15" x14ac:dyDescent="0.25">
      <c r="A90" s="208"/>
      <c r="B90" s="209"/>
      <c r="C90" s="379" t="s">
        <v>3085</v>
      </c>
      <c r="D90" s="379"/>
      <c r="E90" s="379"/>
      <c r="F90" s="379"/>
      <c r="G90" s="379"/>
      <c r="H90" s="379"/>
      <c r="I90" s="379"/>
      <c r="J90" s="379"/>
      <c r="K90" s="379"/>
      <c r="L90" s="379"/>
      <c r="M90" s="379"/>
      <c r="N90" s="391"/>
      <c r="AF90" s="133"/>
      <c r="AG90" s="140"/>
      <c r="AH90" s="140"/>
      <c r="AI90" s="142" t="s">
        <v>3085</v>
      </c>
      <c r="AN90" s="140"/>
    </row>
    <row r="91" spans="1:40" s="121" customFormat="1" ht="23.25" x14ac:dyDescent="0.25">
      <c r="A91" s="183"/>
      <c r="B91" s="184" t="s">
        <v>63</v>
      </c>
      <c r="C91" s="389" t="s">
        <v>64</v>
      </c>
      <c r="D91" s="389"/>
      <c r="E91" s="389"/>
      <c r="F91" s="389"/>
      <c r="G91" s="389"/>
      <c r="H91" s="389"/>
      <c r="I91" s="389"/>
      <c r="J91" s="389"/>
      <c r="K91" s="389"/>
      <c r="L91" s="389"/>
      <c r="M91" s="389"/>
      <c r="N91" s="390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3"/>
      <c r="B92" s="184" t="s">
        <v>65</v>
      </c>
      <c r="C92" s="389" t="s">
        <v>66</v>
      </c>
      <c r="D92" s="389"/>
      <c r="E92" s="389"/>
      <c r="F92" s="389"/>
      <c r="G92" s="389"/>
      <c r="H92" s="389"/>
      <c r="I92" s="389"/>
      <c r="J92" s="389"/>
      <c r="K92" s="389"/>
      <c r="L92" s="389"/>
      <c r="M92" s="389"/>
      <c r="N92" s="390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5"/>
      <c r="B93" s="184" t="s">
        <v>58</v>
      </c>
      <c r="C93" s="379" t="s">
        <v>67</v>
      </c>
      <c r="D93" s="379"/>
      <c r="E93" s="379"/>
      <c r="F93" s="186"/>
      <c r="G93" s="187"/>
      <c r="H93" s="187"/>
      <c r="I93" s="187"/>
      <c r="J93" s="188">
        <v>729</v>
      </c>
      <c r="K93" s="211">
        <v>1.3225</v>
      </c>
      <c r="L93" s="188">
        <v>2.89</v>
      </c>
      <c r="M93" s="189">
        <v>44.77</v>
      </c>
      <c r="N93" s="218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2"/>
      <c r="B94" s="184"/>
      <c r="C94" s="379" t="s">
        <v>72</v>
      </c>
      <c r="D94" s="379"/>
      <c r="E94" s="379"/>
      <c r="F94" s="186" t="s">
        <v>73</v>
      </c>
      <c r="G94" s="216">
        <v>97.2</v>
      </c>
      <c r="H94" s="211">
        <v>1.3225</v>
      </c>
      <c r="I94" s="215">
        <v>0.38564100000000001</v>
      </c>
      <c r="J94" s="194"/>
      <c r="K94" s="187"/>
      <c r="L94" s="194"/>
      <c r="M94" s="187"/>
      <c r="N94" s="195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5"/>
      <c r="B95" s="184"/>
      <c r="C95" s="380" t="s">
        <v>75</v>
      </c>
      <c r="D95" s="380"/>
      <c r="E95" s="380"/>
      <c r="F95" s="196"/>
      <c r="G95" s="197"/>
      <c r="H95" s="197"/>
      <c r="I95" s="197"/>
      <c r="J95" s="198">
        <v>729</v>
      </c>
      <c r="K95" s="197"/>
      <c r="L95" s="198">
        <v>2.89</v>
      </c>
      <c r="M95" s="197"/>
      <c r="N95" s="219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2"/>
      <c r="B96" s="184"/>
      <c r="C96" s="379" t="s">
        <v>76</v>
      </c>
      <c r="D96" s="379"/>
      <c r="E96" s="379"/>
      <c r="F96" s="186"/>
      <c r="G96" s="187"/>
      <c r="H96" s="187"/>
      <c r="I96" s="187"/>
      <c r="J96" s="194"/>
      <c r="K96" s="187"/>
      <c r="L96" s="188">
        <v>2.89</v>
      </c>
      <c r="M96" s="187"/>
      <c r="N96" s="218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2"/>
      <c r="B97" s="184" t="s">
        <v>92</v>
      </c>
      <c r="C97" s="379" t="s">
        <v>93</v>
      </c>
      <c r="D97" s="379"/>
      <c r="E97" s="379"/>
      <c r="F97" s="186" t="s">
        <v>79</v>
      </c>
      <c r="G97" s="201">
        <v>89</v>
      </c>
      <c r="H97" s="187"/>
      <c r="I97" s="201">
        <v>89</v>
      </c>
      <c r="J97" s="194"/>
      <c r="K97" s="187"/>
      <c r="L97" s="188">
        <v>2.57</v>
      </c>
      <c r="M97" s="187"/>
      <c r="N97" s="218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2"/>
      <c r="B98" s="184" t="s">
        <v>94</v>
      </c>
      <c r="C98" s="379" t="s">
        <v>95</v>
      </c>
      <c r="D98" s="379"/>
      <c r="E98" s="379"/>
      <c r="F98" s="186" t="s">
        <v>79</v>
      </c>
      <c r="G98" s="201">
        <v>40</v>
      </c>
      <c r="H98" s="189">
        <v>0.85</v>
      </c>
      <c r="I98" s="201">
        <v>34</v>
      </c>
      <c r="J98" s="194"/>
      <c r="K98" s="187"/>
      <c r="L98" s="188">
        <v>0.98</v>
      </c>
      <c r="M98" s="187"/>
      <c r="N98" s="218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2"/>
      <c r="B99" s="203"/>
      <c r="C99" s="388" t="s">
        <v>82</v>
      </c>
      <c r="D99" s="388"/>
      <c r="E99" s="388"/>
      <c r="F99" s="178"/>
      <c r="G99" s="179"/>
      <c r="H99" s="179"/>
      <c r="I99" s="179"/>
      <c r="J99" s="181"/>
      <c r="K99" s="179"/>
      <c r="L99" s="207">
        <v>6.44</v>
      </c>
      <c r="M99" s="197"/>
      <c r="N99" s="213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385" t="s">
        <v>2912</v>
      </c>
      <c r="B100" s="386"/>
      <c r="C100" s="386"/>
      <c r="D100" s="386"/>
      <c r="E100" s="386"/>
      <c r="F100" s="386"/>
      <c r="G100" s="386"/>
      <c r="H100" s="386"/>
      <c r="I100" s="386"/>
      <c r="J100" s="386"/>
      <c r="K100" s="386"/>
      <c r="L100" s="386"/>
      <c r="M100" s="386"/>
      <c r="N100" s="387"/>
      <c r="AF100" s="133"/>
      <c r="AG100" s="140" t="s">
        <v>2912</v>
      </c>
      <c r="AH100" s="140"/>
      <c r="AN100" s="140"/>
    </row>
    <row r="101" spans="1:40" s="121" customFormat="1" ht="34.5" x14ac:dyDescent="0.25">
      <c r="A101" s="176" t="s">
        <v>105</v>
      </c>
      <c r="B101" s="177" t="s">
        <v>2918</v>
      </c>
      <c r="C101" s="388" t="s">
        <v>2919</v>
      </c>
      <c r="D101" s="388"/>
      <c r="E101" s="388"/>
      <c r="F101" s="178" t="s">
        <v>471</v>
      </c>
      <c r="G101" s="179">
        <v>0.14599999999999999</v>
      </c>
      <c r="H101" s="180">
        <v>1</v>
      </c>
      <c r="I101" s="210">
        <v>0.14599999999999999</v>
      </c>
      <c r="J101" s="181"/>
      <c r="K101" s="179"/>
      <c r="L101" s="181"/>
      <c r="M101" s="179"/>
      <c r="N101" s="182"/>
      <c r="AF101" s="133"/>
      <c r="AG101" s="140"/>
      <c r="AH101" s="140" t="s">
        <v>2919</v>
      </c>
      <c r="AN101" s="140"/>
    </row>
    <row r="102" spans="1:40" s="121" customFormat="1" ht="15" x14ac:dyDescent="0.25">
      <c r="A102" s="208"/>
      <c r="B102" s="209"/>
      <c r="C102" s="379" t="s">
        <v>3086</v>
      </c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91"/>
      <c r="AF102" s="133"/>
      <c r="AG102" s="140"/>
      <c r="AH102" s="140"/>
      <c r="AI102" s="142" t="s">
        <v>3086</v>
      </c>
      <c r="AN102" s="140"/>
    </row>
    <row r="103" spans="1:40" s="121" customFormat="1" ht="22.5" x14ac:dyDescent="0.25">
      <c r="A103" s="183"/>
      <c r="B103" s="184" t="s">
        <v>180</v>
      </c>
      <c r="C103" s="389" t="s">
        <v>191</v>
      </c>
      <c r="D103" s="389"/>
      <c r="E103" s="389"/>
      <c r="F103" s="389"/>
      <c r="G103" s="389"/>
      <c r="H103" s="389"/>
      <c r="I103" s="389"/>
      <c r="J103" s="389"/>
      <c r="K103" s="389"/>
      <c r="L103" s="389"/>
      <c r="M103" s="389"/>
      <c r="N103" s="390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3"/>
      <c r="B104" s="184" t="s">
        <v>65</v>
      </c>
      <c r="C104" s="389" t="s">
        <v>66</v>
      </c>
      <c r="D104" s="389"/>
      <c r="E104" s="389"/>
      <c r="F104" s="389"/>
      <c r="G104" s="389"/>
      <c r="H104" s="389"/>
      <c r="I104" s="389"/>
      <c r="J104" s="389"/>
      <c r="K104" s="389"/>
      <c r="L104" s="389"/>
      <c r="M104" s="389"/>
      <c r="N104" s="390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5"/>
      <c r="B105" s="184" t="s">
        <v>58</v>
      </c>
      <c r="C105" s="379" t="s">
        <v>67</v>
      </c>
      <c r="D105" s="379"/>
      <c r="E105" s="379"/>
      <c r="F105" s="186"/>
      <c r="G105" s="187"/>
      <c r="H105" s="187"/>
      <c r="I105" s="187"/>
      <c r="J105" s="190">
        <v>1257.92</v>
      </c>
      <c r="K105" s="189">
        <v>0.69</v>
      </c>
      <c r="L105" s="188">
        <v>126.72</v>
      </c>
      <c r="M105" s="189">
        <v>44.77</v>
      </c>
      <c r="N105" s="191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5"/>
      <c r="B106" s="184" t="s">
        <v>68</v>
      </c>
      <c r="C106" s="379" t="s">
        <v>69</v>
      </c>
      <c r="D106" s="379"/>
      <c r="E106" s="379"/>
      <c r="F106" s="186"/>
      <c r="G106" s="187"/>
      <c r="H106" s="187"/>
      <c r="I106" s="187"/>
      <c r="J106" s="190">
        <v>2297.79</v>
      </c>
      <c r="K106" s="189">
        <v>0.69</v>
      </c>
      <c r="L106" s="188">
        <v>231.48</v>
      </c>
      <c r="M106" s="189">
        <v>13.24</v>
      </c>
      <c r="N106" s="191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5"/>
      <c r="B107" s="184" t="s">
        <v>70</v>
      </c>
      <c r="C107" s="379" t="s">
        <v>71</v>
      </c>
      <c r="D107" s="379"/>
      <c r="E107" s="379"/>
      <c r="F107" s="186"/>
      <c r="G107" s="187"/>
      <c r="H107" s="187"/>
      <c r="I107" s="187"/>
      <c r="J107" s="188">
        <v>286.33999999999997</v>
      </c>
      <c r="K107" s="189">
        <v>0.69</v>
      </c>
      <c r="L107" s="188">
        <v>28.85</v>
      </c>
      <c r="M107" s="189">
        <v>44.77</v>
      </c>
      <c r="N107" s="191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5"/>
      <c r="B108" s="184" t="s">
        <v>86</v>
      </c>
      <c r="C108" s="379" t="s">
        <v>87</v>
      </c>
      <c r="D108" s="379"/>
      <c r="E108" s="379"/>
      <c r="F108" s="186"/>
      <c r="G108" s="187"/>
      <c r="H108" s="187"/>
      <c r="I108" s="187"/>
      <c r="J108" s="190">
        <v>3018.09</v>
      </c>
      <c r="K108" s="201">
        <v>0</v>
      </c>
      <c r="L108" s="188">
        <v>0</v>
      </c>
      <c r="M108" s="189">
        <v>8.16</v>
      </c>
      <c r="N108" s="195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2"/>
      <c r="B109" s="184"/>
      <c r="C109" s="379" t="s">
        <v>72</v>
      </c>
      <c r="D109" s="379"/>
      <c r="E109" s="379"/>
      <c r="F109" s="186" t="s">
        <v>73</v>
      </c>
      <c r="G109" s="189">
        <v>138.69</v>
      </c>
      <c r="H109" s="189">
        <v>0.69</v>
      </c>
      <c r="I109" s="212">
        <v>13.971630599999999</v>
      </c>
      <c r="J109" s="194"/>
      <c r="K109" s="187"/>
      <c r="L109" s="194"/>
      <c r="M109" s="187"/>
      <c r="N109" s="195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2"/>
      <c r="B110" s="184"/>
      <c r="C110" s="379" t="s">
        <v>74</v>
      </c>
      <c r="D110" s="379"/>
      <c r="E110" s="379"/>
      <c r="F110" s="186" t="s">
        <v>73</v>
      </c>
      <c r="G110" s="189">
        <v>21.87</v>
      </c>
      <c r="H110" s="189">
        <v>0.69</v>
      </c>
      <c r="I110" s="212">
        <v>2.2031838000000001</v>
      </c>
      <c r="J110" s="194"/>
      <c r="K110" s="187"/>
      <c r="L110" s="194"/>
      <c r="M110" s="187"/>
      <c r="N110" s="195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5"/>
      <c r="B111" s="184"/>
      <c r="C111" s="380" t="s">
        <v>75</v>
      </c>
      <c r="D111" s="380"/>
      <c r="E111" s="380"/>
      <c r="F111" s="196"/>
      <c r="G111" s="197"/>
      <c r="H111" s="197"/>
      <c r="I111" s="197"/>
      <c r="J111" s="199">
        <v>6573.8</v>
      </c>
      <c r="K111" s="197"/>
      <c r="L111" s="198">
        <v>358.2</v>
      </c>
      <c r="M111" s="197"/>
      <c r="N111" s="200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2"/>
      <c r="B112" s="184"/>
      <c r="C112" s="379" t="s">
        <v>76</v>
      </c>
      <c r="D112" s="379"/>
      <c r="E112" s="379"/>
      <c r="F112" s="186"/>
      <c r="G112" s="187"/>
      <c r="H112" s="187"/>
      <c r="I112" s="187"/>
      <c r="J112" s="194"/>
      <c r="K112" s="187"/>
      <c r="L112" s="188">
        <v>155.57</v>
      </c>
      <c r="M112" s="187"/>
      <c r="N112" s="191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2"/>
      <c r="B113" s="184" t="s">
        <v>192</v>
      </c>
      <c r="C113" s="379" t="s">
        <v>193</v>
      </c>
      <c r="D113" s="379"/>
      <c r="E113" s="379"/>
      <c r="F113" s="186" t="s">
        <v>79</v>
      </c>
      <c r="G113" s="201">
        <v>117</v>
      </c>
      <c r="H113" s="187"/>
      <c r="I113" s="201">
        <v>117</v>
      </c>
      <c r="J113" s="194"/>
      <c r="K113" s="187"/>
      <c r="L113" s="188">
        <v>182.02</v>
      </c>
      <c r="M113" s="187"/>
      <c r="N113" s="191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2"/>
      <c r="B114" s="184" t="s">
        <v>194</v>
      </c>
      <c r="C114" s="379" t="s">
        <v>195</v>
      </c>
      <c r="D114" s="379"/>
      <c r="E114" s="379"/>
      <c r="F114" s="186" t="s">
        <v>79</v>
      </c>
      <c r="G114" s="201">
        <v>74</v>
      </c>
      <c r="H114" s="189">
        <v>0.85</v>
      </c>
      <c r="I114" s="216">
        <v>62.9</v>
      </c>
      <c r="J114" s="194"/>
      <c r="K114" s="187"/>
      <c r="L114" s="188">
        <v>97.85</v>
      </c>
      <c r="M114" s="187"/>
      <c r="N114" s="191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2"/>
      <c r="B115" s="203"/>
      <c r="C115" s="388" t="s">
        <v>82</v>
      </c>
      <c r="D115" s="388"/>
      <c r="E115" s="388"/>
      <c r="F115" s="178"/>
      <c r="G115" s="179"/>
      <c r="H115" s="179"/>
      <c r="I115" s="179"/>
      <c r="J115" s="181"/>
      <c r="K115" s="179"/>
      <c r="L115" s="207">
        <v>638.07000000000005</v>
      </c>
      <c r="M115" s="197"/>
      <c r="N115" s="205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6" t="s">
        <v>108</v>
      </c>
      <c r="B116" s="177" t="s">
        <v>214</v>
      </c>
      <c r="C116" s="388" t="s">
        <v>1588</v>
      </c>
      <c r="D116" s="388"/>
      <c r="E116" s="388"/>
      <c r="F116" s="178" t="s">
        <v>133</v>
      </c>
      <c r="G116" s="179">
        <v>2.0339999999999998</v>
      </c>
      <c r="H116" s="180">
        <v>1</v>
      </c>
      <c r="I116" s="210">
        <v>2.0339999999999998</v>
      </c>
      <c r="J116" s="207">
        <v>3.28</v>
      </c>
      <c r="K116" s="179"/>
      <c r="L116" s="207">
        <v>6.67</v>
      </c>
      <c r="M116" s="206">
        <v>13.24</v>
      </c>
      <c r="N116" s="213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8"/>
      <c r="B117" s="209"/>
      <c r="C117" s="379" t="s">
        <v>3087</v>
      </c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91"/>
      <c r="AF117" s="133"/>
      <c r="AG117" s="140"/>
      <c r="AH117" s="140"/>
      <c r="AI117" s="142" t="s">
        <v>3087</v>
      </c>
      <c r="AN117" s="140"/>
    </row>
    <row r="118" spans="1:42" s="121" customFormat="1" ht="15" x14ac:dyDescent="0.25">
      <c r="A118" s="202"/>
      <c r="B118" s="203"/>
      <c r="C118" s="388" t="s">
        <v>82</v>
      </c>
      <c r="D118" s="388"/>
      <c r="E118" s="388"/>
      <c r="F118" s="178"/>
      <c r="G118" s="179"/>
      <c r="H118" s="179"/>
      <c r="I118" s="179"/>
      <c r="J118" s="181"/>
      <c r="K118" s="179"/>
      <c r="L118" s="207">
        <v>6.67</v>
      </c>
      <c r="M118" s="197"/>
      <c r="N118" s="213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6" t="s">
        <v>113</v>
      </c>
      <c r="B119" s="177" t="s">
        <v>217</v>
      </c>
      <c r="C119" s="388" t="s">
        <v>218</v>
      </c>
      <c r="D119" s="388"/>
      <c r="E119" s="388"/>
      <c r="F119" s="178" t="s">
        <v>133</v>
      </c>
      <c r="G119" s="179">
        <v>0.495</v>
      </c>
      <c r="H119" s="180">
        <v>1</v>
      </c>
      <c r="I119" s="210">
        <v>0.495</v>
      </c>
      <c r="J119" s="207">
        <v>42.98</v>
      </c>
      <c r="K119" s="179"/>
      <c r="L119" s="207">
        <v>21.28</v>
      </c>
      <c r="M119" s="206">
        <v>13.24</v>
      </c>
      <c r="N119" s="213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8"/>
      <c r="B120" s="209"/>
      <c r="C120" s="379" t="s">
        <v>3088</v>
      </c>
      <c r="D120" s="379"/>
      <c r="E120" s="379"/>
      <c r="F120" s="379"/>
      <c r="G120" s="379"/>
      <c r="H120" s="379"/>
      <c r="I120" s="379"/>
      <c r="J120" s="379"/>
      <c r="K120" s="379"/>
      <c r="L120" s="379"/>
      <c r="M120" s="379"/>
      <c r="N120" s="391"/>
      <c r="AF120" s="133"/>
      <c r="AG120" s="140"/>
      <c r="AH120" s="140"/>
      <c r="AI120" s="142" t="s">
        <v>3088</v>
      </c>
      <c r="AN120" s="140"/>
    </row>
    <row r="121" spans="1:42" s="121" customFormat="1" ht="15" x14ac:dyDescent="0.25">
      <c r="A121" s="202"/>
      <c r="B121" s="203"/>
      <c r="C121" s="388" t="s">
        <v>82</v>
      </c>
      <c r="D121" s="388"/>
      <c r="E121" s="388"/>
      <c r="F121" s="178"/>
      <c r="G121" s="179"/>
      <c r="H121" s="179"/>
      <c r="I121" s="179"/>
      <c r="J121" s="181"/>
      <c r="K121" s="179"/>
      <c r="L121" s="207">
        <v>21.28</v>
      </c>
      <c r="M121" s="197"/>
      <c r="N121" s="213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6" t="s">
        <v>115</v>
      </c>
      <c r="B122" s="177" t="s">
        <v>1215</v>
      </c>
      <c r="C122" s="388" t="s">
        <v>1270</v>
      </c>
      <c r="D122" s="388"/>
      <c r="E122" s="388"/>
      <c r="F122" s="178" t="s">
        <v>133</v>
      </c>
      <c r="G122" s="179">
        <v>0.13619999999999999</v>
      </c>
      <c r="H122" s="180">
        <v>1</v>
      </c>
      <c r="I122" s="253">
        <v>0.13619999999999999</v>
      </c>
      <c r="J122" s="207">
        <v>2.91</v>
      </c>
      <c r="K122" s="179"/>
      <c r="L122" s="207">
        <v>0.4</v>
      </c>
      <c r="M122" s="206">
        <v>13.62</v>
      </c>
      <c r="N122" s="213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8"/>
      <c r="B123" s="209"/>
      <c r="C123" s="379" t="s">
        <v>3089</v>
      </c>
      <c r="D123" s="379"/>
      <c r="E123" s="379"/>
      <c r="F123" s="379"/>
      <c r="G123" s="379"/>
      <c r="H123" s="379"/>
      <c r="I123" s="379"/>
      <c r="J123" s="379"/>
      <c r="K123" s="379"/>
      <c r="L123" s="379"/>
      <c r="M123" s="379"/>
      <c r="N123" s="391"/>
      <c r="AF123" s="133"/>
      <c r="AG123" s="140"/>
      <c r="AH123" s="140"/>
      <c r="AI123" s="142" t="s">
        <v>3089</v>
      </c>
      <c r="AN123" s="140"/>
    </row>
    <row r="124" spans="1:42" s="121" customFormat="1" ht="15" x14ac:dyDescent="0.25">
      <c r="A124" s="202"/>
      <c r="B124" s="203"/>
      <c r="C124" s="388" t="s">
        <v>82</v>
      </c>
      <c r="D124" s="388"/>
      <c r="E124" s="388"/>
      <c r="F124" s="178"/>
      <c r="G124" s="179"/>
      <c r="H124" s="179"/>
      <c r="I124" s="179"/>
      <c r="J124" s="181"/>
      <c r="K124" s="179"/>
      <c r="L124" s="207">
        <v>0.4</v>
      </c>
      <c r="M124" s="197"/>
      <c r="N124" s="213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6" t="s">
        <v>117</v>
      </c>
      <c r="B125" s="177" t="s">
        <v>96</v>
      </c>
      <c r="C125" s="388" t="s">
        <v>97</v>
      </c>
      <c r="D125" s="388"/>
      <c r="E125" s="388"/>
      <c r="F125" s="178" t="s">
        <v>98</v>
      </c>
      <c r="G125" s="179">
        <v>1.46</v>
      </c>
      <c r="H125" s="180">
        <v>1</v>
      </c>
      <c r="I125" s="206">
        <v>1.46</v>
      </c>
      <c r="J125" s="207">
        <v>162.38</v>
      </c>
      <c r="K125" s="179"/>
      <c r="L125" s="207">
        <v>237.07</v>
      </c>
      <c r="M125" s="179"/>
      <c r="N125" s="213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2"/>
      <c r="B126" s="203"/>
      <c r="C126" s="379" t="s">
        <v>1125</v>
      </c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91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8"/>
      <c r="B127" s="209"/>
      <c r="C127" s="379" t="s">
        <v>100</v>
      </c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91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2"/>
      <c r="B128" s="203"/>
      <c r="C128" s="388" t="s">
        <v>82</v>
      </c>
      <c r="D128" s="388"/>
      <c r="E128" s="388"/>
      <c r="F128" s="178"/>
      <c r="G128" s="179"/>
      <c r="H128" s="179"/>
      <c r="I128" s="179"/>
      <c r="J128" s="181"/>
      <c r="K128" s="179"/>
      <c r="L128" s="207">
        <v>237.07</v>
      </c>
      <c r="M128" s="197"/>
      <c r="N128" s="213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385" t="s">
        <v>3090</v>
      </c>
      <c r="B129" s="386"/>
      <c r="C129" s="386"/>
      <c r="D129" s="386"/>
      <c r="E129" s="386"/>
      <c r="F129" s="386"/>
      <c r="G129" s="386"/>
      <c r="H129" s="386"/>
      <c r="I129" s="386"/>
      <c r="J129" s="386"/>
      <c r="K129" s="386"/>
      <c r="L129" s="386"/>
      <c r="M129" s="386"/>
      <c r="N129" s="387"/>
      <c r="AF129" s="133"/>
      <c r="AG129" s="140" t="s">
        <v>3090</v>
      </c>
      <c r="AH129" s="140"/>
      <c r="AN129" s="140"/>
    </row>
    <row r="130" spans="1:40" s="121" customFormat="1" ht="34.5" x14ac:dyDescent="0.25">
      <c r="A130" s="176" t="s">
        <v>119</v>
      </c>
      <c r="B130" s="177" t="s">
        <v>2918</v>
      </c>
      <c r="C130" s="388" t="s">
        <v>2956</v>
      </c>
      <c r="D130" s="388"/>
      <c r="E130" s="388"/>
      <c r="F130" s="178" t="s">
        <v>471</v>
      </c>
      <c r="G130" s="179">
        <v>0.13</v>
      </c>
      <c r="H130" s="180">
        <v>1</v>
      </c>
      <c r="I130" s="206">
        <v>0.13</v>
      </c>
      <c r="J130" s="181"/>
      <c r="K130" s="179"/>
      <c r="L130" s="181"/>
      <c r="M130" s="179"/>
      <c r="N130" s="182"/>
      <c r="AF130" s="133"/>
      <c r="AG130" s="140"/>
      <c r="AH130" s="140" t="s">
        <v>2956</v>
      </c>
      <c r="AN130" s="140"/>
    </row>
    <row r="131" spans="1:40" s="121" customFormat="1" ht="15" x14ac:dyDescent="0.25">
      <c r="A131" s="208"/>
      <c r="B131" s="209"/>
      <c r="C131" s="379" t="s">
        <v>3091</v>
      </c>
      <c r="D131" s="379"/>
      <c r="E131" s="379"/>
      <c r="F131" s="379"/>
      <c r="G131" s="379"/>
      <c r="H131" s="379"/>
      <c r="I131" s="379"/>
      <c r="J131" s="379"/>
      <c r="K131" s="379"/>
      <c r="L131" s="379"/>
      <c r="M131" s="379"/>
      <c r="N131" s="391"/>
      <c r="AF131" s="133"/>
      <c r="AG131" s="140"/>
      <c r="AH131" s="140"/>
      <c r="AI131" s="142" t="s">
        <v>3091</v>
      </c>
      <c r="AN131" s="140"/>
    </row>
    <row r="132" spans="1:40" s="121" customFormat="1" ht="23.25" x14ac:dyDescent="0.25">
      <c r="A132" s="183"/>
      <c r="B132" s="184" t="s">
        <v>63</v>
      </c>
      <c r="C132" s="389" t="s">
        <v>64</v>
      </c>
      <c r="D132" s="389"/>
      <c r="E132" s="389"/>
      <c r="F132" s="389"/>
      <c r="G132" s="389"/>
      <c r="H132" s="389"/>
      <c r="I132" s="389"/>
      <c r="J132" s="389"/>
      <c r="K132" s="389"/>
      <c r="L132" s="389"/>
      <c r="M132" s="389"/>
      <c r="N132" s="390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3"/>
      <c r="B133" s="184" t="s">
        <v>65</v>
      </c>
      <c r="C133" s="389" t="s">
        <v>66</v>
      </c>
      <c r="D133" s="389"/>
      <c r="E133" s="389"/>
      <c r="F133" s="389"/>
      <c r="G133" s="389"/>
      <c r="H133" s="389"/>
      <c r="I133" s="389"/>
      <c r="J133" s="389"/>
      <c r="K133" s="389"/>
      <c r="L133" s="389"/>
      <c r="M133" s="389"/>
      <c r="N133" s="390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5"/>
      <c r="B134" s="184" t="s">
        <v>58</v>
      </c>
      <c r="C134" s="379" t="s">
        <v>67</v>
      </c>
      <c r="D134" s="379"/>
      <c r="E134" s="379"/>
      <c r="F134" s="186"/>
      <c r="G134" s="187"/>
      <c r="H134" s="187"/>
      <c r="I134" s="187"/>
      <c r="J134" s="190">
        <v>1257.92</v>
      </c>
      <c r="K134" s="211">
        <v>1.3225</v>
      </c>
      <c r="L134" s="188">
        <v>216.27</v>
      </c>
      <c r="M134" s="189">
        <v>44.77</v>
      </c>
      <c r="N134" s="191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5"/>
      <c r="B135" s="184" t="s">
        <v>68</v>
      </c>
      <c r="C135" s="379" t="s">
        <v>69</v>
      </c>
      <c r="D135" s="379"/>
      <c r="E135" s="379"/>
      <c r="F135" s="186"/>
      <c r="G135" s="187"/>
      <c r="H135" s="187"/>
      <c r="I135" s="187"/>
      <c r="J135" s="190">
        <v>2297.79</v>
      </c>
      <c r="K135" s="211">
        <v>1.4375</v>
      </c>
      <c r="L135" s="188">
        <v>429.4</v>
      </c>
      <c r="M135" s="189">
        <v>13.24</v>
      </c>
      <c r="N135" s="191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5"/>
      <c r="B136" s="184" t="s">
        <v>70</v>
      </c>
      <c r="C136" s="379" t="s">
        <v>71</v>
      </c>
      <c r="D136" s="379"/>
      <c r="E136" s="379"/>
      <c r="F136" s="186"/>
      <c r="G136" s="187"/>
      <c r="H136" s="187"/>
      <c r="I136" s="187"/>
      <c r="J136" s="188">
        <v>286.33999999999997</v>
      </c>
      <c r="K136" s="211">
        <v>1.4375</v>
      </c>
      <c r="L136" s="188">
        <v>53.51</v>
      </c>
      <c r="M136" s="189">
        <v>44.77</v>
      </c>
      <c r="N136" s="191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5"/>
      <c r="B137" s="184" t="s">
        <v>86</v>
      </c>
      <c r="C137" s="379" t="s">
        <v>87</v>
      </c>
      <c r="D137" s="379"/>
      <c r="E137" s="379"/>
      <c r="F137" s="186"/>
      <c r="G137" s="187"/>
      <c r="H137" s="187"/>
      <c r="I137" s="187"/>
      <c r="J137" s="190">
        <v>3018.09</v>
      </c>
      <c r="K137" s="187"/>
      <c r="L137" s="188">
        <v>392.35</v>
      </c>
      <c r="M137" s="189">
        <v>8.16</v>
      </c>
      <c r="N137" s="191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2"/>
      <c r="B138" s="184"/>
      <c r="C138" s="379" t="s">
        <v>72</v>
      </c>
      <c r="D138" s="379"/>
      <c r="E138" s="379"/>
      <c r="F138" s="186" t="s">
        <v>73</v>
      </c>
      <c r="G138" s="189">
        <v>138.69</v>
      </c>
      <c r="H138" s="211">
        <v>1.3225</v>
      </c>
      <c r="I138" s="212">
        <v>23.844278299999999</v>
      </c>
      <c r="J138" s="194"/>
      <c r="K138" s="187"/>
      <c r="L138" s="194"/>
      <c r="M138" s="187"/>
      <c r="N138" s="195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2"/>
      <c r="B139" s="184"/>
      <c r="C139" s="379" t="s">
        <v>74</v>
      </c>
      <c r="D139" s="379"/>
      <c r="E139" s="379"/>
      <c r="F139" s="186" t="s">
        <v>73</v>
      </c>
      <c r="G139" s="189">
        <v>21.87</v>
      </c>
      <c r="H139" s="211">
        <v>1.4375</v>
      </c>
      <c r="I139" s="212">
        <v>4.0869562999999998</v>
      </c>
      <c r="J139" s="194"/>
      <c r="K139" s="187"/>
      <c r="L139" s="194"/>
      <c r="M139" s="187"/>
      <c r="N139" s="195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5"/>
      <c r="B140" s="184"/>
      <c r="C140" s="380" t="s">
        <v>75</v>
      </c>
      <c r="D140" s="380"/>
      <c r="E140" s="380"/>
      <c r="F140" s="196"/>
      <c r="G140" s="197"/>
      <c r="H140" s="197"/>
      <c r="I140" s="197"/>
      <c r="J140" s="199">
        <v>6573.8</v>
      </c>
      <c r="K140" s="197"/>
      <c r="L140" s="199">
        <v>1038.02</v>
      </c>
      <c r="M140" s="197"/>
      <c r="N140" s="200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2"/>
      <c r="B141" s="184"/>
      <c r="C141" s="379" t="s">
        <v>76</v>
      </c>
      <c r="D141" s="379"/>
      <c r="E141" s="379"/>
      <c r="F141" s="186"/>
      <c r="G141" s="187"/>
      <c r="H141" s="187"/>
      <c r="I141" s="187"/>
      <c r="J141" s="194"/>
      <c r="K141" s="187"/>
      <c r="L141" s="188">
        <v>269.77999999999997</v>
      </c>
      <c r="M141" s="187"/>
      <c r="N141" s="191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2"/>
      <c r="B142" s="184" t="s">
        <v>192</v>
      </c>
      <c r="C142" s="379" t="s">
        <v>193</v>
      </c>
      <c r="D142" s="379"/>
      <c r="E142" s="379"/>
      <c r="F142" s="186" t="s">
        <v>79</v>
      </c>
      <c r="G142" s="201">
        <v>117</v>
      </c>
      <c r="H142" s="187"/>
      <c r="I142" s="201">
        <v>117</v>
      </c>
      <c r="J142" s="194"/>
      <c r="K142" s="187"/>
      <c r="L142" s="188">
        <v>315.64</v>
      </c>
      <c r="M142" s="187"/>
      <c r="N142" s="191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2"/>
      <c r="B143" s="184" t="s">
        <v>194</v>
      </c>
      <c r="C143" s="379" t="s">
        <v>195</v>
      </c>
      <c r="D143" s="379"/>
      <c r="E143" s="379"/>
      <c r="F143" s="186" t="s">
        <v>79</v>
      </c>
      <c r="G143" s="201">
        <v>74</v>
      </c>
      <c r="H143" s="189">
        <v>0.85</v>
      </c>
      <c r="I143" s="216">
        <v>62.9</v>
      </c>
      <c r="J143" s="194"/>
      <c r="K143" s="187"/>
      <c r="L143" s="188">
        <v>169.69</v>
      </c>
      <c r="M143" s="187"/>
      <c r="N143" s="191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2"/>
      <c r="B144" s="203"/>
      <c r="C144" s="388" t="s">
        <v>82</v>
      </c>
      <c r="D144" s="388"/>
      <c r="E144" s="388"/>
      <c r="F144" s="178"/>
      <c r="G144" s="179"/>
      <c r="H144" s="179"/>
      <c r="I144" s="179"/>
      <c r="J144" s="181"/>
      <c r="K144" s="179"/>
      <c r="L144" s="204">
        <v>1523.35</v>
      </c>
      <c r="M144" s="197"/>
      <c r="N144" s="205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6" t="s">
        <v>120</v>
      </c>
      <c r="B145" s="177" t="s">
        <v>2958</v>
      </c>
      <c r="C145" s="388" t="s">
        <v>2959</v>
      </c>
      <c r="D145" s="388"/>
      <c r="E145" s="388"/>
      <c r="F145" s="178" t="s">
        <v>291</v>
      </c>
      <c r="G145" s="179">
        <v>1</v>
      </c>
      <c r="H145" s="180">
        <v>1</v>
      </c>
      <c r="I145" s="180">
        <v>1</v>
      </c>
      <c r="J145" s="207">
        <v>215.48</v>
      </c>
      <c r="K145" s="179"/>
      <c r="L145" s="207">
        <v>215.48</v>
      </c>
      <c r="M145" s="206">
        <v>8.16</v>
      </c>
      <c r="N145" s="205">
        <v>1758.32</v>
      </c>
      <c r="AF145" s="133"/>
      <c r="AG145" s="140"/>
      <c r="AH145" s="140" t="s">
        <v>2959</v>
      </c>
      <c r="AN145" s="140"/>
    </row>
    <row r="146" spans="1:41" s="121" customFormat="1" ht="15" x14ac:dyDescent="0.25">
      <c r="A146" s="202"/>
      <c r="B146" s="203"/>
      <c r="C146" s="379" t="s">
        <v>99</v>
      </c>
      <c r="D146" s="379"/>
      <c r="E146" s="379"/>
      <c r="F146" s="379"/>
      <c r="G146" s="379"/>
      <c r="H146" s="379"/>
      <c r="I146" s="379"/>
      <c r="J146" s="379"/>
      <c r="K146" s="379"/>
      <c r="L146" s="379"/>
      <c r="M146" s="379"/>
      <c r="N146" s="391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2"/>
      <c r="B147" s="203"/>
      <c r="C147" s="388" t="s">
        <v>82</v>
      </c>
      <c r="D147" s="388"/>
      <c r="E147" s="388"/>
      <c r="F147" s="178"/>
      <c r="G147" s="179"/>
      <c r="H147" s="179"/>
      <c r="I147" s="179"/>
      <c r="J147" s="181"/>
      <c r="K147" s="179"/>
      <c r="L147" s="207">
        <v>215.48</v>
      </c>
      <c r="M147" s="197"/>
      <c r="N147" s="205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6" t="s">
        <v>122</v>
      </c>
      <c r="B148" s="177" t="s">
        <v>2960</v>
      </c>
      <c r="C148" s="388" t="s">
        <v>2961</v>
      </c>
      <c r="D148" s="388"/>
      <c r="E148" s="388"/>
      <c r="F148" s="178" t="s">
        <v>291</v>
      </c>
      <c r="G148" s="179">
        <v>1</v>
      </c>
      <c r="H148" s="180">
        <v>1</v>
      </c>
      <c r="I148" s="180">
        <v>1</v>
      </c>
      <c r="J148" s="207">
        <v>175.57</v>
      </c>
      <c r="K148" s="179"/>
      <c r="L148" s="207">
        <v>175.57</v>
      </c>
      <c r="M148" s="206">
        <v>8.16</v>
      </c>
      <c r="N148" s="205">
        <v>1432.65</v>
      </c>
      <c r="AF148" s="133"/>
      <c r="AG148" s="140"/>
      <c r="AH148" s="140" t="s">
        <v>2961</v>
      </c>
      <c r="AN148" s="140"/>
    </row>
    <row r="149" spans="1:41" s="121" customFormat="1" ht="15" x14ac:dyDescent="0.25">
      <c r="A149" s="202"/>
      <c r="B149" s="203"/>
      <c r="C149" s="379" t="s">
        <v>99</v>
      </c>
      <c r="D149" s="379"/>
      <c r="E149" s="379"/>
      <c r="F149" s="379"/>
      <c r="G149" s="379"/>
      <c r="H149" s="379"/>
      <c r="I149" s="379"/>
      <c r="J149" s="379"/>
      <c r="K149" s="379"/>
      <c r="L149" s="379"/>
      <c r="M149" s="379"/>
      <c r="N149" s="391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2"/>
      <c r="B150" s="203"/>
      <c r="C150" s="388" t="s">
        <v>82</v>
      </c>
      <c r="D150" s="388"/>
      <c r="E150" s="388"/>
      <c r="F150" s="178"/>
      <c r="G150" s="179"/>
      <c r="H150" s="179"/>
      <c r="I150" s="179"/>
      <c r="J150" s="181"/>
      <c r="K150" s="179"/>
      <c r="L150" s="207">
        <v>175.57</v>
      </c>
      <c r="M150" s="197"/>
      <c r="N150" s="205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6" t="s">
        <v>123</v>
      </c>
      <c r="B151" s="177" t="s">
        <v>2962</v>
      </c>
      <c r="C151" s="388" t="s">
        <v>2963</v>
      </c>
      <c r="D151" s="388"/>
      <c r="E151" s="388"/>
      <c r="F151" s="178" t="s">
        <v>291</v>
      </c>
      <c r="G151" s="179">
        <v>1</v>
      </c>
      <c r="H151" s="180">
        <v>1</v>
      </c>
      <c r="I151" s="180">
        <v>1</v>
      </c>
      <c r="J151" s="207">
        <v>362.1</v>
      </c>
      <c r="K151" s="179"/>
      <c r="L151" s="207">
        <v>362.1</v>
      </c>
      <c r="M151" s="206">
        <v>8.16</v>
      </c>
      <c r="N151" s="205">
        <v>2954.74</v>
      </c>
      <c r="AF151" s="133"/>
      <c r="AG151" s="140"/>
      <c r="AH151" s="140" t="s">
        <v>2963</v>
      </c>
      <c r="AN151" s="140"/>
    </row>
    <row r="152" spans="1:41" s="121" customFormat="1" ht="15" x14ac:dyDescent="0.25">
      <c r="A152" s="202"/>
      <c r="B152" s="203"/>
      <c r="C152" s="379" t="s">
        <v>99</v>
      </c>
      <c r="D152" s="379"/>
      <c r="E152" s="379"/>
      <c r="F152" s="379"/>
      <c r="G152" s="379"/>
      <c r="H152" s="379"/>
      <c r="I152" s="379"/>
      <c r="J152" s="379"/>
      <c r="K152" s="379"/>
      <c r="L152" s="379"/>
      <c r="M152" s="379"/>
      <c r="N152" s="391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2"/>
      <c r="B153" s="203"/>
      <c r="C153" s="388" t="s">
        <v>82</v>
      </c>
      <c r="D153" s="388"/>
      <c r="E153" s="388"/>
      <c r="F153" s="178"/>
      <c r="G153" s="179"/>
      <c r="H153" s="179"/>
      <c r="I153" s="179"/>
      <c r="J153" s="181"/>
      <c r="K153" s="179"/>
      <c r="L153" s="207">
        <v>362.1</v>
      </c>
      <c r="M153" s="197"/>
      <c r="N153" s="205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6" t="s">
        <v>126</v>
      </c>
      <c r="B154" s="177" t="s">
        <v>2964</v>
      </c>
      <c r="C154" s="388" t="s">
        <v>2965</v>
      </c>
      <c r="D154" s="388"/>
      <c r="E154" s="388"/>
      <c r="F154" s="178" t="s">
        <v>291</v>
      </c>
      <c r="G154" s="179">
        <v>1</v>
      </c>
      <c r="H154" s="180">
        <v>1</v>
      </c>
      <c r="I154" s="180">
        <v>1</v>
      </c>
      <c r="J154" s="207">
        <v>242.94</v>
      </c>
      <c r="K154" s="179"/>
      <c r="L154" s="207">
        <v>242.94</v>
      </c>
      <c r="M154" s="206">
        <v>8.16</v>
      </c>
      <c r="N154" s="205">
        <v>1982.39</v>
      </c>
      <c r="AF154" s="133"/>
      <c r="AG154" s="140"/>
      <c r="AH154" s="140" t="s">
        <v>2965</v>
      </c>
      <c r="AN154" s="140"/>
    </row>
    <row r="155" spans="1:41" s="121" customFormat="1" ht="15" x14ac:dyDescent="0.25">
      <c r="A155" s="202"/>
      <c r="B155" s="203"/>
      <c r="C155" s="379" t="s">
        <v>99</v>
      </c>
      <c r="D155" s="379"/>
      <c r="E155" s="379"/>
      <c r="F155" s="379"/>
      <c r="G155" s="379"/>
      <c r="H155" s="379"/>
      <c r="I155" s="379"/>
      <c r="J155" s="379"/>
      <c r="K155" s="379"/>
      <c r="L155" s="379"/>
      <c r="M155" s="379"/>
      <c r="N155" s="391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2"/>
      <c r="B156" s="203"/>
      <c r="C156" s="388" t="s">
        <v>82</v>
      </c>
      <c r="D156" s="388"/>
      <c r="E156" s="388"/>
      <c r="F156" s="178"/>
      <c r="G156" s="179"/>
      <c r="H156" s="179"/>
      <c r="I156" s="179"/>
      <c r="J156" s="181"/>
      <c r="K156" s="179"/>
      <c r="L156" s="207">
        <v>242.94</v>
      </c>
      <c r="M156" s="197"/>
      <c r="N156" s="205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6" t="s">
        <v>128</v>
      </c>
      <c r="B157" s="177" t="s">
        <v>2874</v>
      </c>
      <c r="C157" s="388" t="s">
        <v>2875</v>
      </c>
      <c r="D157" s="388"/>
      <c r="E157" s="388"/>
      <c r="F157" s="178" t="s">
        <v>291</v>
      </c>
      <c r="G157" s="179">
        <v>1</v>
      </c>
      <c r="H157" s="180">
        <v>1</v>
      </c>
      <c r="I157" s="180">
        <v>1</v>
      </c>
      <c r="J157" s="207">
        <v>31.43</v>
      </c>
      <c r="K157" s="179"/>
      <c r="L157" s="207">
        <v>31.43</v>
      </c>
      <c r="M157" s="206">
        <v>8.16</v>
      </c>
      <c r="N157" s="213">
        <v>256.47000000000003</v>
      </c>
      <c r="AF157" s="133"/>
      <c r="AG157" s="140"/>
      <c r="AH157" s="140" t="s">
        <v>2875</v>
      </c>
      <c r="AN157" s="140"/>
    </row>
    <row r="158" spans="1:41" s="121" customFormat="1" ht="15" x14ac:dyDescent="0.25">
      <c r="A158" s="202"/>
      <c r="B158" s="203"/>
      <c r="C158" s="379" t="s">
        <v>99</v>
      </c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391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2"/>
      <c r="B159" s="203"/>
      <c r="C159" s="388" t="s">
        <v>82</v>
      </c>
      <c r="D159" s="388"/>
      <c r="E159" s="388"/>
      <c r="F159" s="178"/>
      <c r="G159" s="179"/>
      <c r="H159" s="179"/>
      <c r="I159" s="179"/>
      <c r="J159" s="181"/>
      <c r="K159" s="179"/>
      <c r="L159" s="207">
        <v>31.43</v>
      </c>
      <c r="M159" s="197"/>
      <c r="N159" s="213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6" t="s">
        <v>130</v>
      </c>
      <c r="B160" s="177" t="s">
        <v>2966</v>
      </c>
      <c r="C160" s="388" t="s">
        <v>2967</v>
      </c>
      <c r="D160" s="388"/>
      <c r="E160" s="388"/>
      <c r="F160" s="178" t="s">
        <v>291</v>
      </c>
      <c r="G160" s="179">
        <v>1</v>
      </c>
      <c r="H160" s="180">
        <v>1</v>
      </c>
      <c r="I160" s="180">
        <v>1</v>
      </c>
      <c r="J160" s="207">
        <v>78.56</v>
      </c>
      <c r="K160" s="179"/>
      <c r="L160" s="207">
        <v>78.56</v>
      </c>
      <c r="M160" s="206">
        <v>8.16</v>
      </c>
      <c r="N160" s="213">
        <v>641.04999999999995</v>
      </c>
      <c r="AF160" s="133"/>
      <c r="AG160" s="140"/>
      <c r="AH160" s="140" t="s">
        <v>2967</v>
      </c>
      <c r="AN160" s="140"/>
    </row>
    <row r="161" spans="1:41" s="121" customFormat="1" ht="15" x14ac:dyDescent="0.25">
      <c r="A161" s="202"/>
      <c r="B161" s="203"/>
      <c r="C161" s="379" t="s">
        <v>99</v>
      </c>
      <c r="D161" s="379"/>
      <c r="E161" s="379"/>
      <c r="F161" s="379"/>
      <c r="G161" s="379"/>
      <c r="H161" s="379"/>
      <c r="I161" s="379"/>
      <c r="J161" s="379"/>
      <c r="K161" s="379"/>
      <c r="L161" s="379"/>
      <c r="M161" s="379"/>
      <c r="N161" s="391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2"/>
      <c r="B162" s="203"/>
      <c r="C162" s="388" t="s">
        <v>82</v>
      </c>
      <c r="D162" s="388"/>
      <c r="E162" s="388"/>
      <c r="F162" s="178"/>
      <c r="G162" s="179"/>
      <c r="H162" s="179"/>
      <c r="I162" s="179"/>
      <c r="J162" s="181"/>
      <c r="K162" s="179"/>
      <c r="L162" s="207">
        <v>78.56</v>
      </c>
      <c r="M162" s="197"/>
      <c r="N162" s="213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6" t="s">
        <v>135</v>
      </c>
      <c r="B163" s="177" t="s">
        <v>2968</v>
      </c>
      <c r="C163" s="388" t="s">
        <v>2969</v>
      </c>
      <c r="D163" s="388"/>
      <c r="E163" s="388"/>
      <c r="F163" s="178" t="s">
        <v>291</v>
      </c>
      <c r="G163" s="179">
        <v>1</v>
      </c>
      <c r="H163" s="180">
        <v>1</v>
      </c>
      <c r="I163" s="180">
        <v>1</v>
      </c>
      <c r="J163" s="207">
        <v>596.04</v>
      </c>
      <c r="K163" s="179"/>
      <c r="L163" s="207">
        <v>596.04</v>
      </c>
      <c r="M163" s="206">
        <v>8.16</v>
      </c>
      <c r="N163" s="205">
        <v>4863.6899999999996</v>
      </c>
      <c r="AF163" s="133"/>
      <c r="AG163" s="140"/>
      <c r="AH163" s="140" t="s">
        <v>2969</v>
      </c>
      <c r="AN163" s="140"/>
    </row>
    <row r="164" spans="1:41" s="121" customFormat="1" ht="15" x14ac:dyDescent="0.25">
      <c r="A164" s="202"/>
      <c r="B164" s="203"/>
      <c r="C164" s="379" t="s">
        <v>99</v>
      </c>
      <c r="D164" s="379"/>
      <c r="E164" s="379"/>
      <c r="F164" s="379"/>
      <c r="G164" s="379"/>
      <c r="H164" s="379"/>
      <c r="I164" s="379"/>
      <c r="J164" s="379"/>
      <c r="K164" s="379"/>
      <c r="L164" s="379"/>
      <c r="M164" s="379"/>
      <c r="N164" s="391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2"/>
      <c r="B165" s="203"/>
      <c r="C165" s="388" t="s">
        <v>82</v>
      </c>
      <c r="D165" s="388"/>
      <c r="E165" s="388"/>
      <c r="F165" s="178"/>
      <c r="G165" s="179"/>
      <c r="H165" s="179"/>
      <c r="I165" s="179"/>
      <c r="J165" s="181"/>
      <c r="K165" s="179"/>
      <c r="L165" s="207">
        <v>596.04</v>
      </c>
      <c r="M165" s="197"/>
      <c r="N165" s="205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6" t="s">
        <v>136</v>
      </c>
      <c r="B166" s="177" t="s">
        <v>776</v>
      </c>
      <c r="C166" s="388" t="s">
        <v>2970</v>
      </c>
      <c r="D166" s="388"/>
      <c r="E166" s="388"/>
      <c r="F166" s="178" t="s">
        <v>178</v>
      </c>
      <c r="G166" s="179">
        <v>1.6199999999999999E-2</v>
      </c>
      <c r="H166" s="180">
        <v>1</v>
      </c>
      <c r="I166" s="253">
        <v>1.6199999999999999E-2</v>
      </c>
      <c r="J166" s="204">
        <v>10508</v>
      </c>
      <c r="K166" s="179"/>
      <c r="L166" s="207">
        <v>170.23</v>
      </c>
      <c r="M166" s="206">
        <v>8.16</v>
      </c>
      <c r="N166" s="205">
        <v>1389.08</v>
      </c>
      <c r="AF166" s="133"/>
      <c r="AG166" s="140"/>
      <c r="AH166" s="140" t="s">
        <v>2970</v>
      </c>
      <c r="AN166" s="140"/>
    </row>
    <row r="167" spans="1:41" s="121" customFormat="1" ht="15" x14ac:dyDescent="0.25">
      <c r="A167" s="202"/>
      <c r="B167" s="203"/>
      <c r="C167" s="379" t="s">
        <v>99</v>
      </c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91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8"/>
      <c r="B168" s="209"/>
      <c r="C168" s="379" t="s">
        <v>3092</v>
      </c>
      <c r="D168" s="379"/>
      <c r="E168" s="379"/>
      <c r="F168" s="379"/>
      <c r="G168" s="379"/>
      <c r="H168" s="379"/>
      <c r="I168" s="379"/>
      <c r="J168" s="379"/>
      <c r="K168" s="379"/>
      <c r="L168" s="379"/>
      <c r="M168" s="379"/>
      <c r="N168" s="391"/>
      <c r="AF168" s="133"/>
      <c r="AG168" s="140"/>
      <c r="AH168" s="140"/>
      <c r="AI168" s="142" t="s">
        <v>3092</v>
      </c>
      <c r="AN168" s="140"/>
    </row>
    <row r="169" spans="1:41" s="121" customFormat="1" ht="15" x14ac:dyDescent="0.25">
      <c r="A169" s="202"/>
      <c r="B169" s="203"/>
      <c r="C169" s="388" t="s">
        <v>82</v>
      </c>
      <c r="D169" s="388"/>
      <c r="E169" s="388"/>
      <c r="F169" s="178"/>
      <c r="G169" s="179"/>
      <c r="H169" s="179"/>
      <c r="I169" s="179"/>
      <c r="J169" s="181"/>
      <c r="K169" s="179"/>
      <c r="L169" s="207">
        <v>170.23</v>
      </c>
      <c r="M169" s="197"/>
      <c r="N169" s="205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6" t="s">
        <v>140</v>
      </c>
      <c r="B170" s="177" t="s">
        <v>518</v>
      </c>
      <c r="C170" s="388" t="s">
        <v>2883</v>
      </c>
      <c r="D170" s="388"/>
      <c r="E170" s="388"/>
      <c r="F170" s="178" t="s">
        <v>337</v>
      </c>
      <c r="G170" s="179">
        <v>4.2</v>
      </c>
      <c r="H170" s="180">
        <v>1</v>
      </c>
      <c r="I170" s="214">
        <v>4.2</v>
      </c>
      <c r="J170" s="181"/>
      <c r="K170" s="179"/>
      <c r="L170" s="181"/>
      <c r="M170" s="179"/>
      <c r="N170" s="182"/>
      <c r="AF170" s="133"/>
      <c r="AG170" s="140"/>
      <c r="AH170" s="140" t="s">
        <v>2883</v>
      </c>
      <c r="AN170" s="140"/>
    </row>
    <row r="171" spans="1:41" s="121" customFormat="1" ht="15" x14ac:dyDescent="0.25">
      <c r="A171" s="208"/>
      <c r="B171" s="209"/>
      <c r="C171" s="379" t="s">
        <v>3093</v>
      </c>
      <c r="D171" s="379"/>
      <c r="E171" s="379"/>
      <c r="F171" s="379"/>
      <c r="G171" s="379"/>
      <c r="H171" s="379"/>
      <c r="I171" s="379"/>
      <c r="J171" s="379"/>
      <c r="K171" s="379"/>
      <c r="L171" s="379"/>
      <c r="M171" s="379"/>
      <c r="N171" s="391"/>
      <c r="AF171" s="133"/>
      <c r="AG171" s="140"/>
      <c r="AH171" s="140"/>
      <c r="AI171" s="142" t="s">
        <v>3093</v>
      </c>
      <c r="AN171" s="140"/>
    </row>
    <row r="172" spans="1:41" s="121" customFormat="1" ht="23.25" x14ac:dyDescent="0.25">
      <c r="A172" s="183"/>
      <c r="B172" s="184" t="s">
        <v>63</v>
      </c>
      <c r="C172" s="389" t="s">
        <v>64</v>
      </c>
      <c r="D172" s="389"/>
      <c r="E172" s="389"/>
      <c r="F172" s="389"/>
      <c r="G172" s="389"/>
      <c r="H172" s="389"/>
      <c r="I172" s="389"/>
      <c r="J172" s="389"/>
      <c r="K172" s="389"/>
      <c r="L172" s="389"/>
      <c r="M172" s="389"/>
      <c r="N172" s="390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3"/>
      <c r="B173" s="184" t="s">
        <v>65</v>
      </c>
      <c r="C173" s="389" t="s">
        <v>66</v>
      </c>
      <c r="D173" s="389"/>
      <c r="E173" s="389"/>
      <c r="F173" s="389"/>
      <c r="G173" s="389"/>
      <c r="H173" s="389"/>
      <c r="I173" s="389"/>
      <c r="J173" s="389"/>
      <c r="K173" s="389"/>
      <c r="L173" s="389"/>
      <c r="M173" s="389"/>
      <c r="N173" s="390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5"/>
      <c r="B174" s="184" t="s">
        <v>58</v>
      </c>
      <c r="C174" s="379" t="s">
        <v>67</v>
      </c>
      <c r="D174" s="379"/>
      <c r="E174" s="379"/>
      <c r="F174" s="186"/>
      <c r="G174" s="187"/>
      <c r="H174" s="187"/>
      <c r="I174" s="187"/>
      <c r="J174" s="188">
        <v>42.14</v>
      </c>
      <c r="K174" s="211">
        <v>1.3225</v>
      </c>
      <c r="L174" s="188">
        <v>234.07</v>
      </c>
      <c r="M174" s="189">
        <v>44.77</v>
      </c>
      <c r="N174" s="191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5"/>
      <c r="B175" s="184" t="s">
        <v>68</v>
      </c>
      <c r="C175" s="379" t="s">
        <v>69</v>
      </c>
      <c r="D175" s="379"/>
      <c r="E175" s="379"/>
      <c r="F175" s="186"/>
      <c r="G175" s="187"/>
      <c r="H175" s="187"/>
      <c r="I175" s="187"/>
      <c r="J175" s="188">
        <v>218.88</v>
      </c>
      <c r="K175" s="211">
        <v>1.4375</v>
      </c>
      <c r="L175" s="190">
        <v>1321.49</v>
      </c>
      <c r="M175" s="189">
        <v>13.24</v>
      </c>
      <c r="N175" s="191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5"/>
      <c r="B176" s="184" t="s">
        <v>70</v>
      </c>
      <c r="C176" s="379" t="s">
        <v>71</v>
      </c>
      <c r="D176" s="379"/>
      <c r="E176" s="379"/>
      <c r="F176" s="186"/>
      <c r="G176" s="187"/>
      <c r="H176" s="187"/>
      <c r="I176" s="187"/>
      <c r="J176" s="188">
        <v>24.14</v>
      </c>
      <c r="K176" s="211">
        <v>1.4375</v>
      </c>
      <c r="L176" s="188">
        <v>145.75</v>
      </c>
      <c r="M176" s="189">
        <v>44.77</v>
      </c>
      <c r="N176" s="191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2"/>
      <c r="B177" s="184"/>
      <c r="C177" s="379" t="s">
        <v>72</v>
      </c>
      <c r="D177" s="379"/>
      <c r="E177" s="379"/>
      <c r="F177" s="186" t="s">
        <v>73</v>
      </c>
      <c r="G177" s="189">
        <v>4.9400000000000004</v>
      </c>
      <c r="H177" s="211">
        <v>1.3225</v>
      </c>
      <c r="I177" s="217">
        <v>27.439229999999998</v>
      </c>
      <c r="J177" s="194"/>
      <c r="K177" s="187"/>
      <c r="L177" s="194"/>
      <c r="M177" s="187"/>
      <c r="N177" s="195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2"/>
      <c r="B178" s="184"/>
      <c r="C178" s="379" t="s">
        <v>74</v>
      </c>
      <c r="D178" s="379"/>
      <c r="E178" s="379"/>
      <c r="F178" s="186" t="s">
        <v>73</v>
      </c>
      <c r="G178" s="216">
        <v>2.4</v>
      </c>
      <c r="H178" s="211">
        <v>1.4375</v>
      </c>
      <c r="I178" s="189">
        <v>14.49</v>
      </c>
      <c r="J178" s="194"/>
      <c r="K178" s="187"/>
      <c r="L178" s="194"/>
      <c r="M178" s="187"/>
      <c r="N178" s="195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5"/>
      <c r="B179" s="184"/>
      <c r="C179" s="380" t="s">
        <v>75</v>
      </c>
      <c r="D179" s="380"/>
      <c r="E179" s="380"/>
      <c r="F179" s="196"/>
      <c r="G179" s="197"/>
      <c r="H179" s="197"/>
      <c r="I179" s="197"/>
      <c r="J179" s="198">
        <v>261.02</v>
      </c>
      <c r="K179" s="197"/>
      <c r="L179" s="199">
        <v>1555.56</v>
      </c>
      <c r="M179" s="197"/>
      <c r="N179" s="200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2"/>
      <c r="B180" s="184"/>
      <c r="C180" s="379" t="s">
        <v>76</v>
      </c>
      <c r="D180" s="379"/>
      <c r="E180" s="379"/>
      <c r="F180" s="186"/>
      <c r="G180" s="187"/>
      <c r="H180" s="187"/>
      <c r="I180" s="187"/>
      <c r="J180" s="194"/>
      <c r="K180" s="187"/>
      <c r="L180" s="188">
        <v>379.82</v>
      </c>
      <c r="M180" s="187"/>
      <c r="N180" s="191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2"/>
      <c r="B181" s="184" t="s">
        <v>521</v>
      </c>
      <c r="C181" s="379" t="s">
        <v>522</v>
      </c>
      <c r="D181" s="379"/>
      <c r="E181" s="379"/>
      <c r="F181" s="186" t="s">
        <v>79</v>
      </c>
      <c r="G181" s="201">
        <v>98</v>
      </c>
      <c r="H181" s="187"/>
      <c r="I181" s="201">
        <v>98</v>
      </c>
      <c r="J181" s="194"/>
      <c r="K181" s="187"/>
      <c r="L181" s="188">
        <v>372.22</v>
      </c>
      <c r="M181" s="187"/>
      <c r="N181" s="191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2"/>
      <c r="B182" s="184" t="s">
        <v>523</v>
      </c>
      <c r="C182" s="379" t="s">
        <v>524</v>
      </c>
      <c r="D182" s="379"/>
      <c r="E182" s="379"/>
      <c r="F182" s="186" t="s">
        <v>79</v>
      </c>
      <c r="G182" s="201">
        <v>58</v>
      </c>
      <c r="H182" s="189">
        <v>0.85</v>
      </c>
      <c r="I182" s="216">
        <v>49.3</v>
      </c>
      <c r="J182" s="194"/>
      <c r="K182" s="187"/>
      <c r="L182" s="188">
        <v>187.25</v>
      </c>
      <c r="M182" s="187"/>
      <c r="N182" s="191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2"/>
      <c r="B183" s="203"/>
      <c r="C183" s="388" t="s">
        <v>82</v>
      </c>
      <c r="D183" s="388"/>
      <c r="E183" s="388"/>
      <c r="F183" s="178"/>
      <c r="G183" s="179"/>
      <c r="H183" s="179"/>
      <c r="I183" s="179"/>
      <c r="J183" s="181"/>
      <c r="K183" s="179"/>
      <c r="L183" s="204">
        <v>2115.0300000000002</v>
      </c>
      <c r="M183" s="197"/>
      <c r="N183" s="205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6" t="s">
        <v>142</v>
      </c>
      <c r="B184" s="177" t="s">
        <v>3040</v>
      </c>
      <c r="C184" s="388" t="s">
        <v>3094</v>
      </c>
      <c r="D184" s="388"/>
      <c r="E184" s="388"/>
      <c r="F184" s="178" t="s">
        <v>291</v>
      </c>
      <c r="G184" s="179">
        <v>2</v>
      </c>
      <c r="H184" s="180">
        <v>1</v>
      </c>
      <c r="I184" s="180">
        <v>2</v>
      </c>
      <c r="J184" s="181"/>
      <c r="K184" s="179"/>
      <c r="L184" s="181"/>
      <c r="M184" s="179"/>
      <c r="N184" s="182"/>
      <c r="AF184" s="133"/>
      <c r="AG184" s="140"/>
      <c r="AH184" s="140" t="s">
        <v>3094</v>
      </c>
      <c r="AN184" s="140"/>
    </row>
    <row r="185" spans="1:40" s="121" customFormat="1" ht="23.25" x14ac:dyDescent="0.25">
      <c r="A185" s="183"/>
      <c r="B185" s="184" t="s">
        <v>63</v>
      </c>
      <c r="C185" s="389" t="s">
        <v>64</v>
      </c>
      <c r="D185" s="389"/>
      <c r="E185" s="389"/>
      <c r="F185" s="389"/>
      <c r="G185" s="389"/>
      <c r="H185" s="389"/>
      <c r="I185" s="389"/>
      <c r="J185" s="389"/>
      <c r="K185" s="389"/>
      <c r="L185" s="389"/>
      <c r="M185" s="389"/>
      <c r="N185" s="390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3"/>
      <c r="B186" s="184" t="s">
        <v>65</v>
      </c>
      <c r="C186" s="389" t="s">
        <v>66</v>
      </c>
      <c r="D186" s="389"/>
      <c r="E186" s="389"/>
      <c r="F186" s="389"/>
      <c r="G186" s="389"/>
      <c r="H186" s="389"/>
      <c r="I186" s="389"/>
      <c r="J186" s="389"/>
      <c r="K186" s="389"/>
      <c r="L186" s="389"/>
      <c r="M186" s="389"/>
      <c r="N186" s="390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5"/>
      <c r="B187" s="184" t="s">
        <v>58</v>
      </c>
      <c r="C187" s="379" t="s">
        <v>67</v>
      </c>
      <c r="D187" s="379"/>
      <c r="E187" s="379"/>
      <c r="F187" s="186"/>
      <c r="G187" s="187"/>
      <c r="H187" s="187"/>
      <c r="I187" s="187"/>
      <c r="J187" s="188">
        <v>32.29</v>
      </c>
      <c r="K187" s="211">
        <v>1.3225</v>
      </c>
      <c r="L187" s="188">
        <v>85.41</v>
      </c>
      <c r="M187" s="189">
        <v>44.77</v>
      </c>
      <c r="N187" s="191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5"/>
      <c r="B188" s="184" t="s">
        <v>68</v>
      </c>
      <c r="C188" s="379" t="s">
        <v>69</v>
      </c>
      <c r="D188" s="379"/>
      <c r="E188" s="379"/>
      <c r="F188" s="186"/>
      <c r="G188" s="187"/>
      <c r="H188" s="187"/>
      <c r="I188" s="187"/>
      <c r="J188" s="188">
        <v>0.66</v>
      </c>
      <c r="K188" s="211">
        <v>1.4375</v>
      </c>
      <c r="L188" s="188">
        <v>1.9</v>
      </c>
      <c r="M188" s="189">
        <v>13.24</v>
      </c>
      <c r="N188" s="218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5"/>
      <c r="B189" s="184" t="s">
        <v>70</v>
      </c>
      <c r="C189" s="379" t="s">
        <v>71</v>
      </c>
      <c r="D189" s="379"/>
      <c r="E189" s="379"/>
      <c r="F189" s="186"/>
      <c r="G189" s="187"/>
      <c r="H189" s="187"/>
      <c r="I189" s="187"/>
      <c r="J189" s="188">
        <v>0.12</v>
      </c>
      <c r="K189" s="211">
        <v>1.4375</v>
      </c>
      <c r="L189" s="188">
        <v>0.35</v>
      </c>
      <c r="M189" s="189">
        <v>44.77</v>
      </c>
      <c r="N189" s="218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5"/>
      <c r="B190" s="184" t="s">
        <v>86</v>
      </c>
      <c r="C190" s="379" t="s">
        <v>87</v>
      </c>
      <c r="D190" s="379"/>
      <c r="E190" s="379"/>
      <c r="F190" s="186"/>
      <c r="G190" s="187"/>
      <c r="H190" s="187"/>
      <c r="I190" s="187"/>
      <c r="J190" s="188">
        <v>123.34</v>
      </c>
      <c r="K190" s="187"/>
      <c r="L190" s="188">
        <v>246.68</v>
      </c>
      <c r="M190" s="189">
        <v>8.16</v>
      </c>
      <c r="N190" s="191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2"/>
      <c r="B191" s="184"/>
      <c r="C191" s="379" t="s">
        <v>72</v>
      </c>
      <c r="D191" s="379"/>
      <c r="E191" s="379"/>
      <c r="F191" s="186" t="s">
        <v>73</v>
      </c>
      <c r="G191" s="189">
        <v>3.56</v>
      </c>
      <c r="H191" s="211">
        <v>1.3225</v>
      </c>
      <c r="I191" s="211">
        <v>9.4161999999999999</v>
      </c>
      <c r="J191" s="194"/>
      <c r="K191" s="187"/>
      <c r="L191" s="194"/>
      <c r="M191" s="187"/>
      <c r="N191" s="195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2"/>
      <c r="B192" s="184"/>
      <c r="C192" s="379" t="s">
        <v>74</v>
      </c>
      <c r="D192" s="379"/>
      <c r="E192" s="379"/>
      <c r="F192" s="186" t="s">
        <v>73</v>
      </c>
      <c r="G192" s="189">
        <v>0.01</v>
      </c>
      <c r="H192" s="211">
        <v>1.4375</v>
      </c>
      <c r="I192" s="217">
        <v>2.8750000000000001E-2</v>
      </c>
      <c r="J192" s="194"/>
      <c r="K192" s="187"/>
      <c r="L192" s="194"/>
      <c r="M192" s="187"/>
      <c r="N192" s="195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5"/>
      <c r="B193" s="184"/>
      <c r="C193" s="380" t="s">
        <v>75</v>
      </c>
      <c r="D193" s="380"/>
      <c r="E193" s="380"/>
      <c r="F193" s="196"/>
      <c r="G193" s="197"/>
      <c r="H193" s="197"/>
      <c r="I193" s="197"/>
      <c r="J193" s="198">
        <v>156.29</v>
      </c>
      <c r="K193" s="197"/>
      <c r="L193" s="198">
        <v>333.99</v>
      </c>
      <c r="M193" s="197"/>
      <c r="N193" s="200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2"/>
      <c r="B194" s="184"/>
      <c r="C194" s="379" t="s">
        <v>76</v>
      </c>
      <c r="D194" s="379"/>
      <c r="E194" s="379"/>
      <c r="F194" s="186"/>
      <c r="G194" s="187"/>
      <c r="H194" s="187"/>
      <c r="I194" s="187"/>
      <c r="J194" s="194"/>
      <c r="K194" s="187"/>
      <c r="L194" s="188">
        <v>85.76</v>
      </c>
      <c r="M194" s="187"/>
      <c r="N194" s="191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2"/>
      <c r="B195" s="184" t="s">
        <v>2703</v>
      </c>
      <c r="C195" s="379" t="s">
        <v>372</v>
      </c>
      <c r="D195" s="379"/>
      <c r="E195" s="379"/>
      <c r="F195" s="186" t="s">
        <v>79</v>
      </c>
      <c r="G195" s="201">
        <v>121</v>
      </c>
      <c r="H195" s="187"/>
      <c r="I195" s="201">
        <v>121</v>
      </c>
      <c r="J195" s="194"/>
      <c r="K195" s="187"/>
      <c r="L195" s="188">
        <v>103.77</v>
      </c>
      <c r="M195" s="187"/>
      <c r="N195" s="191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2"/>
      <c r="B196" s="184" t="s">
        <v>2704</v>
      </c>
      <c r="C196" s="379" t="s">
        <v>374</v>
      </c>
      <c r="D196" s="379"/>
      <c r="E196" s="379"/>
      <c r="F196" s="186" t="s">
        <v>79</v>
      </c>
      <c r="G196" s="201">
        <v>72</v>
      </c>
      <c r="H196" s="189">
        <v>0.85</v>
      </c>
      <c r="I196" s="216">
        <v>61.2</v>
      </c>
      <c r="J196" s="194"/>
      <c r="K196" s="187"/>
      <c r="L196" s="188">
        <v>52.49</v>
      </c>
      <c r="M196" s="187"/>
      <c r="N196" s="191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2"/>
      <c r="B197" s="203"/>
      <c r="C197" s="388" t="s">
        <v>82</v>
      </c>
      <c r="D197" s="388"/>
      <c r="E197" s="388"/>
      <c r="F197" s="178"/>
      <c r="G197" s="179"/>
      <c r="H197" s="179"/>
      <c r="I197" s="179"/>
      <c r="J197" s="181"/>
      <c r="K197" s="179"/>
      <c r="L197" s="207">
        <v>490.25</v>
      </c>
      <c r="M197" s="197"/>
      <c r="N197" s="205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6" t="s">
        <v>143</v>
      </c>
      <c r="B198" s="177" t="s">
        <v>3095</v>
      </c>
      <c r="C198" s="388" t="s">
        <v>3096</v>
      </c>
      <c r="D198" s="388"/>
      <c r="E198" s="388"/>
      <c r="F198" s="178" t="s">
        <v>291</v>
      </c>
      <c r="G198" s="179">
        <v>2</v>
      </c>
      <c r="H198" s="180">
        <v>1</v>
      </c>
      <c r="I198" s="180">
        <v>2</v>
      </c>
      <c r="J198" s="204">
        <v>1434.54</v>
      </c>
      <c r="K198" s="179"/>
      <c r="L198" s="204">
        <v>2869.08</v>
      </c>
      <c r="M198" s="206">
        <v>8.16</v>
      </c>
      <c r="N198" s="205">
        <v>23411.69</v>
      </c>
      <c r="AF198" s="133"/>
      <c r="AG198" s="140"/>
      <c r="AH198" s="140" t="s">
        <v>3096</v>
      </c>
      <c r="AN198" s="140"/>
    </row>
    <row r="199" spans="1:41" s="121" customFormat="1" ht="15" x14ac:dyDescent="0.25">
      <c r="A199" s="202"/>
      <c r="B199" s="203"/>
      <c r="C199" s="379" t="s">
        <v>99</v>
      </c>
      <c r="D199" s="379"/>
      <c r="E199" s="379"/>
      <c r="F199" s="379"/>
      <c r="G199" s="379"/>
      <c r="H199" s="379"/>
      <c r="I199" s="379"/>
      <c r="J199" s="379"/>
      <c r="K199" s="379"/>
      <c r="L199" s="379"/>
      <c r="M199" s="379"/>
      <c r="N199" s="391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2"/>
      <c r="B200" s="203"/>
      <c r="C200" s="388" t="s">
        <v>82</v>
      </c>
      <c r="D200" s="388"/>
      <c r="E200" s="388"/>
      <c r="F200" s="178"/>
      <c r="G200" s="179"/>
      <c r="H200" s="179"/>
      <c r="I200" s="179"/>
      <c r="J200" s="181"/>
      <c r="K200" s="179"/>
      <c r="L200" s="204">
        <v>2869.08</v>
      </c>
      <c r="M200" s="197"/>
      <c r="N200" s="205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6" t="s">
        <v>168</v>
      </c>
      <c r="B201" s="177" t="s">
        <v>250</v>
      </c>
      <c r="C201" s="388" t="s">
        <v>251</v>
      </c>
      <c r="D201" s="388"/>
      <c r="E201" s="388"/>
      <c r="F201" s="178" t="s">
        <v>199</v>
      </c>
      <c r="G201" s="179">
        <v>7.7600000000000002E-2</v>
      </c>
      <c r="H201" s="180">
        <v>1</v>
      </c>
      <c r="I201" s="253">
        <v>7.7600000000000002E-2</v>
      </c>
      <c r="J201" s="181"/>
      <c r="K201" s="179"/>
      <c r="L201" s="181"/>
      <c r="M201" s="179"/>
      <c r="N201" s="182"/>
      <c r="AF201" s="133"/>
      <c r="AG201" s="140"/>
      <c r="AH201" s="140" t="s">
        <v>251</v>
      </c>
      <c r="AN201" s="140"/>
    </row>
    <row r="202" spans="1:41" s="121" customFormat="1" ht="15" x14ac:dyDescent="0.25">
      <c r="A202" s="208"/>
      <c r="B202" s="209"/>
      <c r="C202" s="379" t="s">
        <v>3097</v>
      </c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391"/>
      <c r="AF202" s="133"/>
      <c r="AG202" s="140"/>
      <c r="AH202" s="140"/>
      <c r="AI202" s="142" t="s">
        <v>3097</v>
      </c>
      <c r="AN202" s="140"/>
    </row>
    <row r="203" spans="1:41" s="121" customFormat="1" ht="23.25" x14ac:dyDescent="0.25">
      <c r="A203" s="183"/>
      <c r="B203" s="184" t="s">
        <v>63</v>
      </c>
      <c r="C203" s="389" t="s">
        <v>64</v>
      </c>
      <c r="D203" s="389"/>
      <c r="E203" s="389"/>
      <c r="F203" s="389"/>
      <c r="G203" s="389"/>
      <c r="H203" s="389"/>
      <c r="I203" s="389"/>
      <c r="J203" s="389"/>
      <c r="K203" s="389"/>
      <c r="L203" s="389"/>
      <c r="M203" s="389"/>
      <c r="N203" s="390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3"/>
      <c r="B204" s="184" t="s">
        <v>65</v>
      </c>
      <c r="C204" s="389" t="s">
        <v>66</v>
      </c>
      <c r="D204" s="389"/>
      <c r="E204" s="389"/>
      <c r="F204" s="389"/>
      <c r="G204" s="389"/>
      <c r="H204" s="389"/>
      <c r="I204" s="389"/>
      <c r="J204" s="389"/>
      <c r="K204" s="389"/>
      <c r="L204" s="389"/>
      <c r="M204" s="389"/>
      <c r="N204" s="390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5"/>
      <c r="B205" s="184" t="s">
        <v>58</v>
      </c>
      <c r="C205" s="379" t="s">
        <v>67</v>
      </c>
      <c r="D205" s="379"/>
      <c r="E205" s="379"/>
      <c r="F205" s="186"/>
      <c r="G205" s="187"/>
      <c r="H205" s="187"/>
      <c r="I205" s="187"/>
      <c r="J205" s="188">
        <v>201.61</v>
      </c>
      <c r="K205" s="211">
        <v>1.3225</v>
      </c>
      <c r="L205" s="188">
        <v>20.69</v>
      </c>
      <c r="M205" s="189">
        <v>44.77</v>
      </c>
      <c r="N205" s="218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5"/>
      <c r="B206" s="184" t="s">
        <v>68</v>
      </c>
      <c r="C206" s="379" t="s">
        <v>69</v>
      </c>
      <c r="D206" s="379"/>
      <c r="E206" s="379"/>
      <c r="F206" s="186"/>
      <c r="G206" s="187"/>
      <c r="H206" s="187"/>
      <c r="I206" s="187"/>
      <c r="J206" s="188">
        <v>71.64</v>
      </c>
      <c r="K206" s="211">
        <v>1.4375</v>
      </c>
      <c r="L206" s="188">
        <v>7.99</v>
      </c>
      <c r="M206" s="189">
        <v>13.24</v>
      </c>
      <c r="N206" s="218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5"/>
      <c r="B207" s="184" t="s">
        <v>70</v>
      </c>
      <c r="C207" s="379" t="s">
        <v>71</v>
      </c>
      <c r="D207" s="379"/>
      <c r="E207" s="379"/>
      <c r="F207" s="186"/>
      <c r="G207" s="187"/>
      <c r="H207" s="187"/>
      <c r="I207" s="187"/>
      <c r="J207" s="188">
        <v>2.3199999999999998</v>
      </c>
      <c r="K207" s="211">
        <v>1.4375</v>
      </c>
      <c r="L207" s="188">
        <v>0.26</v>
      </c>
      <c r="M207" s="189">
        <v>44.77</v>
      </c>
      <c r="N207" s="218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5"/>
      <c r="B208" s="184" t="s">
        <v>86</v>
      </c>
      <c r="C208" s="379" t="s">
        <v>87</v>
      </c>
      <c r="D208" s="379"/>
      <c r="E208" s="379"/>
      <c r="F208" s="186"/>
      <c r="G208" s="187"/>
      <c r="H208" s="187"/>
      <c r="I208" s="187"/>
      <c r="J208" s="188">
        <v>62.75</v>
      </c>
      <c r="K208" s="187"/>
      <c r="L208" s="188">
        <v>4.87</v>
      </c>
      <c r="M208" s="189">
        <v>8.16</v>
      </c>
      <c r="N208" s="218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2"/>
      <c r="B209" s="184"/>
      <c r="C209" s="379" t="s">
        <v>72</v>
      </c>
      <c r="D209" s="379"/>
      <c r="E209" s="379"/>
      <c r="F209" s="186" t="s">
        <v>73</v>
      </c>
      <c r="G209" s="216">
        <v>21.2</v>
      </c>
      <c r="H209" s="211">
        <v>1.3225</v>
      </c>
      <c r="I209" s="212">
        <v>2.1756712</v>
      </c>
      <c r="J209" s="194"/>
      <c r="K209" s="187"/>
      <c r="L209" s="194"/>
      <c r="M209" s="187"/>
      <c r="N209" s="195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2"/>
      <c r="B210" s="184"/>
      <c r="C210" s="379" t="s">
        <v>74</v>
      </c>
      <c r="D210" s="379"/>
      <c r="E210" s="379"/>
      <c r="F210" s="186" t="s">
        <v>73</v>
      </c>
      <c r="G210" s="216">
        <v>0.2</v>
      </c>
      <c r="H210" s="211">
        <v>1.4375</v>
      </c>
      <c r="I210" s="217">
        <v>2.231E-2</v>
      </c>
      <c r="J210" s="194"/>
      <c r="K210" s="187"/>
      <c r="L210" s="194"/>
      <c r="M210" s="187"/>
      <c r="N210" s="195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5"/>
      <c r="B211" s="184"/>
      <c r="C211" s="380" t="s">
        <v>75</v>
      </c>
      <c r="D211" s="380"/>
      <c r="E211" s="380"/>
      <c r="F211" s="196"/>
      <c r="G211" s="197"/>
      <c r="H211" s="197"/>
      <c r="I211" s="197"/>
      <c r="J211" s="198">
        <v>336</v>
      </c>
      <c r="K211" s="197"/>
      <c r="L211" s="198">
        <v>33.549999999999997</v>
      </c>
      <c r="M211" s="197"/>
      <c r="N211" s="200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2"/>
      <c r="B212" s="184"/>
      <c r="C212" s="379" t="s">
        <v>76</v>
      </c>
      <c r="D212" s="379"/>
      <c r="E212" s="379"/>
      <c r="F212" s="186"/>
      <c r="G212" s="187"/>
      <c r="H212" s="187"/>
      <c r="I212" s="187"/>
      <c r="J212" s="194"/>
      <c r="K212" s="187"/>
      <c r="L212" s="188">
        <v>20.95</v>
      </c>
      <c r="M212" s="187"/>
      <c r="N212" s="218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2"/>
      <c r="B213" s="184" t="s">
        <v>232</v>
      </c>
      <c r="C213" s="379" t="s">
        <v>233</v>
      </c>
      <c r="D213" s="379"/>
      <c r="E213" s="379"/>
      <c r="F213" s="186" t="s">
        <v>79</v>
      </c>
      <c r="G213" s="201">
        <v>110</v>
      </c>
      <c r="H213" s="187"/>
      <c r="I213" s="201">
        <v>110</v>
      </c>
      <c r="J213" s="194"/>
      <c r="K213" s="187"/>
      <c r="L213" s="188">
        <v>23.05</v>
      </c>
      <c r="M213" s="187"/>
      <c r="N213" s="191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2"/>
      <c r="B214" s="184" t="s">
        <v>234</v>
      </c>
      <c r="C214" s="379" t="s">
        <v>235</v>
      </c>
      <c r="D214" s="379"/>
      <c r="E214" s="379"/>
      <c r="F214" s="186" t="s">
        <v>79</v>
      </c>
      <c r="G214" s="201">
        <v>69</v>
      </c>
      <c r="H214" s="189">
        <v>0.85</v>
      </c>
      <c r="I214" s="189">
        <v>58.65</v>
      </c>
      <c r="J214" s="194"/>
      <c r="K214" s="187"/>
      <c r="L214" s="188">
        <v>12.29</v>
      </c>
      <c r="M214" s="187"/>
      <c r="N214" s="218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2"/>
      <c r="B215" s="203"/>
      <c r="C215" s="388" t="s">
        <v>82</v>
      </c>
      <c r="D215" s="388"/>
      <c r="E215" s="388"/>
      <c r="F215" s="178"/>
      <c r="G215" s="179"/>
      <c r="H215" s="179"/>
      <c r="I215" s="179"/>
      <c r="J215" s="181"/>
      <c r="K215" s="179"/>
      <c r="L215" s="207">
        <v>68.89</v>
      </c>
      <c r="M215" s="197"/>
      <c r="N215" s="205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6" t="s">
        <v>175</v>
      </c>
      <c r="B216" s="177" t="s">
        <v>263</v>
      </c>
      <c r="C216" s="388" t="s">
        <v>264</v>
      </c>
      <c r="D216" s="388"/>
      <c r="E216" s="388"/>
      <c r="F216" s="178" t="s">
        <v>178</v>
      </c>
      <c r="G216" s="179">
        <v>1.8624000000000002E-2</v>
      </c>
      <c r="H216" s="180">
        <v>1</v>
      </c>
      <c r="I216" s="254">
        <v>1.8624000000000002E-2</v>
      </c>
      <c r="J216" s="204">
        <v>21597.69</v>
      </c>
      <c r="K216" s="179"/>
      <c r="L216" s="207">
        <v>402.24</v>
      </c>
      <c r="M216" s="206">
        <v>8.16</v>
      </c>
      <c r="N216" s="205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2"/>
      <c r="B217" s="203"/>
      <c r="C217" s="379" t="s">
        <v>265</v>
      </c>
      <c r="D217" s="379"/>
      <c r="E217" s="379"/>
      <c r="F217" s="379"/>
      <c r="G217" s="379"/>
      <c r="H217" s="379"/>
      <c r="I217" s="379"/>
      <c r="J217" s="379"/>
      <c r="K217" s="379"/>
      <c r="L217" s="379"/>
      <c r="M217" s="379"/>
      <c r="N217" s="391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2"/>
      <c r="B218" s="203"/>
      <c r="C218" s="388" t="s">
        <v>82</v>
      </c>
      <c r="D218" s="388"/>
      <c r="E218" s="388"/>
      <c r="F218" s="178"/>
      <c r="G218" s="179"/>
      <c r="H218" s="179"/>
      <c r="I218" s="179"/>
      <c r="J218" s="181"/>
      <c r="K218" s="179"/>
      <c r="L218" s="207">
        <v>402.24</v>
      </c>
      <c r="M218" s="197"/>
      <c r="N218" s="205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6" t="s">
        <v>186</v>
      </c>
      <c r="B219" s="177" t="s">
        <v>268</v>
      </c>
      <c r="C219" s="388" t="s">
        <v>269</v>
      </c>
      <c r="D219" s="388"/>
      <c r="E219" s="388"/>
      <c r="F219" s="178" t="s">
        <v>178</v>
      </c>
      <c r="G219" s="179">
        <v>2.7000000000000001E-3</v>
      </c>
      <c r="H219" s="180">
        <v>1</v>
      </c>
      <c r="I219" s="253">
        <v>2.7000000000000001E-3</v>
      </c>
      <c r="J219" s="204">
        <v>11885.47</v>
      </c>
      <c r="K219" s="179"/>
      <c r="L219" s="207">
        <v>32.090000000000003</v>
      </c>
      <c r="M219" s="206">
        <v>8.16</v>
      </c>
      <c r="N219" s="213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2"/>
      <c r="B220" s="203"/>
      <c r="C220" s="379" t="s">
        <v>99</v>
      </c>
      <c r="D220" s="379"/>
      <c r="E220" s="379"/>
      <c r="F220" s="379"/>
      <c r="G220" s="379"/>
      <c r="H220" s="379"/>
      <c r="I220" s="379"/>
      <c r="J220" s="379"/>
      <c r="K220" s="379"/>
      <c r="L220" s="379"/>
      <c r="M220" s="379"/>
      <c r="N220" s="391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8"/>
      <c r="B221" s="209"/>
      <c r="C221" s="379" t="s">
        <v>3098</v>
      </c>
      <c r="D221" s="379"/>
      <c r="E221" s="379"/>
      <c r="F221" s="379"/>
      <c r="G221" s="379"/>
      <c r="H221" s="379"/>
      <c r="I221" s="379"/>
      <c r="J221" s="379"/>
      <c r="K221" s="379"/>
      <c r="L221" s="379"/>
      <c r="M221" s="379"/>
      <c r="N221" s="391"/>
      <c r="AF221" s="133"/>
      <c r="AG221" s="140"/>
      <c r="AH221" s="140"/>
      <c r="AI221" s="142" t="s">
        <v>3098</v>
      </c>
      <c r="AN221" s="140"/>
    </row>
    <row r="222" spans="1:43" s="121" customFormat="1" ht="15" x14ac:dyDescent="0.25">
      <c r="A222" s="202"/>
      <c r="B222" s="203"/>
      <c r="C222" s="388" t="s">
        <v>82</v>
      </c>
      <c r="D222" s="388"/>
      <c r="E222" s="388"/>
      <c r="F222" s="178"/>
      <c r="G222" s="179"/>
      <c r="H222" s="179"/>
      <c r="I222" s="179"/>
      <c r="J222" s="181"/>
      <c r="K222" s="179"/>
      <c r="L222" s="207">
        <v>32.090000000000003</v>
      </c>
      <c r="M222" s="197"/>
      <c r="N222" s="213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20"/>
      <c r="B223" s="221"/>
      <c r="C223" s="221"/>
      <c r="D223" s="221"/>
      <c r="E223" s="221"/>
      <c r="F223" s="222"/>
      <c r="G223" s="222"/>
      <c r="H223" s="222"/>
      <c r="I223" s="222"/>
      <c r="J223" s="223"/>
      <c r="K223" s="222"/>
      <c r="L223" s="223"/>
      <c r="M223" s="187"/>
      <c r="N223" s="223"/>
      <c r="AF223" s="133"/>
      <c r="AG223" s="140"/>
      <c r="AH223" s="140"/>
      <c r="AN223" s="140"/>
    </row>
    <row r="224" spans="1:43" s="121" customFormat="1" ht="15" x14ac:dyDescent="0.25">
      <c r="A224" s="227"/>
      <c r="B224" s="228"/>
      <c r="C224" s="388" t="s">
        <v>3099</v>
      </c>
      <c r="D224" s="388"/>
      <c r="E224" s="388"/>
      <c r="F224" s="388"/>
      <c r="G224" s="388"/>
      <c r="H224" s="388"/>
      <c r="I224" s="388"/>
      <c r="J224" s="388"/>
      <c r="K224" s="388"/>
      <c r="L224" s="229"/>
      <c r="M224" s="230"/>
      <c r="N224" s="231"/>
      <c r="AF224" s="133"/>
      <c r="AG224" s="140"/>
      <c r="AH224" s="140"/>
      <c r="AN224" s="140"/>
      <c r="AQ224" s="140" t="s">
        <v>3099</v>
      </c>
    </row>
    <row r="225" spans="1:44" s="121" customFormat="1" ht="15" x14ac:dyDescent="0.25">
      <c r="A225" s="232"/>
      <c r="B225" s="184"/>
      <c r="C225" s="379" t="s">
        <v>146</v>
      </c>
      <c r="D225" s="379"/>
      <c r="E225" s="379"/>
      <c r="F225" s="379"/>
      <c r="G225" s="379"/>
      <c r="H225" s="379"/>
      <c r="I225" s="379"/>
      <c r="J225" s="379"/>
      <c r="K225" s="379"/>
      <c r="L225" s="233">
        <v>9198.76</v>
      </c>
      <c r="M225" s="234"/>
      <c r="N225" s="237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2"/>
      <c r="B226" s="184"/>
      <c r="C226" s="379" t="s">
        <v>147</v>
      </c>
      <c r="D226" s="379"/>
      <c r="E226" s="379"/>
      <c r="F226" s="379"/>
      <c r="G226" s="379"/>
      <c r="H226" s="379"/>
      <c r="I226" s="379"/>
      <c r="J226" s="379"/>
      <c r="K226" s="379"/>
      <c r="L226" s="236"/>
      <c r="M226" s="234"/>
      <c r="N226" s="237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2"/>
      <c r="B227" s="184"/>
      <c r="C227" s="379" t="s">
        <v>148</v>
      </c>
      <c r="D227" s="379"/>
      <c r="E227" s="379"/>
      <c r="F227" s="379"/>
      <c r="G227" s="379"/>
      <c r="H227" s="379"/>
      <c r="I227" s="379"/>
      <c r="J227" s="379"/>
      <c r="K227" s="379"/>
      <c r="L227" s="233">
        <v>1062.96</v>
      </c>
      <c r="M227" s="234"/>
      <c r="N227" s="237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2"/>
      <c r="B228" s="184"/>
      <c r="C228" s="379" t="s">
        <v>149</v>
      </c>
      <c r="D228" s="379"/>
      <c r="E228" s="379"/>
      <c r="F228" s="379"/>
      <c r="G228" s="379"/>
      <c r="H228" s="379"/>
      <c r="I228" s="379"/>
      <c r="J228" s="379"/>
      <c r="K228" s="379"/>
      <c r="L228" s="233">
        <v>2079.0700000000002</v>
      </c>
      <c r="M228" s="234"/>
      <c r="N228" s="237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2"/>
      <c r="B229" s="184"/>
      <c r="C229" s="379" t="s">
        <v>150</v>
      </c>
      <c r="D229" s="379"/>
      <c r="E229" s="379"/>
      <c r="F229" s="379"/>
      <c r="G229" s="379"/>
      <c r="H229" s="379"/>
      <c r="I229" s="379"/>
      <c r="J229" s="379"/>
      <c r="K229" s="379"/>
      <c r="L229" s="249">
        <v>237.48</v>
      </c>
      <c r="M229" s="234"/>
      <c r="N229" s="237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2"/>
      <c r="B230" s="184"/>
      <c r="C230" s="379" t="s">
        <v>151</v>
      </c>
      <c r="D230" s="379"/>
      <c r="E230" s="379"/>
      <c r="F230" s="379"/>
      <c r="G230" s="379"/>
      <c r="H230" s="379"/>
      <c r="I230" s="379"/>
      <c r="J230" s="379"/>
      <c r="K230" s="379"/>
      <c r="L230" s="233">
        <v>6056.73</v>
      </c>
      <c r="M230" s="234"/>
      <c r="N230" s="237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2"/>
      <c r="B231" s="184"/>
      <c r="C231" s="379" t="s">
        <v>153</v>
      </c>
      <c r="D231" s="379"/>
      <c r="E231" s="379"/>
      <c r="F231" s="379"/>
      <c r="G231" s="379"/>
      <c r="H231" s="379"/>
      <c r="I231" s="379"/>
      <c r="J231" s="379"/>
      <c r="K231" s="379"/>
      <c r="L231" s="233">
        <v>11193.65</v>
      </c>
      <c r="M231" s="234"/>
      <c r="N231" s="237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2"/>
      <c r="B232" s="184"/>
      <c r="C232" s="379" t="s">
        <v>154</v>
      </c>
      <c r="D232" s="379"/>
      <c r="E232" s="379"/>
      <c r="F232" s="379"/>
      <c r="G232" s="379"/>
      <c r="H232" s="379"/>
      <c r="I232" s="379"/>
      <c r="J232" s="379"/>
      <c r="K232" s="379"/>
      <c r="L232" s="233">
        <v>10928.23</v>
      </c>
      <c r="M232" s="234"/>
      <c r="N232" s="237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2"/>
      <c r="B233" s="184"/>
      <c r="C233" s="379" t="s">
        <v>155</v>
      </c>
      <c r="D233" s="379"/>
      <c r="E233" s="379"/>
      <c r="F233" s="379"/>
      <c r="G233" s="379"/>
      <c r="H233" s="379"/>
      <c r="I233" s="379"/>
      <c r="J233" s="379"/>
      <c r="K233" s="379"/>
      <c r="L233" s="236"/>
      <c r="M233" s="234"/>
      <c r="N233" s="237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2"/>
      <c r="B234" s="184"/>
      <c r="C234" s="379" t="s">
        <v>156</v>
      </c>
      <c r="D234" s="379"/>
      <c r="E234" s="379"/>
      <c r="F234" s="379"/>
      <c r="G234" s="379"/>
      <c r="H234" s="379"/>
      <c r="I234" s="379"/>
      <c r="J234" s="379"/>
      <c r="K234" s="379"/>
      <c r="L234" s="233">
        <v>1062.96</v>
      </c>
      <c r="M234" s="234"/>
      <c r="N234" s="237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2"/>
      <c r="B235" s="184"/>
      <c r="C235" s="379" t="s">
        <v>157</v>
      </c>
      <c r="D235" s="379"/>
      <c r="E235" s="379"/>
      <c r="F235" s="379"/>
      <c r="G235" s="379"/>
      <c r="H235" s="379"/>
      <c r="I235" s="379"/>
      <c r="J235" s="379"/>
      <c r="K235" s="379"/>
      <c r="L235" s="233">
        <v>2050.7199999999998</v>
      </c>
      <c r="M235" s="234"/>
      <c r="N235" s="237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2"/>
      <c r="B236" s="184"/>
      <c r="C236" s="379" t="s">
        <v>158</v>
      </c>
      <c r="D236" s="379"/>
      <c r="E236" s="379"/>
      <c r="F236" s="379"/>
      <c r="G236" s="379"/>
      <c r="H236" s="379"/>
      <c r="I236" s="379"/>
      <c r="J236" s="379"/>
      <c r="K236" s="379"/>
      <c r="L236" s="249">
        <v>237.48</v>
      </c>
      <c r="M236" s="234"/>
      <c r="N236" s="237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2"/>
      <c r="B237" s="184"/>
      <c r="C237" s="379" t="s">
        <v>159</v>
      </c>
      <c r="D237" s="379"/>
      <c r="E237" s="379"/>
      <c r="F237" s="379"/>
      <c r="G237" s="379"/>
      <c r="H237" s="379"/>
      <c r="I237" s="379"/>
      <c r="J237" s="379"/>
      <c r="K237" s="379"/>
      <c r="L237" s="233">
        <v>5819.66</v>
      </c>
      <c r="M237" s="234"/>
      <c r="N237" s="237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2"/>
      <c r="B238" s="184"/>
      <c r="C238" s="379" t="s">
        <v>160</v>
      </c>
      <c r="D238" s="379"/>
      <c r="E238" s="379"/>
      <c r="F238" s="379"/>
      <c r="G238" s="379"/>
      <c r="H238" s="379"/>
      <c r="I238" s="379"/>
      <c r="J238" s="379"/>
      <c r="K238" s="379"/>
      <c r="L238" s="233">
        <v>1342.77</v>
      </c>
      <c r="M238" s="234"/>
      <c r="N238" s="237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2"/>
      <c r="B239" s="184"/>
      <c r="C239" s="379" t="s">
        <v>161</v>
      </c>
      <c r="D239" s="379"/>
      <c r="E239" s="379"/>
      <c r="F239" s="379"/>
      <c r="G239" s="379"/>
      <c r="H239" s="379"/>
      <c r="I239" s="379"/>
      <c r="J239" s="379"/>
      <c r="K239" s="379"/>
      <c r="L239" s="249">
        <v>652.12</v>
      </c>
      <c r="M239" s="234"/>
      <c r="N239" s="237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2"/>
      <c r="B240" s="184"/>
      <c r="C240" s="379" t="s">
        <v>226</v>
      </c>
      <c r="D240" s="379"/>
      <c r="E240" s="379"/>
      <c r="F240" s="379"/>
      <c r="G240" s="379"/>
      <c r="H240" s="379"/>
      <c r="I240" s="379"/>
      <c r="J240" s="379"/>
      <c r="K240" s="379"/>
      <c r="L240" s="249">
        <v>265.42</v>
      </c>
      <c r="M240" s="234"/>
      <c r="N240" s="237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2"/>
      <c r="B241" s="184"/>
      <c r="C241" s="379" t="s">
        <v>155</v>
      </c>
      <c r="D241" s="379"/>
      <c r="E241" s="379"/>
      <c r="F241" s="379"/>
      <c r="G241" s="379"/>
      <c r="H241" s="379"/>
      <c r="I241" s="379"/>
      <c r="J241" s="379"/>
      <c r="K241" s="379"/>
      <c r="L241" s="236"/>
      <c r="M241" s="234"/>
      <c r="N241" s="237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2"/>
      <c r="B242" s="184"/>
      <c r="C242" s="379" t="s">
        <v>157</v>
      </c>
      <c r="D242" s="379"/>
      <c r="E242" s="379"/>
      <c r="F242" s="379"/>
      <c r="G242" s="379"/>
      <c r="H242" s="379"/>
      <c r="I242" s="379"/>
      <c r="J242" s="379"/>
      <c r="K242" s="379"/>
      <c r="L242" s="249">
        <v>28.35</v>
      </c>
      <c r="M242" s="234"/>
      <c r="N242" s="237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2"/>
      <c r="B243" s="184"/>
      <c r="C243" s="379" t="s">
        <v>159</v>
      </c>
      <c r="D243" s="379"/>
      <c r="E243" s="379"/>
      <c r="F243" s="379"/>
      <c r="G243" s="379"/>
      <c r="H243" s="379"/>
      <c r="I243" s="379"/>
      <c r="J243" s="379"/>
      <c r="K243" s="379"/>
      <c r="L243" s="249">
        <v>237.07</v>
      </c>
      <c r="M243" s="234"/>
      <c r="N243" s="237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2"/>
      <c r="B244" s="184"/>
      <c r="C244" s="379" t="s">
        <v>163</v>
      </c>
      <c r="D244" s="379"/>
      <c r="E244" s="379"/>
      <c r="F244" s="379"/>
      <c r="G244" s="379"/>
      <c r="H244" s="379"/>
      <c r="I244" s="379"/>
      <c r="J244" s="379"/>
      <c r="K244" s="379"/>
      <c r="L244" s="233">
        <v>1300.44</v>
      </c>
      <c r="M244" s="234"/>
      <c r="N244" s="237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2"/>
      <c r="B245" s="184"/>
      <c r="C245" s="379" t="s">
        <v>164</v>
      </c>
      <c r="D245" s="379"/>
      <c r="E245" s="379"/>
      <c r="F245" s="379"/>
      <c r="G245" s="379"/>
      <c r="H245" s="379"/>
      <c r="I245" s="379"/>
      <c r="J245" s="379"/>
      <c r="K245" s="379"/>
      <c r="L245" s="233">
        <v>1342.77</v>
      </c>
      <c r="M245" s="234"/>
      <c r="N245" s="237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2"/>
      <c r="B246" s="184"/>
      <c r="C246" s="379" t="s">
        <v>165</v>
      </c>
      <c r="D246" s="379"/>
      <c r="E246" s="379"/>
      <c r="F246" s="379"/>
      <c r="G246" s="379"/>
      <c r="H246" s="379"/>
      <c r="I246" s="379"/>
      <c r="J246" s="379"/>
      <c r="K246" s="379"/>
      <c r="L246" s="249">
        <v>652.12</v>
      </c>
      <c r="M246" s="234"/>
      <c r="N246" s="237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2"/>
      <c r="B247" s="238"/>
      <c r="C247" s="396" t="s">
        <v>3100</v>
      </c>
      <c r="D247" s="396"/>
      <c r="E247" s="396"/>
      <c r="F247" s="396"/>
      <c r="G247" s="396"/>
      <c r="H247" s="396"/>
      <c r="I247" s="396"/>
      <c r="J247" s="396"/>
      <c r="K247" s="396"/>
      <c r="L247" s="239">
        <v>11193.65</v>
      </c>
      <c r="M247" s="240"/>
      <c r="N247" s="251"/>
      <c r="AF247" s="133"/>
      <c r="AG247" s="140"/>
      <c r="AH247" s="140"/>
      <c r="AN247" s="140"/>
      <c r="AQ247" s="140"/>
      <c r="AS247" s="140" t="s">
        <v>3100</v>
      </c>
    </row>
    <row r="248" spans="1:45" s="121" customFormat="1" ht="15" x14ac:dyDescent="0.25">
      <c r="A248" s="382" t="s">
        <v>3101</v>
      </c>
      <c r="B248" s="383"/>
      <c r="C248" s="383"/>
      <c r="D248" s="383"/>
      <c r="E248" s="383"/>
      <c r="F248" s="383"/>
      <c r="G248" s="383"/>
      <c r="H248" s="383"/>
      <c r="I248" s="383"/>
      <c r="J248" s="383"/>
      <c r="K248" s="383"/>
      <c r="L248" s="383"/>
      <c r="M248" s="383"/>
      <c r="N248" s="384"/>
      <c r="AF248" s="133" t="s">
        <v>3101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385" t="s">
        <v>3102</v>
      </c>
      <c r="B249" s="386"/>
      <c r="C249" s="386"/>
      <c r="D249" s="386"/>
      <c r="E249" s="386"/>
      <c r="F249" s="386"/>
      <c r="G249" s="386"/>
      <c r="H249" s="386"/>
      <c r="I249" s="386"/>
      <c r="J249" s="386"/>
      <c r="K249" s="386"/>
      <c r="L249" s="386"/>
      <c r="M249" s="386"/>
      <c r="N249" s="387"/>
      <c r="AF249" s="133"/>
      <c r="AG249" s="140" t="s">
        <v>3102</v>
      </c>
      <c r="AH249" s="140"/>
      <c r="AN249" s="140"/>
      <c r="AQ249" s="140"/>
      <c r="AS249" s="140"/>
    </row>
    <row r="250" spans="1:45" s="121" customFormat="1" ht="15" x14ac:dyDescent="0.25">
      <c r="A250" s="385" t="s">
        <v>3103</v>
      </c>
      <c r="B250" s="386"/>
      <c r="C250" s="386"/>
      <c r="D250" s="386"/>
      <c r="E250" s="386"/>
      <c r="F250" s="386"/>
      <c r="G250" s="386"/>
      <c r="H250" s="386"/>
      <c r="I250" s="386"/>
      <c r="J250" s="386"/>
      <c r="K250" s="386"/>
      <c r="L250" s="386"/>
      <c r="M250" s="386"/>
      <c r="N250" s="387"/>
      <c r="AF250" s="133"/>
      <c r="AG250" s="140" t="s">
        <v>3103</v>
      </c>
      <c r="AH250" s="140"/>
      <c r="AN250" s="140"/>
      <c r="AQ250" s="140"/>
      <c r="AS250" s="140"/>
    </row>
    <row r="251" spans="1:45" s="121" customFormat="1" ht="34.5" x14ac:dyDescent="0.25">
      <c r="A251" s="176" t="s">
        <v>196</v>
      </c>
      <c r="B251" s="177" t="s">
        <v>3104</v>
      </c>
      <c r="C251" s="388" t="s">
        <v>3105</v>
      </c>
      <c r="D251" s="388"/>
      <c r="E251" s="388"/>
      <c r="F251" s="178" t="s">
        <v>61</v>
      </c>
      <c r="G251" s="179">
        <v>0.11720999999999999</v>
      </c>
      <c r="H251" s="180">
        <v>1</v>
      </c>
      <c r="I251" s="252">
        <v>0.11720999999999999</v>
      </c>
      <c r="J251" s="181"/>
      <c r="K251" s="179"/>
      <c r="L251" s="181"/>
      <c r="M251" s="179"/>
      <c r="N251" s="182"/>
      <c r="AF251" s="133"/>
      <c r="AG251" s="140"/>
      <c r="AH251" s="140" t="s">
        <v>3105</v>
      </c>
      <c r="AN251" s="140"/>
      <c r="AQ251" s="140"/>
      <c r="AS251" s="140"/>
    </row>
    <row r="252" spans="1:45" s="121" customFormat="1" ht="15" x14ac:dyDescent="0.25">
      <c r="A252" s="208"/>
      <c r="B252" s="209"/>
      <c r="C252" s="379" t="s">
        <v>3106</v>
      </c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91"/>
      <c r="AF252" s="133"/>
      <c r="AG252" s="140"/>
      <c r="AH252" s="140"/>
      <c r="AI252" s="142" t="s">
        <v>3106</v>
      </c>
      <c r="AN252" s="140"/>
      <c r="AQ252" s="140"/>
      <c r="AS252" s="140"/>
    </row>
    <row r="253" spans="1:45" s="121" customFormat="1" ht="23.25" x14ac:dyDescent="0.25">
      <c r="A253" s="183"/>
      <c r="B253" s="184" t="s">
        <v>63</v>
      </c>
      <c r="C253" s="389" t="s">
        <v>64</v>
      </c>
      <c r="D253" s="389"/>
      <c r="E253" s="389"/>
      <c r="F253" s="389"/>
      <c r="G253" s="389"/>
      <c r="H253" s="389"/>
      <c r="I253" s="389"/>
      <c r="J253" s="389"/>
      <c r="K253" s="389"/>
      <c r="L253" s="389"/>
      <c r="M253" s="389"/>
      <c r="N253" s="390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3"/>
      <c r="B254" s="184" t="s">
        <v>65</v>
      </c>
      <c r="C254" s="389" t="s">
        <v>66</v>
      </c>
      <c r="D254" s="389"/>
      <c r="E254" s="389"/>
      <c r="F254" s="389"/>
      <c r="G254" s="389"/>
      <c r="H254" s="389"/>
      <c r="I254" s="389"/>
      <c r="J254" s="389"/>
      <c r="K254" s="389"/>
      <c r="L254" s="389"/>
      <c r="M254" s="389"/>
      <c r="N254" s="390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5"/>
      <c r="B255" s="184" t="s">
        <v>68</v>
      </c>
      <c r="C255" s="379" t="s">
        <v>69</v>
      </c>
      <c r="D255" s="379"/>
      <c r="E255" s="379"/>
      <c r="F255" s="186"/>
      <c r="G255" s="187"/>
      <c r="H255" s="187"/>
      <c r="I255" s="187"/>
      <c r="J255" s="190">
        <v>2027.97</v>
      </c>
      <c r="K255" s="211">
        <v>1.4375</v>
      </c>
      <c r="L255" s="188">
        <v>341.69</v>
      </c>
      <c r="M255" s="189">
        <v>13.24</v>
      </c>
      <c r="N255" s="191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5"/>
      <c r="B256" s="184" t="s">
        <v>70</v>
      </c>
      <c r="C256" s="379" t="s">
        <v>71</v>
      </c>
      <c r="D256" s="379"/>
      <c r="E256" s="379"/>
      <c r="F256" s="186"/>
      <c r="G256" s="187"/>
      <c r="H256" s="187"/>
      <c r="I256" s="187"/>
      <c r="J256" s="188">
        <v>499.5</v>
      </c>
      <c r="K256" s="211">
        <v>1.4375</v>
      </c>
      <c r="L256" s="188">
        <v>84.16</v>
      </c>
      <c r="M256" s="189">
        <v>44.77</v>
      </c>
      <c r="N256" s="191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2"/>
      <c r="B257" s="184"/>
      <c r="C257" s="379" t="s">
        <v>74</v>
      </c>
      <c r="D257" s="379"/>
      <c r="E257" s="379"/>
      <c r="F257" s="186" t="s">
        <v>73</v>
      </c>
      <c r="G257" s="201">
        <v>37</v>
      </c>
      <c r="H257" s="211">
        <v>1.4375</v>
      </c>
      <c r="I257" s="212">
        <v>6.2341068999999996</v>
      </c>
      <c r="J257" s="194"/>
      <c r="K257" s="187"/>
      <c r="L257" s="194"/>
      <c r="M257" s="187"/>
      <c r="N257" s="195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5"/>
      <c r="B258" s="184"/>
      <c r="C258" s="380" t="s">
        <v>75</v>
      </c>
      <c r="D258" s="380"/>
      <c r="E258" s="380"/>
      <c r="F258" s="196"/>
      <c r="G258" s="197"/>
      <c r="H258" s="197"/>
      <c r="I258" s="197"/>
      <c r="J258" s="199">
        <v>2027.97</v>
      </c>
      <c r="K258" s="197"/>
      <c r="L258" s="198">
        <v>341.69</v>
      </c>
      <c r="M258" s="197"/>
      <c r="N258" s="200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2"/>
      <c r="B259" s="184"/>
      <c r="C259" s="379" t="s">
        <v>76</v>
      </c>
      <c r="D259" s="379"/>
      <c r="E259" s="379"/>
      <c r="F259" s="186"/>
      <c r="G259" s="187"/>
      <c r="H259" s="187"/>
      <c r="I259" s="187"/>
      <c r="J259" s="194"/>
      <c r="K259" s="187"/>
      <c r="L259" s="188">
        <v>84.16</v>
      </c>
      <c r="M259" s="187"/>
      <c r="N259" s="191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2"/>
      <c r="B260" s="184" t="s">
        <v>77</v>
      </c>
      <c r="C260" s="379" t="s">
        <v>78</v>
      </c>
      <c r="D260" s="379"/>
      <c r="E260" s="379"/>
      <c r="F260" s="186" t="s">
        <v>79</v>
      </c>
      <c r="G260" s="201">
        <v>92</v>
      </c>
      <c r="H260" s="187"/>
      <c r="I260" s="201">
        <v>92</v>
      </c>
      <c r="J260" s="194"/>
      <c r="K260" s="187"/>
      <c r="L260" s="188">
        <v>77.430000000000007</v>
      </c>
      <c r="M260" s="187"/>
      <c r="N260" s="191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2"/>
      <c r="B261" s="184" t="s">
        <v>80</v>
      </c>
      <c r="C261" s="379" t="s">
        <v>81</v>
      </c>
      <c r="D261" s="379"/>
      <c r="E261" s="379"/>
      <c r="F261" s="186" t="s">
        <v>79</v>
      </c>
      <c r="G261" s="201">
        <v>46</v>
      </c>
      <c r="H261" s="189">
        <v>0.85</v>
      </c>
      <c r="I261" s="216">
        <v>39.1</v>
      </c>
      <c r="J261" s="194"/>
      <c r="K261" s="187"/>
      <c r="L261" s="188">
        <v>32.909999999999997</v>
      </c>
      <c r="M261" s="187"/>
      <c r="N261" s="191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2"/>
      <c r="B262" s="203"/>
      <c r="C262" s="388" t="s">
        <v>82</v>
      </c>
      <c r="D262" s="388"/>
      <c r="E262" s="388"/>
      <c r="F262" s="178"/>
      <c r="G262" s="179"/>
      <c r="H262" s="179"/>
      <c r="I262" s="179"/>
      <c r="J262" s="181"/>
      <c r="K262" s="179"/>
      <c r="L262" s="207">
        <v>452.03</v>
      </c>
      <c r="M262" s="197"/>
      <c r="N262" s="205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6" t="s">
        <v>206</v>
      </c>
      <c r="B263" s="177" t="s">
        <v>3107</v>
      </c>
      <c r="C263" s="388" t="s">
        <v>3108</v>
      </c>
      <c r="D263" s="388"/>
      <c r="E263" s="388"/>
      <c r="F263" s="178" t="s">
        <v>61</v>
      </c>
      <c r="G263" s="179">
        <v>4.9270000000000001E-2</v>
      </c>
      <c r="H263" s="180">
        <v>1</v>
      </c>
      <c r="I263" s="252">
        <v>4.9270000000000001E-2</v>
      </c>
      <c r="J263" s="181"/>
      <c r="K263" s="179"/>
      <c r="L263" s="181"/>
      <c r="M263" s="179"/>
      <c r="N263" s="182"/>
      <c r="AF263" s="133"/>
      <c r="AG263" s="140"/>
      <c r="AH263" s="140" t="s">
        <v>3108</v>
      </c>
      <c r="AN263" s="140"/>
      <c r="AQ263" s="140"/>
      <c r="AS263" s="140"/>
    </row>
    <row r="264" spans="1:45" s="121" customFormat="1" ht="15" x14ac:dyDescent="0.25">
      <c r="A264" s="208"/>
      <c r="B264" s="209"/>
      <c r="C264" s="379" t="s">
        <v>3109</v>
      </c>
      <c r="D264" s="379"/>
      <c r="E264" s="379"/>
      <c r="F264" s="379"/>
      <c r="G264" s="379"/>
      <c r="H264" s="379"/>
      <c r="I264" s="379"/>
      <c r="J264" s="379"/>
      <c r="K264" s="379"/>
      <c r="L264" s="379"/>
      <c r="M264" s="379"/>
      <c r="N264" s="391"/>
      <c r="AF264" s="133"/>
      <c r="AG264" s="140"/>
      <c r="AH264" s="140"/>
      <c r="AI264" s="142" t="s">
        <v>3109</v>
      </c>
      <c r="AN264" s="140"/>
      <c r="AQ264" s="140"/>
      <c r="AS264" s="140"/>
    </row>
    <row r="265" spans="1:45" s="121" customFormat="1" ht="23.25" x14ac:dyDescent="0.25">
      <c r="A265" s="183"/>
      <c r="B265" s="184" t="s">
        <v>63</v>
      </c>
      <c r="C265" s="389" t="s">
        <v>64</v>
      </c>
      <c r="D265" s="389"/>
      <c r="E265" s="389"/>
      <c r="F265" s="389"/>
      <c r="G265" s="389"/>
      <c r="H265" s="389"/>
      <c r="I265" s="389"/>
      <c r="J265" s="389"/>
      <c r="K265" s="389"/>
      <c r="L265" s="389"/>
      <c r="M265" s="389"/>
      <c r="N265" s="390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3"/>
      <c r="B266" s="184" t="s">
        <v>65</v>
      </c>
      <c r="C266" s="389" t="s">
        <v>66</v>
      </c>
      <c r="D266" s="389"/>
      <c r="E266" s="389"/>
      <c r="F266" s="389"/>
      <c r="G266" s="389"/>
      <c r="H266" s="389"/>
      <c r="I266" s="389"/>
      <c r="J266" s="389"/>
      <c r="K266" s="389"/>
      <c r="L266" s="389"/>
      <c r="M266" s="389"/>
      <c r="N266" s="390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5"/>
      <c r="B267" s="184" t="s">
        <v>68</v>
      </c>
      <c r="C267" s="379" t="s">
        <v>69</v>
      </c>
      <c r="D267" s="379"/>
      <c r="E267" s="379"/>
      <c r="F267" s="186"/>
      <c r="G267" s="187"/>
      <c r="H267" s="187"/>
      <c r="I267" s="187"/>
      <c r="J267" s="190">
        <v>2493.86</v>
      </c>
      <c r="K267" s="211">
        <v>1.4375</v>
      </c>
      <c r="L267" s="188">
        <v>176.63</v>
      </c>
      <c r="M267" s="189">
        <v>13.24</v>
      </c>
      <c r="N267" s="191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5"/>
      <c r="B268" s="184" t="s">
        <v>70</v>
      </c>
      <c r="C268" s="379" t="s">
        <v>71</v>
      </c>
      <c r="D268" s="379"/>
      <c r="E268" s="379"/>
      <c r="F268" s="186"/>
      <c r="G268" s="187"/>
      <c r="H268" s="187"/>
      <c r="I268" s="187"/>
      <c r="J268" s="188">
        <v>614.25</v>
      </c>
      <c r="K268" s="211">
        <v>1.4375</v>
      </c>
      <c r="L268" s="188">
        <v>43.5</v>
      </c>
      <c r="M268" s="189">
        <v>44.77</v>
      </c>
      <c r="N268" s="191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2"/>
      <c r="B269" s="184"/>
      <c r="C269" s="379" t="s">
        <v>74</v>
      </c>
      <c r="D269" s="379"/>
      <c r="E269" s="379"/>
      <c r="F269" s="186" t="s">
        <v>73</v>
      </c>
      <c r="G269" s="216">
        <v>45.5</v>
      </c>
      <c r="H269" s="211">
        <v>1.4375</v>
      </c>
      <c r="I269" s="212">
        <v>3.2225659000000002</v>
      </c>
      <c r="J269" s="194"/>
      <c r="K269" s="187"/>
      <c r="L269" s="194"/>
      <c r="M269" s="187"/>
      <c r="N269" s="195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5"/>
      <c r="B270" s="184"/>
      <c r="C270" s="380" t="s">
        <v>75</v>
      </c>
      <c r="D270" s="380"/>
      <c r="E270" s="380"/>
      <c r="F270" s="196"/>
      <c r="G270" s="197"/>
      <c r="H270" s="197"/>
      <c r="I270" s="197"/>
      <c r="J270" s="199">
        <v>2493.86</v>
      </c>
      <c r="K270" s="197"/>
      <c r="L270" s="198">
        <v>176.63</v>
      </c>
      <c r="M270" s="197"/>
      <c r="N270" s="200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2"/>
      <c r="B271" s="184"/>
      <c r="C271" s="379" t="s">
        <v>76</v>
      </c>
      <c r="D271" s="379"/>
      <c r="E271" s="379"/>
      <c r="F271" s="186"/>
      <c r="G271" s="187"/>
      <c r="H271" s="187"/>
      <c r="I271" s="187"/>
      <c r="J271" s="194"/>
      <c r="K271" s="187"/>
      <c r="L271" s="188">
        <v>43.5</v>
      </c>
      <c r="M271" s="187"/>
      <c r="N271" s="191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2"/>
      <c r="B272" s="184" t="s">
        <v>77</v>
      </c>
      <c r="C272" s="379" t="s">
        <v>78</v>
      </c>
      <c r="D272" s="379"/>
      <c r="E272" s="379"/>
      <c r="F272" s="186" t="s">
        <v>79</v>
      </c>
      <c r="G272" s="201">
        <v>92</v>
      </c>
      <c r="H272" s="187"/>
      <c r="I272" s="201">
        <v>92</v>
      </c>
      <c r="J272" s="194"/>
      <c r="K272" s="187"/>
      <c r="L272" s="188">
        <v>40.020000000000003</v>
      </c>
      <c r="M272" s="187"/>
      <c r="N272" s="191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2"/>
      <c r="B273" s="184" t="s">
        <v>80</v>
      </c>
      <c r="C273" s="379" t="s">
        <v>81</v>
      </c>
      <c r="D273" s="379"/>
      <c r="E273" s="379"/>
      <c r="F273" s="186" t="s">
        <v>79</v>
      </c>
      <c r="G273" s="201">
        <v>46</v>
      </c>
      <c r="H273" s="189">
        <v>0.85</v>
      </c>
      <c r="I273" s="216">
        <v>39.1</v>
      </c>
      <c r="J273" s="194"/>
      <c r="K273" s="187"/>
      <c r="L273" s="188">
        <v>17.010000000000002</v>
      </c>
      <c r="M273" s="187"/>
      <c r="N273" s="218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2"/>
      <c r="B274" s="203"/>
      <c r="C274" s="388" t="s">
        <v>82</v>
      </c>
      <c r="D274" s="388"/>
      <c r="E274" s="388"/>
      <c r="F274" s="178"/>
      <c r="G274" s="179"/>
      <c r="H274" s="179"/>
      <c r="I274" s="179"/>
      <c r="J274" s="181"/>
      <c r="K274" s="179"/>
      <c r="L274" s="207">
        <v>233.66</v>
      </c>
      <c r="M274" s="197"/>
      <c r="N274" s="205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6" t="s">
        <v>213</v>
      </c>
      <c r="B275" s="177" t="s">
        <v>88</v>
      </c>
      <c r="C275" s="388" t="s">
        <v>89</v>
      </c>
      <c r="D275" s="388"/>
      <c r="E275" s="388"/>
      <c r="F275" s="178" t="s">
        <v>90</v>
      </c>
      <c r="G275" s="179">
        <v>9.5999999999999992E-3</v>
      </c>
      <c r="H275" s="180">
        <v>1</v>
      </c>
      <c r="I275" s="253">
        <v>9.5999999999999992E-3</v>
      </c>
      <c r="J275" s="181"/>
      <c r="K275" s="179"/>
      <c r="L275" s="181"/>
      <c r="M275" s="179"/>
      <c r="N275" s="182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8"/>
      <c r="B276" s="209"/>
      <c r="C276" s="379" t="s">
        <v>3110</v>
      </c>
      <c r="D276" s="379"/>
      <c r="E276" s="379"/>
      <c r="F276" s="379"/>
      <c r="G276" s="379"/>
      <c r="H276" s="379"/>
      <c r="I276" s="379"/>
      <c r="J276" s="379"/>
      <c r="K276" s="379"/>
      <c r="L276" s="379"/>
      <c r="M276" s="379"/>
      <c r="N276" s="391"/>
      <c r="AF276" s="133"/>
      <c r="AG276" s="140"/>
      <c r="AH276" s="140"/>
      <c r="AI276" s="142" t="s">
        <v>3110</v>
      </c>
      <c r="AN276" s="140"/>
      <c r="AQ276" s="140"/>
      <c r="AS276" s="140"/>
    </row>
    <row r="277" spans="1:45" s="121" customFormat="1" ht="15" x14ac:dyDescent="0.25">
      <c r="A277" s="183"/>
      <c r="B277" s="184" t="s">
        <v>1361</v>
      </c>
      <c r="C277" s="389" t="s">
        <v>1362</v>
      </c>
      <c r="D277" s="389"/>
      <c r="E277" s="389"/>
      <c r="F277" s="389"/>
      <c r="G277" s="389"/>
      <c r="H277" s="389"/>
      <c r="I277" s="389"/>
      <c r="J277" s="389"/>
      <c r="K277" s="389"/>
      <c r="L277" s="389"/>
      <c r="M277" s="389"/>
      <c r="N277" s="390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3"/>
      <c r="B278" s="184" t="s">
        <v>63</v>
      </c>
      <c r="C278" s="389" t="s">
        <v>64</v>
      </c>
      <c r="D278" s="389"/>
      <c r="E278" s="389"/>
      <c r="F278" s="389"/>
      <c r="G278" s="389"/>
      <c r="H278" s="389"/>
      <c r="I278" s="389"/>
      <c r="J278" s="389"/>
      <c r="K278" s="389"/>
      <c r="L278" s="389"/>
      <c r="M278" s="389"/>
      <c r="N278" s="390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3"/>
      <c r="B279" s="184" t="s">
        <v>65</v>
      </c>
      <c r="C279" s="389" t="s">
        <v>66</v>
      </c>
      <c r="D279" s="389"/>
      <c r="E279" s="389"/>
      <c r="F279" s="389"/>
      <c r="G279" s="389"/>
      <c r="H279" s="389"/>
      <c r="I279" s="389"/>
      <c r="J279" s="389"/>
      <c r="K279" s="389"/>
      <c r="L279" s="389"/>
      <c r="M279" s="389"/>
      <c r="N279" s="390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5"/>
      <c r="B280" s="184" t="s">
        <v>58</v>
      </c>
      <c r="C280" s="379" t="s">
        <v>67</v>
      </c>
      <c r="D280" s="379"/>
      <c r="E280" s="379"/>
      <c r="F280" s="186"/>
      <c r="G280" s="187"/>
      <c r="H280" s="187"/>
      <c r="I280" s="187"/>
      <c r="J280" s="190">
        <v>2480.48</v>
      </c>
      <c r="K280" s="193">
        <v>1.587</v>
      </c>
      <c r="L280" s="188">
        <v>37.79</v>
      </c>
      <c r="M280" s="189">
        <v>44.77</v>
      </c>
      <c r="N280" s="191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2"/>
      <c r="B281" s="184"/>
      <c r="C281" s="379" t="s">
        <v>72</v>
      </c>
      <c r="D281" s="379"/>
      <c r="E281" s="379"/>
      <c r="F281" s="186" t="s">
        <v>73</v>
      </c>
      <c r="G281" s="201">
        <v>296</v>
      </c>
      <c r="H281" s="193">
        <v>1.587</v>
      </c>
      <c r="I281" s="212">
        <v>4.5096192000000004</v>
      </c>
      <c r="J281" s="194"/>
      <c r="K281" s="187"/>
      <c r="L281" s="194"/>
      <c r="M281" s="187"/>
      <c r="N281" s="195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5"/>
      <c r="B282" s="184"/>
      <c r="C282" s="380" t="s">
        <v>75</v>
      </c>
      <c r="D282" s="380"/>
      <c r="E282" s="380"/>
      <c r="F282" s="196"/>
      <c r="G282" s="197"/>
      <c r="H282" s="197"/>
      <c r="I282" s="197"/>
      <c r="J282" s="199">
        <v>2480.48</v>
      </c>
      <c r="K282" s="197"/>
      <c r="L282" s="198">
        <v>37.79</v>
      </c>
      <c r="M282" s="197"/>
      <c r="N282" s="200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2"/>
      <c r="B283" s="184"/>
      <c r="C283" s="379" t="s">
        <v>76</v>
      </c>
      <c r="D283" s="379"/>
      <c r="E283" s="379"/>
      <c r="F283" s="186"/>
      <c r="G283" s="187"/>
      <c r="H283" s="187"/>
      <c r="I283" s="187"/>
      <c r="J283" s="194"/>
      <c r="K283" s="187"/>
      <c r="L283" s="188">
        <v>37.79</v>
      </c>
      <c r="M283" s="187"/>
      <c r="N283" s="191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2"/>
      <c r="B284" s="184" t="s">
        <v>92</v>
      </c>
      <c r="C284" s="379" t="s">
        <v>93</v>
      </c>
      <c r="D284" s="379"/>
      <c r="E284" s="379"/>
      <c r="F284" s="186" t="s">
        <v>79</v>
      </c>
      <c r="G284" s="201">
        <v>89</v>
      </c>
      <c r="H284" s="187"/>
      <c r="I284" s="201">
        <v>89</v>
      </c>
      <c r="J284" s="194"/>
      <c r="K284" s="187"/>
      <c r="L284" s="188">
        <v>33.630000000000003</v>
      </c>
      <c r="M284" s="187"/>
      <c r="N284" s="191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2"/>
      <c r="B285" s="184" t="s">
        <v>94</v>
      </c>
      <c r="C285" s="379" t="s">
        <v>95</v>
      </c>
      <c r="D285" s="379"/>
      <c r="E285" s="379"/>
      <c r="F285" s="186" t="s">
        <v>79</v>
      </c>
      <c r="G285" s="201">
        <v>40</v>
      </c>
      <c r="H285" s="189">
        <v>0.85</v>
      </c>
      <c r="I285" s="201">
        <v>34</v>
      </c>
      <c r="J285" s="194"/>
      <c r="K285" s="187"/>
      <c r="L285" s="188">
        <v>12.85</v>
      </c>
      <c r="M285" s="187"/>
      <c r="N285" s="218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2"/>
      <c r="B286" s="203"/>
      <c r="C286" s="388" t="s">
        <v>82</v>
      </c>
      <c r="D286" s="388"/>
      <c r="E286" s="388"/>
      <c r="F286" s="178"/>
      <c r="G286" s="179"/>
      <c r="H286" s="179"/>
      <c r="I286" s="179"/>
      <c r="J286" s="181"/>
      <c r="K286" s="179"/>
      <c r="L286" s="207">
        <v>84.27</v>
      </c>
      <c r="M286" s="197"/>
      <c r="N286" s="205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6" t="s">
        <v>216</v>
      </c>
      <c r="B287" s="177" t="s">
        <v>2609</v>
      </c>
      <c r="C287" s="388" t="s">
        <v>2610</v>
      </c>
      <c r="D287" s="388"/>
      <c r="E287" s="388"/>
      <c r="F287" s="178" t="s">
        <v>90</v>
      </c>
      <c r="G287" s="179">
        <v>5.0999999999999997E-2</v>
      </c>
      <c r="H287" s="180">
        <v>1</v>
      </c>
      <c r="I287" s="210">
        <v>5.0999999999999997E-2</v>
      </c>
      <c r="J287" s="181"/>
      <c r="K287" s="179"/>
      <c r="L287" s="181"/>
      <c r="M287" s="179"/>
      <c r="N287" s="182"/>
      <c r="AF287" s="133"/>
      <c r="AG287" s="140"/>
      <c r="AH287" s="140" t="s">
        <v>2610</v>
      </c>
      <c r="AN287" s="140"/>
      <c r="AQ287" s="140"/>
      <c r="AS287" s="140"/>
    </row>
    <row r="288" spans="1:45" s="121" customFormat="1" ht="15" x14ac:dyDescent="0.25">
      <c r="A288" s="208"/>
      <c r="B288" s="209"/>
      <c r="C288" s="379" t="s">
        <v>3111</v>
      </c>
      <c r="D288" s="379"/>
      <c r="E288" s="379"/>
      <c r="F288" s="379"/>
      <c r="G288" s="379"/>
      <c r="H288" s="379"/>
      <c r="I288" s="379"/>
      <c r="J288" s="379"/>
      <c r="K288" s="379"/>
      <c r="L288" s="379"/>
      <c r="M288" s="379"/>
      <c r="N288" s="391"/>
      <c r="AF288" s="133"/>
      <c r="AG288" s="140"/>
      <c r="AH288" s="140"/>
      <c r="AI288" s="142" t="s">
        <v>3111</v>
      </c>
      <c r="AN288" s="140"/>
      <c r="AQ288" s="140"/>
      <c r="AS288" s="140"/>
    </row>
    <row r="289" spans="1:45" s="121" customFormat="1" ht="23.25" x14ac:dyDescent="0.25">
      <c r="A289" s="183"/>
      <c r="B289" s="184" t="s">
        <v>63</v>
      </c>
      <c r="C289" s="389" t="s">
        <v>64</v>
      </c>
      <c r="D289" s="389"/>
      <c r="E289" s="389"/>
      <c r="F289" s="389"/>
      <c r="G289" s="389"/>
      <c r="H289" s="389"/>
      <c r="I289" s="389"/>
      <c r="J289" s="389"/>
      <c r="K289" s="389"/>
      <c r="L289" s="389"/>
      <c r="M289" s="389"/>
      <c r="N289" s="390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3"/>
      <c r="B290" s="184" t="s">
        <v>65</v>
      </c>
      <c r="C290" s="389" t="s">
        <v>66</v>
      </c>
      <c r="D290" s="389"/>
      <c r="E290" s="389"/>
      <c r="F290" s="389"/>
      <c r="G290" s="389"/>
      <c r="H290" s="389"/>
      <c r="I290" s="389"/>
      <c r="J290" s="389"/>
      <c r="K290" s="389"/>
      <c r="L290" s="389"/>
      <c r="M290" s="389"/>
      <c r="N290" s="390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5"/>
      <c r="B291" s="184" t="s">
        <v>58</v>
      </c>
      <c r="C291" s="379" t="s">
        <v>67</v>
      </c>
      <c r="D291" s="379"/>
      <c r="E291" s="379"/>
      <c r="F291" s="186"/>
      <c r="G291" s="187"/>
      <c r="H291" s="187"/>
      <c r="I291" s="187"/>
      <c r="J291" s="190">
        <v>2106.91</v>
      </c>
      <c r="K291" s="211">
        <v>1.3225</v>
      </c>
      <c r="L291" s="188">
        <v>142.11000000000001</v>
      </c>
      <c r="M291" s="189">
        <v>44.77</v>
      </c>
      <c r="N291" s="191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5"/>
      <c r="B292" s="184" t="s">
        <v>68</v>
      </c>
      <c r="C292" s="379" t="s">
        <v>69</v>
      </c>
      <c r="D292" s="379"/>
      <c r="E292" s="379"/>
      <c r="F292" s="186"/>
      <c r="G292" s="187"/>
      <c r="H292" s="187"/>
      <c r="I292" s="187"/>
      <c r="J292" s="190">
        <v>2176</v>
      </c>
      <c r="K292" s="211">
        <v>1.4375</v>
      </c>
      <c r="L292" s="188">
        <v>159.53</v>
      </c>
      <c r="M292" s="189">
        <v>13.24</v>
      </c>
      <c r="N292" s="191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5"/>
      <c r="B293" s="184" t="s">
        <v>70</v>
      </c>
      <c r="C293" s="379" t="s">
        <v>71</v>
      </c>
      <c r="D293" s="379"/>
      <c r="E293" s="379"/>
      <c r="F293" s="186"/>
      <c r="G293" s="187"/>
      <c r="H293" s="187"/>
      <c r="I293" s="187"/>
      <c r="J293" s="188">
        <v>804.8</v>
      </c>
      <c r="K293" s="211">
        <v>1.4375</v>
      </c>
      <c r="L293" s="188">
        <v>59</v>
      </c>
      <c r="M293" s="189">
        <v>44.77</v>
      </c>
      <c r="N293" s="191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2"/>
      <c r="B294" s="184"/>
      <c r="C294" s="379" t="s">
        <v>72</v>
      </c>
      <c r="D294" s="379"/>
      <c r="E294" s="379"/>
      <c r="F294" s="186" t="s">
        <v>73</v>
      </c>
      <c r="G294" s="201">
        <v>247</v>
      </c>
      <c r="H294" s="211">
        <v>1.3225</v>
      </c>
      <c r="I294" s="212">
        <v>16.659532500000001</v>
      </c>
      <c r="J294" s="194"/>
      <c r="K294" s="187"/>
      <c r="L294" s="194"/>
      <c r="M294" s="187"/>
      <c r="N294" s="195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2"/>
      <c r="B295" s="184"/>
      <c r="C295" s="379" t="s">
        <v>74</v>
      </c>
      <c r="D295" s="379"/>
      <c r="E295" s="379"/>
      <c r="F295" s="186" t="s">
        <v>73</v>
      </c>
      <c r="G295" s="201">
        <v>80</v>
      </c>
      <c r="H295" s="211">
        <v>1.4375</v>
      </c>
      <c r="I295" s="193">
        <v>5.8650000000000002</v>
      </c>
      <c r="J295" s="194"/>
      <c r="K295" s="187"/>
      <c r="L295" s="194"/>
      <c r="M295" s="187"/>
      <c r="N295" s="195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5"/>
      <c r="B296" s="184"/>
      <c r="C296" s="380" t="s">
        <v>75</v>
      </c>
      <c r="D296" s="380"/>
      <c r="E296" s="380"/>
      <c r="F296" s="196"/>
      <c r="G296" s="197"/>
      <c r="H296" s="197"/>
      <c r="I296" s="197"/>
      <c r="J296" s="199">
        <v>4282.91</v>
      </c>
      <c r="K296" s="197"/>
      <c r="L296" s="198">
        <v>301.64</v>
      </c>
      <c r="M296" s="197"/>
      <c r="N296" s="200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2"/>
      <c r="B297" s="184"/>
      <c r="C297" s="379" t="s">
        <v>76</v>
      </c>
      <c r="D297" s="379"/>
      <c r="E297" s="379"/>
      <c r="F297" s="186"/>
      <c r="G297" s="187"/>
      <c r="H297" s="187"/>
      <c r="I297" s="187"/>
      <c r="J297" s="194"/>
      <c r="K297" s="187"/>
      <c r="L297" s="188">
        <v>201.11</v>
      </c>
      <c r="M297" s="187"/>
      <c r="N297" s="191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2"/>
      <c r="B298" s="184" t="s">
        <v>92</v>
      </c>
      <c r="C298" s="379" t="s">
        <v>93</v>
      </c>
      <c r="D298" s="379"/>
      <c r="E298" s="379"/>
      <c r="F298" s="186" t="s">
        <v>79</v>
      </c>
      <c r="G298" s="201">
        <v>89</v>
      </c>
      <c r="H298" s="187"/>
      <c r="I298" s="201">
        <v>89</v>
      </c>
      <c r="J298" s="194"/>
      <c r="K298" s="187"/>
      <c r="L298" s="188">
        <v>178.99</v>
      </c>
      <c r="M298" s="187"/>
      <c r="N298" s="191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2"/>
      <c r="B299" s="184" t="s">
        <v>94</v>
      </c>
      <c r="C299" s="379" t="s">
        <v>95</v>
      </c>
      <c r="D299" s="379"/>
      <c r="E299" s="379"/>
      <c r="F299" s="186" t="s">
        <v>79</v>
      </c>
      <c r="G299" s="201">
        <v>40</v>
      </c>
      <c r="H299" s="189">
        <v>0.85</v>
      </c>
      <c r="I299" s="201">
        <v>34</v>
      </c>
      <c r="J299" s="194"/>
      <c r="K299" s="187"/>
      <c r="L299" s="188">
        <v>68.38</v>
      </c>
      <c r="M299" s="187"/>
      <c r="N299" s="191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2"/>
      <c r="B300" s="203"/>
      <c r="C300" s="388" t="s">
        <v>82</v>
      </c>
      <c r="D300" s="388"/>
      <c r="E300" s="388"/>
      <c r="F300" s="178"/>
      <c r="G300" s="179"/>
      <c r="H300" s="179"/>
      <c r="I300" s="179"/>
      <c r="J300" s="181"/>
      <c r="K300" s="179"/>
      <c r="L300" s="207">
        <v>549.01</v>
      </c>
      <c r="M300" s="197"/>
      <c r="N300" s="205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6" t="s">
        <v>219</v>
      </c>
      <c r="B301" s="177" t="s">
        <v>88</v>
      </c>
      <c r="C301" s="388" t="s">
        <v>89</v>
      </c>
      <c r="D301" s="388"/>
      <c r="E301" s="388"/>
      <c r="F301" s="178" t="s">
        <v>90</v>
      </c>
      <c r="G301" s="179">
        <v>0.25230000000000002</v>
      </c>
      <c r="H301" s="180">
        <v>1</v>
      </c>
      <c r="I301" s="253">
        <v>0.25230000000000002</v>
      </c>
      <c r="J301" s="181"/>
      <c r="K301" s="179"/>
      <c r="L301" s="181"/>
      <c r="M301" s="179"/>
      <c r="N301" s="182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8"/>
      <c r="B302" s="209"/>
      <c r="C302" s="379" t="s">
        <v>3112</v>
      </c>
      <c r="D302" s="379"/>
      <c r="E302" s="379"/>
      <c r="F302" s="379"/>
      <c r="G302" s="379"/>
      <c r="H302" s="379"/>
      <c r="I302" s="379"/>
      <c r="J302" s="379"/>
      <c r="K302" s="379"/>
      <c r="L302" s="379"/>
      <c r="M302" s="379"/>
      <c r="N302" s="391"/>
      <c r="AF302" s="133"/>
      <c r="AG302" s="140"/>
      <c r="AH302" s="140"/>
      <c r="AI302" s="142" t="s">
        <v>3112</v>
      </c>
      <c r="AN302" s="140"/>
      <c r="AQ302" s="140"/>
      <c r="AS302" s="140"/>
    </row>
    <row r="303" spans="1:45" s="121" customFormat="1" ht="23.25" x14ac:dyDescent="0.25">
      <c r="A303" s="183"/>
      <c r="B303" s="184" t="s">
        <v>3082</v>
      </c>
      <c r="C303" s="389" t="s">
        <v>3083</v>
      </c>
      <c r="D303" s="389"/>
      <c r="E303" s="389"/>
      <c r="F303" s="389"/>
      <c r="G303" s="389"/>
      <c r="H303" s="389"/>
      <c r="I303" s="389"/>
      <c r="J303" s="389"/>
      <c r="K303" s="389"/>
      <c r="L303" s="389"/>
      <c r="M303" s="389"/>
      <c r="N303" s="390"/>
      <c r="AF303" s="133"/>
      <c r="AG303" s="140"/>
      <c r="AH303" s="140"/>
      <c r="AJ303" s="142" t="s">
        <v>3083</v>
      </c>
      <c r="AN303" s="140"/>
      <c r="AQ303" s="140"/>
      <c r="AS303" s="140"/>
    </row>
    <row r="304" spans="1:45" s="121" customFormat="1" ht="23.25" x14ac:dyDescent="0.25">
      <c r="A304" s="183"/>
      <c r="B304" s="184" t="s">
        <v>63</v>
      </c>
      <c r="C304" s="389" t="s">
        <v>64</v>
      </c>
      <c r="D304" s="389"/>
      <c r="E304" s="389"/>
      <c r="F304" s="389"/>
      <c r="G304" s="389"/>
      <c r="H304" s="389"/>
      <c r="I304" s="389"/>
      <c r="J304" s="389"/>
      <c r="K304" s="389"/>
      <c r="L304" s="389"/>
      <c r="M304" s="389"/>
      <c r="N304" s="390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3"/>
      <c r="B305" s="184" t="s">
        <v>65</v>
      </c>
      <c r="C305" s="389" t="s">
        <v>66</v>
      </c>
      <c r="D305" s="389"/>
      <c r="E305" s="389"/>
      <c r="F305" s="389"/>
      <c r="G305" s="389"/>
      <c r="H305" s="389"/>
      <c r="I305" s="389"/>
      <c r="J305" s="389"/>
      <c r="K305" s="389"/>
      <c r="L305" s="389"/>
      <c r="M305" s="389"/>
      <c r="N305" s="390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5"/>
      <c r="B306" s="184" t="s">
        <v>58</v>
      </c>
      <c r="C306" s="379" t="s">
        <v>67</v>
      </c>
      <c r="D306" s="379"/>
      <c r="E306" s="379"/>
      <c r="F306" s="186"/>
      <c r="G306" s="187"/>
      <c r="H306" s="187"/>
      <c r="I306" s="187"/>
      <c r="J306" s="190">
        <v>2480.48</v>
      </c>
      <c r="K306" s="215">
        <v>1.520875</v>
      </c>
      <c r="L306" s="188">
        <v>951.8</v>
      </c>
      <c r="M306" s="189">
        <v>44.77</v>
      </c>
      <c r="N306" s="191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2"/>
      <c r="B307" s="184"/>
      <c r="C307" s="379" t="s">
        <v>72</v>
      </c>
      <c r="D307" s="379"/>
      <c r="E307" s="379"/>
      <c r="F307" s="186" t="s">
        <v>73</v>
      </c>
      <c r="G307" s="201">
        <v>296</v>
      </c>
      <c r="H307" s="215">
        <v>1.520875</v>
      </c>
      <c r="I307" s="212">
        <v>113.5801617</v>
      </c>
      <c r="J307" s="194"/>
      <c r="K307" s="187"/>
      <c r="L307" s="194"/>
      <c r="M307" s="187"/>
      <c r="N307" s="195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5"/>
      <c r="B308" s="184"/>
      <c r="C308" s="380" t="s">
        <v>75</v>
      </c>
      <c r="D308" s="380"/>
      <c r="E308" s="380"/>
      <c r="F308" s="196"/>
      <c r="G308" s="197"/>
      <c r="H308" s="197"/>
      <c r="I308" s="197"/>
      <c r="J308" s="199">
        <v>2480.48</v>
      </c>
      <c r="K308" s="197"/>
      <c r="L308" s="198">
        <v>951.8</v>
      </c>
      <c r="M308" s="197"/>
      <c r="N308" s="200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2"/>
      <c r="B309" s="184"/>
      <c r="C309" s="379" t="s">
        <v>76</v>
      </c>
      <c r="D309" s="379"/>
      <c r="E309" s="379"/>
      <c r="F309" s="186"/>
      <c r="G309" s="187"/>
      <c r="H309" s="187"/>
      <c r="I309" s="187"/>
      <c r="J309" s="194"/>
      <c r="K309" s="187"/>
      <c r="L309" s="188">
        <v>951.8</v>
      </c>
      <c r="M309" s="187"/>
      <c r="N309" s="191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2"/>
      <c r="B310" s="184" t="s">
        <v>92</v>
      </c>
      <c r="C310" s="379" t="s">
        <v>93</v>
      </c>
      <c r="D310" s="379"/>
      <c r="E310" s="379"/>
      <c r="F310" s="186" t="s">
        <v>79</v>
      </c>
      <c r="G310" s="201">
        <v>89</v>
      </c>
      <c r="H310" s="187"/>
      <c r="I310" s="201">
        <v>89</v>
      </c>
      <c r="J310" s="194"/>
      <c r="K310" s="187"/>
      <c r="L310" s="188">
        <v>847.1</v>
      </c>
      <c r="M310" s="187"/>
      <c r="N310" s="191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2"/>
      <c r="B311" s="184" t="s">
        <v>94</v>
      </c>
      <c r="C311" s="379" t="s">
        <v>95</v>
      </c>
      <c r="D311" s="379"/>
      <c r="E311" s="379"/>
      <c r="F311" s="186" t="s">
        <v>79</v>
      </c>
      <c r="G311" s="201">
        <v>40</v>
      </c>
      <c r="H311" s="189">
        <v>0.85</v>
      </c>
      <c r="I311" s="201">
        <v>34</v>
      </c>
      <c r="J311" s="194"/>
      <c r="K311" s="187"/>
      <c r="L311" s="188">
        <v>323.61</v>
      </c>
      <c r="M311" s="187"/>
      <c r="N311" s="191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2"/>
      <c r="B312" s="203"/>
      <c r="C312" s="388" t="s">
        <v>82</v>
      </c>
      <c r="D312" s="388"/>
      <c r="E312" s="388"/>
      <c r="F312" s="178"/>
      <c r="G312" s="179"/>
      <c r="H312" s="179"/>
      <c r="I312" s="179"/>
      <c r="J312" s="181"/>
      <c r="K312" s="179"/>
      <c r="L312" s="204">
        <v>2122.5100000000002</v>
      </c>
      <c r="M312" s="197"/>
      <c r="N312" s="205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6" t="s">
        <v>222</v>
      </c>
      <c r="B313" s="177" t="s">
        <v>1272</v>
      </c>
      <c r="C313" s="388" t="s">
        <v>1273</v>
      </c>
      <c r="D313" s="388"/>
      <c r="E313" s="388"/>
      <c r="F313" s="178" t="s">
        <v>61</v>
      </c>
      <c r="G313" s="179">
        <v>0.17399999999999999</v>
      </c>
      <c r="H313" s="180">
        <v>1</v>
      </c>
      <c r="I313" s="210">
        <v>0.17399999999999999</v>
      </c>
      <c r="J313" s="181"/>
      <c r="K313" s="179"/>
      <c r="L313" s="181"/>
      <c r="M313" s="179"/>
      <c r="N313" s="182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8"/>
      <c r="B314" s="209"/>
      <c r="C314" s="379" t="s">
        <v>3113</v>
      </c>
      <c r="D314" s="379"/>
      <c r="E314" s="379"/>
      <c r="F314" s="379"/>
      <c r="G314" s="379"/>
      <c r="H314" s="379"/>
      <c r="I314" s="379"/>
      <c r="J314" s="379"/>
      <c r="K314" s="379"/>
      <c r="L314" s="379"/>
      <c r="M314" s="379"/>
      <c r="N314" s="391"/>
      <c r="AF314" s="133"/>
      <c r="AG314" s="140"/>
      <c r="AH314" s="140"/>
      <c r="AI314" s="142" t="s">
        <v>3113</v>
      </c>
      <c r="AN314" s="140"/>
      <c r="AQ314" s="140"/>
      <c r="AS314" s="140"/>
    </row>
    <row r="315" spans="1:45" s="121" customFormat="1" ht="23.25" x14ac:dyDescent="0.25">
      <c r="A315" s="183"/>
      <c r="B315" s="184" t="s">
        <v>63</v>
      </c>
      <c r="C315" s="389" t="s">
        <v>64</v>
      </c>
      <c r="D315" s="389"/>
      <c r="E315" s="389"/>
      <c r="F315" s="389"/>
      <c r="G315" s="389"/>
      <c r="H315" s="389"/>
      <c r="I315" s="389"/>
      <c r="J315" s="389"/>
      <c r="K315" s="389"/>
      <c r="L315" s="389"/>
      <c r="M315" s="389"/>
      <c r="N315" s="390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3"/>
      <c r="B316" s="184" t="s">
        <v>65</v>
      </c>
      <c r="C316" s="389" t="s">
        <v>66</v>
      </c>
      <c r="D316" s="389"/>
      <c r="E316" s="389"/>
      <c r="F316" s="389"/>
      <c r="G316" s="389"/>
      <c r="H316" s="389"/>
      <c r="I316" s="389"/>
      <c r="J316" s="389"/>
      <c r="K316" s="389"/>
      <c r="L316" s="389"/>
      <c r="M316" s="389"/>
      <c r="N316" s="390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5"/>
      <c r="B317" s="184" t="s">
        <v>68</v>
      </c>
      <c r="C317" s="379" t="s">
        <v>69</v>
      </c>
      <c r="D317" s="379"/>
      <c r="E317" s="379"/>
      <c r="F317" s="186"/>
      <c r="G317" s="187"/>
      <c r="H317" s="187"/>
      <c r="I317" s="187"/>
      <c r="J317" s="188">
        <v>479.33</v>
      </c>
      <c r="K317" s="211">
        <v>1.4375</v>
      </c>
      <c r="L317" s="188">
        <v>119.89</v>
      </c>
      <c r="M317" s="189">
        <v>13.24</v>
      </c>
      <c r="N317" s="191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5"/>
      <c r="B318" s="184" t="s">
        <v>70</v>
      </c>
      <c r="C318" s="379" t="s">
        <v>71</v>
      </c>
      <c r="D318" s="379"/>
      <c r="E318" s="379"/>
      <c r="F318" s="186"/>
      <c r="G318" s="187"/>
      <c r="H318" s="187"/>
      <c r="I318" s="187"/>
      <c r="J318" s="188">
        <v>93.5</v>
      </c>
      <c r="K318" s="211">
        <v>1.4375</v>
      </c>
      <c r="L318" s="188">
        <v>23.39</v>
      </c>
      <c r="M318" s="189">
        <v>44.77</v>
      </c>
      <c r="N318" s="191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2"/>
      <c r="B319" s="184"/>
      <c r="C319" s="379" t="s">
        <v>74</v>
      </c>
      <c r="D319" s="379"/>
      <c r="E319" s="379"/>
      <c r="F319" s="186" t="s">
        <v>73</v>
      </c>
      <c r="G319" s="189">
        <v>8.06</v>
      </c>
      <c r="H319" s="211">
        <v>1.4375</v>
      </c>
      <c r="I319" s="212">
        <v>2.0160075000000002</v>
      </c>
      <c r="J319" s="194"/>
      <c r="K319" s="187"/>
      <c r="L319" s="194"/>
      <c r="M319" s="187"/>
      <c r="N319" s="195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5"/>
      <c r="B320" s="184"/>
      <c r="C320" s="380" t="s">
        <v>75</v>
      </c>
      <c r="D320" s="380"/>
      <c r="E320" s="380"/>
      <c r="F320" s="196"/>
      <c r="G320" s="197"/>
      <c r="H320" s="197"/>
      <c r="I320" s="197"/>
      <c r="J320" s="198">
        <v>479.33</v>
      </c>
      <c r="K320" s="197"/>
      <c r="L320" s="198">
        <v>119.89</v>
      </c>
      <c r="M320" s="197"/>
      <c r="N320" s="200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2"/>
      <c r="B321" s="184"/>
      <c r="C321" s="379" t="s">
        <v>76</v>
      </c>
      <c r="D321" s="379"/>
      <c r="E321" s="379"/>
      <c r="F321" s="186"/>
      <c r="G321" s="187"/>
      <c r="H321" s="187"/>
      <c r="I321" s="187"/>
      <c r="J321" s="194"/>
      <c r="K321" s="187"/>
      <c r="L321" s="188">
        <v>23.39</v>
      </c>
      <c r="M321" s="187"/>
      <c r="N321" s="191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2"/>
      <c r="B322" s="184" t="s">
        <v>77</v>
      </c>
      <c r="C322" s="379" t="s">
        <v>78</v>
      </c>
      <c r="D322" s="379"/>
      <c r="E322" s="379"/>
      <c r="F322" s="186" t="s">
        <v>79</v>
      </c>
      <c r="G322" s="201">
        <v>92</v>
      </c>
      <c r="H322" s="187"/>
      <c r="I322" s="201">
        <v>92</v>
      </c>
      <c r="J322" s="194"/>
      <c r="K322" s="187"/>
      <c r="L322" s="188">
        <v>21.52</v>
      </c>
      <c r="M322" s="187"/>
      <c r="N322" s="218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2"/>
      <c r="B323" s="184" t="s">
        <v>80</v>
      </c>
      <c r="C323" s="379" t="s">
        <v>81</v>
      </c>
      <c r="D323" s="379"/>
      <c r="E323" s="379"/>
      <c r="F323" s="186" t="s">
        <v>79</v>
      </c>
      <c r="G323" s="201">
        <v>46</v>
      </c>
      <c r="H323" s="189">
        <v>0.85</v>
      </c>
      <c r="I323" s="216">
        <v>39.1</v>
      </c>
      <c r="J323" s="194"/>
      <c r="K323" s="187"/>
      <c r="L323" s="188">
        <v>9.15</v>
      </c>
      <c r="M323" s="187"/>
      <c r="N323" s="218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2"/>
      <c r="B324" s="203"/>
      <c r="C324" s="388" t="s">
        <v>82</v>
      </c>
      <c r="D324" s="388"/>
      <c r="E324" s="388"/>
      <c r="F324" s="178"/>
      <c r="G324" s="179"/>
      <c r="H324" s="179"/>
      <c r="I324" s="179"/>
      <c r="J324" s="181"/>
      <c r="K324" s="179"/>
      <c r="L324" s="207">
        <v>150.56</v>
      </c>
      <c r="M324" s="197"/>
      <c r="N324" s="205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6" t="s">
        <v>223</v>
      </c>
      <c r="B325" s="177" t="s">
        <v>1275</v>
      </c>
      <c r="C325" s="388" t="s">
        <v>1276</v>
      </c>
      <c r="D325" s="388"/>
      <c r="E325" s="388"/>
      <c r="F325" s="178" t="s">
        <v>90</v>
      </c>
      <c r="G325" s="179">
        <v>5.3999999999999999E-2</v>
      </c>
      <c r="H325" s="180">
        <v>1</v>
      </c>
      <c r="I325" s="210">
        <v>5.3999999999999999E-2</v>
      </c>
      <c r="J325" s="181"/>
      <c r="K325" s="179"/>
      <c r="L325" s="181"/>
      <c r="M325" s="179"/>
      <c r="N325" s="182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8"/>
      <c r="B326" s="209"/>
      <c r="C326" s="379" t="s">
        <v>3114</v>
      </c>
      <c r="D326" s="379"/>
      <c r="E326" s="379"/>
      <c r="F326" s="379"/>
      <c r="G326" s="379"/>
      <c r="H326" s="379"/>
      <c r="I326" s="379"/>
      <c r="J326" s="379"/>
      <c r="K326" s="379"/>
      <c r="L326" s="379"/>
      <c r="M326" s="379"/>
      <c r="N326" s="391"/>
      <c r="AF326" s="133"/>
      <c r="AG326" s="140"/>
      <c r="AH326" s="140"/>
      <c r="AI326" s="142" t="s">
        <v>3114</v>
      </c>
      <c r="AN326" s="140"/>
      <c r="AQ326" s="140"/>
      <c r="AS326" s="140"/>
    </row>
    <row r="327" spans="1:45" s="121" customFormat="1" ht="23.25" x14ac:dyDescent="0.25">
      <c r="A327" s="183"/>
      <c r="B327" s="184" t="s">
        <v>63</v>
      </c>
      <c r="C327" s="389" t="s">
        <v>64</v>
      </c>
      <c r="D327" s="389"/>
      <c r="E327" s="389"/>
      <c r="F327" s="389"/>
      <c r="G327" s="389"/>
      <c r="H327" s="389"/>
      <c r="I327" s="389"/>
      <c r="J327" s="389"/>
      <c r="K327" s="389"/>
      <c r="L327" s="389"/>
      <c r="M327" s="389"/>
      <c r="N327" s="390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3"/>
      <c r="B328" s="184" t="s">
        <v>65</v>
      </c>
      <c r="C328" s="389" t="s">
        <v>66</v>
      </c>
      <c r="D328" s="389"/>
      <c r="E328" s="389"/>
      <c r="F328" s="389"/>
      <c r="G328" s="389"/>
      <c r="H328" s="389"/>
      <c r="I328" s="389"/>
      <c r="J328" s="389"/>
      <c r="K328" s="389"/>
      <c r="L328" s="389"/>
      <c r="M328" s="389"/>
      <c r="N328" s="390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5"/>
      <c r="B329" s="184" t="s">
        <v>58</v>
      </c>
      <c r="C329" s="379" t="s">
        <v>67</v>
      </c>
      <c r="D329" s="379"/>
      <c r="E329" s="379"/>
      <c r="F329" s="186"/>
      <c r="G329" s="187"/>
      <c r="H329" s="187"/>
      <c r="I329" s="187"/>
      <c r="J329" s="188">
        <v>729</v>
      </c>
      <c r="K329" s="211">
        <v>1.3225</v>
      </c>
      <c r="L329" s="188">
        <v>52.06</v>
      </c>
      <c r="M329" s="189">
        <v>44.77</v>
      </c>
      <c r="N329" s="191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2"/>
      <c r="B330" s="184"/>
      <c r="C330" s="379" t="s">
        <v>72</v>
      </c>
      <c r="D330" s="379"/>
      <c r="E330" s="379"/>
      <c r="F330" s="186" t="s">
        <v>73</v>
      </c>
      <c r="G330" s="216">
        <v>97.2</v>
      </c>
      <c r="H330" s="211">
        <v>1.3225</v>
      </c>
      <c r="I330" s="215">
        <v>6.9415380000000004</v>
      </c>
      <c r="J330" s="194"/>
      <c r="K330" s="187"/>
      <c r="L330" s="194"/>
      <c r="M330" s="187"/>
      <c r="N330" s="195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5"/>
      <c r="B331" s="184"/>
      <c r="C331" s="380" t="s">
        <v>75</v>
      </c>
      <c r="D331" s="380"/>
      <c r="E331" s="380"/>
      <c r="F331" s="196"/>
      <c r="G331" s="197"/>
      <c r="H331" s="197"/>
      <c r="I331" s="197"/>
      <c r="J331" s="198">
        <v>729</v>
      </c>
      <c r="K331" s="197"/>
      <c r="L331" s="198">
        <v>52.06</v>
      </c>
      <c r="M331" s="197"/>
      <c r="N331" s="200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2"/>
      <c r="B332" s="184"/>
      <c r="C332" s="379" t="s">
        <v>76</v>
      </c>
      <c r="D332" s="379"/>
      <c r="E332" s="379"/>
      <c r="F332" s="186"/>
      <c r="G332" s="187"/>
      <c r="H332" s="187"/>
      <c r="I332" s="187"/>
      <c r="J332" s="194"/>
      <c r="K332" s="187"/>
      <c r="L332" s="188">
        <v>52.06</v>
      </c>
      <c r="M332" s="187"/>
      <c r="N332" s="191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2"/>
      <c r="B333" s="184" t="s">
        <v>92</v>
      </c>
      <c r="C333" s="379" t="s">
        <v>93</v>
      </c>
      <c r="D333" s="379"/>
      <c r="E333" s="379"/>
      <c r="F333" s="186" t="s">
        <v>79</v>
      </c>
      <c r="G333" s="201">
        <v>89</v>
      </c>
      <c r="H333" s="187"/>
      <c r="I333" s="201">
        <v>89</v>
      </c>
      <c r="J333" s="194"/>
      <c r="K333" s="187"/>
      <c r="L333" s="188">
        <v>46.33</v>
      </c>
      <c r="M333" s="187"/>
      <c r="N333" s="191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2"/>
      <c r="B334" s="184" t="s">
        <v>94</v>
      </c>
      <c r="C334" s="379" t="s">
        <v>95</v>
      </c>
      <c r="D334" s="379"/>
      <c r="E334" s="379"/>
      <c r="F334" s="186" t="s">
        <v>79</v>
      </c>
      <c r="G334" s="201">
        <v>40</v>
      </c>
      <c r="H334" s="189">
        <v>0.85</v>
      </c>
      <c r="I334" s="201">
        <v>34</v>
      </c>
      <c r="J334" s="194"/>
      <c r="K334" s="187"/>
      <c r="L334" s="188">
        <v>17.7</v>
      </c>
      <c r="M334" s="187"/>
      <c r="N334" s="218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2"/>
      <c r="B335" s="203"/>
      <c r="C335" s="388" t="s">
        <v>82</v>
      </c>
      <c r="D335" s="388"/>
      <c r="E335" s="388"/>
      <c r="F335" s="178"/>
      <c r="G335" s="179"/>
      <c r="H335" s="179"/>
      <c r="I335" s="179"/>
      <c r="J335" s="181"/>
      <c r="K335" s="179"/>
      <c r="L335" s="207">
        <v>116.09</v>
      </c>
      <c r="M335" s="197"/>
      <c r="N335" s="205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6" t="s">
        <v>229</v>
      </c>
      <c r="B336" s="177" t="s">
        <v>96</v>
      </c>
      <c r="C336" s="388" t="s">
        <v>97</v>
      </c>
      <c r="D336" s="388"/>
      <c r="E336" s="388"/>
      <c r="F336" s="178" t="s">
        <v>98</v>
      </c>
      <c r="G336" s="179">
        <v>49.27</v>
      </c>
      <c r="H336" s="180">
        <v>1</v>
      </c>
      <c r="I336" s="206">
        <v>49.27</v>
      </c>
      <c r="J336" s="207">
        <v>162.38</v>
      </c>
      <c r="K336" s="179"/>
      <c r="L336" s="204">
        <v>8000.46</v>
      </c>
      <c r="M336" s="206">
        <v>8.16</v>
      </c>
      <c r="N336" s="205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2"/>
      <c r="B337" s="203"/>
      <c r="C337" s="379" t="s">
        <v>99</v>
      </c>
      <c r="D337" s="379"/>
      <c r="E337" s="379"/>
      <c r="F337" s="379"/>
      <c r="G337" s="379"/>
      <c r="H337" s="379"/>
      <c r="I337" s="379"/>
      <c r="J337" s="379"/>
      <c r="K337" s="379"/>
      <c r="L337" s="379"/>
      <c r="M337" s="379"/>
      <c r="N337" s="391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8"/>
      <c r="B338" s="209"/>
      <c r="C338" s="379" t="s">
        <v>100</v>
      </c>
      <c r="D338" s="379"/>
      <c r="E338" s="379"/>
      <c r="F338" s="379"/>
      <c r="G338" s="379"/>
      <c r="H338" s="379"/>
      <c r="I338" s="379"/>
      <c r="J338" s="379"/>
      <c r="K338" s="379"/>
      <c r="L338" s="379"/>
      <c r="M338" s="379"/>
      <c r="N338" s="391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2"/>
      <c r="B339" s="203"/>
      <c r="C339" s="388" t="s">
        <v>82</v>
      </c>
      <c r="D339" s="388"/>
      <c r="E339" s="388"/>
      <c r="F339" s="178"/>
      <c r="G339" s="179"/>
      <c r="H339" s="179"/>
      <c r="I339" s="179"/>
      <c r="J339" s="181"/>
      <c r="K339" s="179"/>
      <c r="L339" s="204">
        <v>8000.46</v>
      </c>
      <c r="M339" s="197"/>
      <c r="N339" s="205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6" t="s">
        <v>236</v>
      </c>
      <c r="B340" s="177" t="s">
        <v>3115</v>
      </c>
      <c r="C340" s="388" t="s">
        <v>3116</v>
      </c>
      <c r="D340" s="388"/>
      <c r="E340" s="388"/>
      <c r="F340" s="178" t="s">
        <v>199</v>
      </c>
      <c r="G340" s="179">
        <v>3.01</v>
      </c>
      <c r="H340" s="180">
        <v>1</v>
      </c>
      <c r="I340" s="206">
        <v>3.01</v>
      </c>
      <c r="J340" s="181"/>
      <c r="K340" s="179"/>
      <c r="L340" s="181"/>
      <c r="M340" s="179"/>
      <c r="N340" s="182"/>
      <c r="AF340" s="133"/>
      <c r="AG340" s="140"/>
      <c r="AH340" s="140" t="s">
        <v>3116</v>
      </c>
      <c r="AN340" s="140"/>
      <c r="AQ340" s="140"/>
      <c r="AS340" s="140"/>
    </row>
    <row r="341" spans="1:45" s="121" customFormat="1" ht="15" x14ac:dyDescent="0.25">
      <c r="A341" s="208"/>
      <c r="B341" s="209"/>
      <c r="C341" s="379" t="s">
        <v>3117</v>
      </c>
      <c r="D341" s="379"/>
      <c r="E341" s="379"/>
      <c r="F341" s="379"/>
      <c r="G341" s="379"/>
      <c r="H341" s="379"/>
      <c r="I341" s="379"/>
      <c r="J341" s="379"/>
      <c r="K341" s="379"/>
      <c r="L341" s="379"/>
      <c r="M341" s="379"/>
      <c r="N341" s="391"/>
      <c r="AF341" s="133"/>
      <c r="AG341" s="140"/>
      <c r="AH341" s="140"/>
      <c r="AI341" s="142" t="s">
        <v>3117</v>
      </c>
      <c r="AN341" s="140"/>
      <c r="AQ341" s="140"/>
      <c r="AS341" s="140"/>
    </row>
    <row r="342" spans="1:45" s="121" customFormat="1" ht="23.25" x14ac:dyDescent="0.25">
      <c r="A342" s="183"/>
      <c r="B342" s="184" t="s">
        <v>63</v>
      </c>
      <c r="C342" s="389" t="s">
        <v>64</v>
      </c>
      <c r="D342" s="389"/>
      <c r="E342" s="389"/>
      <c r="F342" s="389"/>
      <c r="G342" s="389"/>
      <c r="H342" s="389"/>
      <c r="I342" s="389"/>
      <c r="J342" s="389"/>
      <c r="K342" s="389"/>
      <c r="L342" s="389"/>
      <c r="M342" s="389"/>
      <c r="N342" s="390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3"/>
      <c r="B343" s="184" t="s">
        <v>65</v>
      </c>
      <c r="C343" s="389" t="s">
        <v>66</v>
      </c>
      <c r="D343" s="389"/>
      <c r="E343" s="389"/>
      <c r="F343" s="389"/>
      <c r="G343" s="389"/>
      <c r="H343" s="389"/>
      <c r="I343" s="389"/>
      <c r="J343" s="389"/>
      <c r="K343" s="389"/>
      <c r="L343" s="389"/>
      <c r="M343" s="389"/>
      <c r="N343" s="390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5"/>
      <c r="B344" s="184" t="s">
        <v>58</v>
      </c>
      <c r="C344" s="379" t="s">
        <v>67</v>
      </c>
      <c r="D344" s="379"/>
      <c r="E344" s="379"/>
      <c r="F344" s="186"/>
      <c r="G344" s="187"/>
      <c r="H344" s="187"/>
      <c r="I344" s="187"/>
      <c r="J344" s="188">
        <v>460.72</v>
      </c>
      <c r="K344" s="211">
        <v>1.3225</v>
      </c>
      <c r="L344" s="190">
        <v>1834</v>
      </c>
      <c r="M344" s="189">
        <v>44.77</v>
      </c>
      <c r="N344" s="191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5"/>
      <c r="B345" s="184" t="s">
        <v>68</v>
      </c>
      <c r="C345" s="379" t="s">
        <v>69</v>
      </c>
      <c r="D345" s="379"/>
      <c r="E345" s="379"/>
      <c r="F345" s="186"/>
      <c r="G345" s="187"/>
      <c r="H345" s="187"/>
      <c r="I345" s="187"/>
      <c r="J345" s="188">
        <v>73.599999999999994</v>
      </c>
      <c r="K345" s="211">
        <v>1.4375</v>
      </c>
      <c r="L345" s="188">
        <v>318.45999999999998</v>
      </c>
      <c r="M345" s="189">
        <v>13.24</v>
      </c>
      <c r="N345" s="191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5"/>
      <c r="B346" s="184" t="s">
        <v>70</v>
      </c>
      <c r="C346" s="379" t="s">
        <v>71</v>
      </c>
      <c r="D346" s="379"/>
      <c r="E346" s="379"/>
      <c r="F346" s="186"/>
      <c r="G346" s="187"/>
      <c r="H346" s="187"/>
      <c r="I346" s="187"/>
      <c r="J346" s="188">
        <v>12.99</v>
      </c>
      <c r="K346" s="211">
        <v>1.4375</v>
      </c>
      <c r="L346" s="188">
        <v>56.21</v>
      </c>
      <c r="M346" s="189">
        <v>44.77</v>
      </c>
      <c r="N346" s="191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5"/>
      <c r="B347" s="184" t="s">
        <v>86</v>
      </c>
      <c r="C347" s="379" t="s">
        <v>87</v>
      </c>
      <c r="D347" s="379"/>
      <c r="E347" s="379"/>
      <c r="F347" s="186"/>
      <c r="G347" s="187"/>
      <c r="H347" s="187"/>
      <c r="I347" s="187"/>
      <c r="J347" s="188">
        <v>668.62</v>
      </c>
      <c r="K347" s="187"/>
      <c r="L347" s="190">
        <v>2012.55</v>
      </c>
      <c r="M347" s="189">
        <v>8.16</v>
      </c>
      <c r="N347" s="191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2"/>
      <c r="B348" s="184"/>
      <c r="C348" s="379" t="s">
        <v>72</v>
      </c>
      <c r="D348" s="379"/>
      <c r="E348" s="379"/>
      <c r="F348" s="186" t="s">
        <v>73</v>
      </c>
      <c r="G348" s="201">
        <v>52</v>
      </c>
      <c r="H348" s="211">
        <v>1.3225</v>
      </c>
      <c r="I348" s="211">
        <v>206.99770000000001</v>
      </c>
      <c r="J348" s="194"/>
      <c r="K348" s="187"/>
      <c r="L348" s="194"/>
      <c r="M348" s="187"/>
      <c r="N348" s="195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2"/>
      <c r="B349" s="184"/>
      <c r="C349" s="379" t="s">
        <v>74</v>
      </c>
      <c r="D349" s="379"/>
      <c r="E349" s="379"/>
      <c r="F349" s="186" t="s">
        <v>73</v>
      </c>
      <c r="G349" s="189">
        <v>1.1200000000000001</v>
      </c>
      <c r="H349" s="211">
        <v>1.4375</v>
      </c>
      <c r="I349" s="211">
        <v>4.8460999999999999</v>
      </c>
      <c r="J349" s="194"/>
      <c r="K349" s="187"/>
      <c r="L349" s="194"/>
      <c r="M349" s="187"/>
      <c r="N349" s="195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5"/>
      <c r="B350" s="184"/>
      <c r="C350" s="380" t="s">
        <v>75</v>
      </c>
      <c r="D350" s="380"/>
      <c r="E350" s="380"/>
      <c r="F350" s="196"/>
      <c r="G350" s="197"/>
      <c r="H350" s="197"/>
      <c r="I350" s="197"/>
      <c r="J350" s="199">
        <v>1202.94</v>
      </c>
      <c r="K350" s="197"/>
      <c r="L350" s="199">
        <v>4165.01</v>
      </c>
      <c r="M350" s="197"/>
      <c r="N350" s="200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2"/>
      <c r="B351" s="184"/>
      <c r="C351" s="379" t="s">
        <v>76</v>
      </c>
      <c r="D351" s="379"/>
      <c r="E351" s="379"/>
      <c r="F351" s="186"/>
      <c r="G351" s="187"/>
      <c r="H351" s="187"/>
      <c r="I351" s="187"/>
      <c r="J351" s="194"/>
      <c r="K351" s="187"/>
      <c r="L351" s="190">
        <v>1890.21</v>
      </c>
      <c r="M351" s="187"/>
      <c r="N351" s="191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2"/>
      <c r="B352" s="184" t="s">
        <v>2618</v>
      </c>
      <c r="C352" s="379" t="s">
        <v>2619</v>
      </c>
      <c r="D352" s="379"/>
      <c r="E352" s="379"/>
      <c r="F352" s="186" t="s">
        <v>79</v>
      </c>
      <c r="G352" s="201">
        <v>89</v>
      </c>
      <c r="H352" s="187"/>
      <c r="I352" s="201">
        <v>89</v>
      </c>
      <c r="J352" s="194"/>
      <c r="K352" s="187"/>
      <c r="L352" s="190">
        <v>1682.29</v>
      </c>
      <c r="M352" s="187"/>
      <c r="N352" s="191">
        <v>75315.98</v>
      </c>
      <c r="AF352" s="133"/>
      <c r="AG352" s="140"/>
      <c r="AH352" s="140"/>
      <c r="AL352" s="142" t="s">
        <v>2619</v>
      </c>
      <c r="AN352" s="140"/>
      <c r="AQ352" s="140"/>
      <c r="AS352" s="140"/>
    </row>
    <row r="353" spans="1:45" s="121" customFormat="1" ht="45" x14ac:dyDescent="0.25">
      <c r="A353" s="192"/>
      <c r="B353" s="184" t="s">
        <v>2620</v>
      </c>
      <c r="C353" s="379" t="s">
        <v>2621</v>
      </c>
      <c r="D353" s="379"/>
      <c r="E353" s="379"/>
      <c r="F353" s="186" t="s">
        <v>79</v>
      </c>
      <c r="G353" s="201">
        <v>41</v>
      </c>
      <c r="H353" s="189">
        <v>0.85</v>
      </c>
      <c r="I353" s="189">
        <v>34.85</v>
      </c>
      <c r="J353" s="194"/>
      <c r="K353" s="187"/>
      <c r="L353" s="188">
        <v>658.74</v>
      </c>
      <c r="M353" s="187"/>
      <c r="N353" s="191">
        <v>29491.71</v>
      </c>
      <c r="AF353" s="133"/>
      <c r="AG353" s="140"/>
      <c r="AH353" s="140"/>
      <c r="AL353" s="142" t="s">
        <v>2621</v>
      </c>
      <c r="AN353" s="140"/>
      <c r="AQ353" s="140"/>
      <c r="AS353" s="140"/>
    </row>
    <row r="354" spans="1:45" s="121" customFormat="1" ht="15" x14ac:dyDescent="0.25">
      <c r="A354" s="202"/>
      <c r="B354" s="203"/>
      <c r="C354" s="388" t="s">
        <v>82</v>
      </c>
      <c r="D354" s="388"/>
      <c r="E354" s="388"/>
      <c r="F354" s="178"/>
      <c r="G354" s="179"/>
      <c r="H354" s="179"/>
      <c r="I354" s="179"/>
      <c r="J354" s="181"/>
      <c r="K354" s="179"/>
      <c r="L354" s="204">
        <v>6506.04</v>
      </c>
      <c r="M354" s="197"/>
      <c r="N354" s="205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385" t="s">
        <v>3118</v>
      </c>
      <c r="B355" s="386"/>
      <c r="C355" s="386"/>
      <c r="D355" s="386"/>
      <c r="E355" s="386"/>
      <c r="F355" s="386"/>
      <c r="G355" s="386"/>
      <c r="H355" s="386"/>
      <c r="I355" s="386"/>
      <c r="J355" s="386"/>
      <c r="K355" s="386"/>
      <c r="L355" s="386"/>
      <c r="M355" s="386"/>
      <c r="N355" s="387"/>
      <c r="AF355" s="133"/>
      <c r="AG355" s="140" t="s">
        <v>3118</v>
      </c>
      <c r="AH355" s="140"/>
      <c r="AN355" s="140"/>
      <c r="AQ355" s="140"/>
      <c r="AS355" s="140"/>
    </row>
    <row r="356" spans="1:45" s="121" customFormat="1" ht="45.75" x14ac:dyDescent="0.25">
      <c r="A356" s="176" t="s">
        <v>241</v>
      </c>
      <c r="B356" s="177" t="s">
        <v>2151</v>
      </c>
      <c r="C356" s="388" t="s">
        <v>2152</v>
      </c>
      <c r="D356" s="388"/>
      <c r="E356" s="388"/>
      <c r="F356" s="178" t="s">
        <v>61</v>
      </c>
      <c r="G356" s="179">
        <v>0.64837</v>
      </c>
      <c r="H356" s="180">
        <v>1</v>
      </c>
      <c r="I356" s="252">
        <v>0.64837</v>
      </c>
      <c r="J356" s="181"/>
      <c r="K356" s="179"/>
      <c r="L356" s="181"/>
      <c r="M356" s="179"/>
      <c r="N356" s="182"/>
      <c r="AF356" s="133"/>
      <c r="AG356" s="140"/>
      <c r="AH356" s="140" t="s">
        <v>2152</v>
      </c>
      <c r="AN356" s="140"/>
      <c r="AQ356" s="140"/>
      <c r="AS356" s="140"/>
    </row>
    <row r="357" spans="1:45" s="121" customFormat="1" ht="15" x14ac:dyDescent="0.25">
      <c r="A357" s="208"/>
      <c r="B357" s="209"/>
      <c r="C357" s="379" t="s">
        <v>3119</v>
      </c>
      <c r="D357" s="379"/>
      <c r="E357" s="379"/>
      <c r="F357" s="379"/>
      <c r="G357" s="379"/>
      <c r="H357" s="379"/>
      <c r="I357" s="379"/>
      <c r="J357" s="379"/>
      <c r="K357" s="379"/>
      <c r="L357" s="379"/>
      <c r="M357" s="379"/>
      <c r="N357" s="391"/>
      <c r="AF357" s="133"/>
      <c r="AG357" s="140"/>
      <c r="AH357" s="140"/>
      <c r="AI357" s="142" t="s">
        <v>3119</v>
      </c>
      <c r="AN357" s="140"/>
      <c r="AQ357" s="140"/>
      <c r="AS357" s="140"/>
    </row>
    <row r="358" spans="1:45" s="121" customFormat="1" ht="23.25" x14ac:dyDescent="0.25">
      <c r="A358" s="183"/>
      <c r="B358" s="184" t="s">
        <v>63</v>
      </c>
      <c r="C358" s="389" t="s">
        <v>64</v>
      </c>
      <c r="D358" s="389"/>
      <c r="E358" s="389"/>
      <c r="F358" s="389"/>
      <c r="G358" s="389"/>
      <c r="H358" s="389"/>
      <c r="I358" s="389"/>
      <c r="J358" s="389"/>
      <c r="K358" s="389"/>
      <c r="L358" s="389"/>
      <c r="M358" s="389"/>
      <c r="N358" s="390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3"/>
      <c r="B359" s="184" t="s">
        <v>65</v>
      </c>
      <c r="C359" s="389" t="s">
        <v>66</v>
      </c>
      <c r="D359" s="389"/>
      <c r="E359" s="389"/>
      <c r="F359" s="389"/>
      <c r="G359" s="389"/>
      <c r="H359" s="389"/>
      <c r="I359" s="389"/>
      <c r="J359" s="389"/>
      <c r="K359" s="389"/>
      <c r="L359" s="389"/>
      <c r="M359" s="389"/>
      <c r="N359" s="390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5"/>
      <c r="B360" s="184" t="s">
        <v>58</v>
      </c>
      <c r="C360" s="379" t="s">
        <v>67</v>
      </c>
      <c r="D360" s="379"/>
      <c r="E360" s="379"/>
      <c r="F360" s="186"/>
      <c r="G360" s="187"/>
      <c r="H360" s="187"/>
      <c r="I360" s="187"/>
      <c r="J360" s="188">
        <v>101.4</v>
      </c>
      <c r="K360" s="211">
        <v>1.3225</v>
      </c>
      <c r="L360" s="188">
        <v>86.95</v>
      </c>
      <c r="M360" s="189">
        <v>44.77</v>
      </c>
      <c r="N360" s="191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5"/>
      <c r="B361" s="184" t="s">
        <v>68</v>
      </c>
      <c r="C361" s="379" t="s">
        <v>69</v>
      </c>
      <c r="D361" s="379"/>
      <c r="E361" s="379"/>
      <c r="F361" s="186"/>
      <c r="G361" s="187"/>
      <c r="H361" s="187"/>
      <c r="I361" s="187"/>
      <c r="J361" s="190">
        <v>3563.26</v>
      </c>
      <c r="K361" s="211">
        <v>1.4375</v>
      </c>
      <c r="L361" s="190">
        <v>3321.07</v>
      </c>
      <c r="M361" s="189">
        <v>13.24</v>
      </c>
      <c r="N361" s="191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5"/>
      <c r="B362" s="184" t="s">
        <v>70</v>
      </c>
      <c r="C362" s="379" t="s">
        <v>71</v>
      </c>
      <c r="D362" s="379"/>
      <c r="E362" s="379"/>
      <c r="F362" s="186"/>
      <c r="G362" s="187"/>
      <c r="H362" s="187"/>
      <c r="I362" s="187"/>
      <c r="J362" s="188">
        <v>507.6</v>
      </c>
      <c r="K362" s="211">
        <v>1.4375</v>
      </c>
      <c r="L362" s="188">
        <v>473.1</v>
      </c>
      <c r="M362" s="189">
        <v>44.77</v>
      </c>
      <c r="N362" s="191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5"/>
      <c r="B363" s="184" t="s">
        <v>86</v>
      </c>
      <c r="C363" s="379" t="s">
        <v>87</v>
      </c>
      <c r="D363" s="379"/>
      <c r="E363" s="379"/>
      <c r="F363" s="186"/>
      <c r="G363" s="187"/>
      <c r="H363" s="187"/>
      <c r="I363" s="187"/>
      <c r="J363" s="188">
        <v>4.34</v>
      </c>
      <c r="K363" s="187"/>
      <c r="L363" s="188">
        <v>2.81</v>
      </c>
      <c r="M363" s="189">
        <v>8.16</v>
      </c>
      <c r="N363" s="218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2"/>
      <c r="B364" s="184"/>
      <c r="C364" s="379" t="s">
        <v>72</v>
      </c>
      <c r="D364" s="379"/>
      <c r="E364" s="379"/>
      <c r="F364" s="186" t="s">
        <v>73</v>
      </c>
      <c r="G364" s="201">
        <v>13</v>
      </c>
      <c r="H364" s="211">
        <v>1.3225</v>
      </c>
      <c r="I364" s="212">
        <v>11.1471012</v>
      </c>
      <c r="J364" s="194"/>
      <c r="K364" s="187"/>
      <c r="L364" s="194"/>
      <c r="M364" s="187"/>
      <c r="N364" s="195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2"/>
      <c r="B365" s="184"/>
      <c r="C365" s="379" t="s">
        <v>74</v>
      </c>
      <c r="D365" s="379"/>
      <c r="E365" s="379"/>
      <c r="F365" s="186" t="s">
        <v>73</v>
      </c>
      <c r="G365" s="216">
        <v>37.6</v>
      </c>
      <c r="H365" s="211">
        <v>1.4375</v>
      </c>
      <c r="I365" s="212">
        <v>35.0443985</v>
      </c>
      <c r="J365" s="194"/>
      <c r="K365" s="187"/>
      <c r="L365" s="194"/>
      <c r="M365" s="187"/>
      <c r="N365" s="195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5"/>
      <c r="B366" s="184"/>
      <c r="C366" s="380" t="s">
        <v>75</v>
      </c>
      <c r="D366" s="380"/>
      <c r="E366" s="380"/>
      <c r="F366" s="196"/>
      <c r="G366" s="197"/>
      <c r="H366" s="197"/>
      <c r="I366" s="197"/>
      <c r="J366" s="199">
        <v>3669</v>
      </c>
      <c r="K366" s="197"/>
      <c r="L366" s="199">
        <v>3410.83</v>
      </c>
      <c r="M366" s="197"/>
      <c r="N366" s="200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2"/>
      <c r="B367" s="184"/>
      <c r="C367" s="379" t="s">
        <v>76</v>
      </c>
      <c r="D367" s="379"/>
      <c r="E367" s="379"/>
      <c r="F367" s="186"/>
      <c r="G367" s="187"/>
      <c r="H367" s="187"/>
      <c r="I367" s="187"/>
      <c r="J367" s="194"/>
      <c r="K367" s="187"/>
      <c r="L367" s="188">
        <v>560.04999999999995</v>
      </c>
      <c r="M367" s="187"/>
      <c r="N367" s="191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2"/>
      <c r="B368" s="184" t="s">
        <v>77</v>
      </c>
      <c r="C368" s="379" t="s">
        <v>78</v>
      </c>
      <c r="D368" s="379"/>
      <c r="E368" s="379"/>
      <c r="F368" s="186" t="s">
        <v>79</v>
      </c>
      <c r="G368" s="201">
        <v>92</v>
      </c>
      <c r="H368" s="187"/>
      <c r="I368" s="201">
        <v>92</v>
      </c>
      <c r="J368" s="194"/>
      <c r="K368" s="187"/>
      <c r="L368" s="188">
        <v>515.25</v>
      </c>
      <c r="M368" s="187"/>
      <c r="N368" s="191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2"/>
      <c r="B369" s="184" t="s">
        <v>80</v>
      </c>
      <c r="C369" s="379" t="s">
        <v>81</v>
      </c>
      <c r="D369" s="379"/>
      <c r="E369" s="379"/>
      <c r="F369" s="186" t="s">
        <v>79</v>
      </c>
      <c r="G369" s="201">
        <v>46</v>
      </c>
      <c r="H369" s="189">
        <v>0.85</v>
      </c>
      <c r="I369" s="216">
        <v>39.1</v>
      </c>
      <c r="J369" s="194"/>
      <c r="K369" s="187"/>
      <c r="L369" s="188">
        <v>218.98</v>
      </c>
      <c r="M369" s="187"/>
      <c r="N369" s="191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2"/>
      <c r="B370" s="203"/>
      <c r="C370" s="388" t="s">
        <v>82</v>
      </c>
      <c r="D370" s="388"/>
      <c r="E370" s="388"/>
      <c r="F370" s="178"/>
      <c r="G370" s="179"/>
      <c r="H370" s="179"/>
      <c r="I370" s="179"/>
      <c r="J370" s="181"/>
      <c r="K370" s="179"/>
      <c r="L370" s="204">
        <v>4145.0600000000004</v>
      </c>
      <c r="M370" s="197"/>
      <c r="N370" s="205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6" t="s">
        <v>249</v>
      </c>
      <c r="B371" s="177" t="s">
        <v>3120</v>
      </c>
      <c r="C371" s="388" t="s">
        <v>3121</v>
      </c>
      <c r="D371" s="388"/>
      <c r="E371" s="388"/>
      <c r="F371" s="178" t="s">
        <v>90</v>
      </c>
      <c r="G371" s="179">
        <v>8.5300000000000001E-2</v>
      </c>
      <c r="H371" s="180">
        <v>1</v>
      </c>
      <c r="I371" s="253">
        <v>8.5300000000000001E-2</v>
      </c>
      <c r="J371" s="181"/>
      <c r="K371" s="179"/>
      <c r="L371" s="181"/>
      <c r="M371" s="179"/>
      <c r="N371" s="182"/>
      <c r="AF371" s="133"/>
      <c r="AG371" s="140"/>
      <c r="AH371" s="140" t="s">
        <v>3121</v>
      </c>
      <c r="AN371" s="140"/>
      <c r="AQ371" s="140"/>
      <c r="AS371" s="140"/>
    </row>
    <row r="372" spans="1:45" s="121" customFormat="1" ht="15" x14ac:dyDescent="0.25">
      <c r="A372" s="208"/>
      <c r="B372" s="209"/>
      <c r="C372" s="379" t="s">
        <v>3122</v>
      </c>
      <c r="D372" s="379"/>
      <c r="E372" s="379"/>
      <c r="F372" s="379"/>
      <c r="G372" s="379"/>
      <c r="H372" s="379"/>
      <c r="I372" s="379"/>
      <c r="J372" s="379"/>
      <c r="K372" s="379"/>
      <c r="L372" s="379"/>
      <c r="M372" s="379"/>
      <c r="N372" s="391"/>
      <c r="AF372" s="133"/>
      <c r="AG372" s="140"/>
      <c r="AH372" s="140"/>
      <c r="AI372" s="142" t="s">
        <v>3122</v>
      </c>
      <c r="AN372" s="140"/>
      <c r="AQ372" s="140"/>
      <c r="AS372" s="140"/>
    </row>
    <row r="373" spans="1:45" s="121" customFormat="1" ht="15" x14ac:dyDescent="0.25">
      <c r="A373" s="183"/>
      <c r="B373" s="184" t="s">
        <v>1361</v>
      </c>
      <c r="C373" s="389" t="s">
        <v>1362</v>
      </c>
      <c r="D373" s="389"/>
      <c r="E373" s="389"/>
      <c r="F373" s="389"/>
      <c r="G373" s="389"/>
      <c r="H373" s="389"/>
      <c r="I373" s="389"/>
      <c r="J373" s="389"/>
      <c r="K373" s="389"/>
      <c r="L373" s="389"/>
      <c r="M373" s="389"/>
      <c r="N373" s="390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3"/>
      <c r="B374" s="184" t="s">
        <v>63</v>
      </c>
      <c r="C374" s="389" t="s">
        <v>64</v>
      </c>
      <c r="D374" s="389"/>
      <c r="E374" s="389"/>
      <c r="F374" s="389"/>
      <c r="G374" s="389"/>
      <c r="H374" s="389"/>
      <c r="I374" s="389"/>
      <c r="J374" s="389"/>
      <c r="K374" s="389"/>
      <c r="L374" s="389"/>
      <c r="M374" s="389"/>
      <c r="N374" s="390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3"/>
      <c r="B375" s="184" t="s">
        <v>65</v>
      </c>
      <c r="C375" s="389" t="s">
        <v>66</v>
      </c>
      <c r="D375" s="389"/>
      <c r="E375" s="389"/>
      <c r="F375" s="389"/>
      <c r="G375" s="389"/>
      <c r="H375" s="389"/>
      <c r="I375" s="389"/>
      <c r="J375" s="389"/>
      <c r="K375" s="389"/>
      <c r="L375" s="389"/>
      <c r="M375" s="389"/>
      <c r="N375" s="390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5"/>
      <c r="B376" s="184" t="s">
        <v>58</v>
      </c>
      <c r="C376" s="379" t="s">
        <v>67</v>
      </c>
      <c r="D376" s="379"/>
      <c r="E376" s="379"/>
      <c r="F376" s="186"/>
      <c r="G376" s="187"/>
      <c r="H376" s="187"/>
      <c r="I376" s="187"/>
      <c r="J376" s="190">
        <v>2212.3200000000002</v>
      </c>
      <c r="K376" s="193">
        <v>1.587</v>
      </c>
      <c r="L376" s="188">
        <v>299.48</v>
      </c>
      <c r="M376" s="189">
        <v>44.77</v>
      </c>
      <c r="N376" s="191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2"/>
      <c r="B377" s="184"/>
      <c r="C377" s="379" t="s">
        <v>72</v>
      </c>
      <c r="D377" s="379"/>
      <c r="E377" s="379"/>
      <c r="F377" s="186" t="s">
        <v>73</v>
      </c>
      <c r="G377" s="201">
        <v>264</v>
      </c>
      <c r="H377" s="193">
        <v>1.587</v>
      </c>
      <c r="I377" s="212">
        <v>35.737970400000002</v>
      </c>
      <c r="J377" s="194"/>
      <c r="K377" s="187"/>
      <c r="L377" s="194"/>
      <c r="M377" s="187"/>
      <c r="N377" s="195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5"/>
      <c r="B378" s="184"/>
      <c r="C378" s="380" t="s">
        <v>75</v>
      </c>
      <c r="D378" s="380"/>
      <c r="E378" s="380"/>
      <c r="F378" s="196"/>
      <c r="G378" s="197"/>
      <c r="H378" s="197"/>
      <c r="I378" s="197"/>
      <c r="J378" s="199">
        <v>2212.3200000000002</v>
      </c>
      <c r="K378" s="197"/>
      <c r="L378" s="198">
        <v>299.48</v>
      </c>
      <c r="M378" s="197"/>
      <c r="N378" s="200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2"/>
      <c r="B379" s="184"/>
      <c r="C379" s="379" t="s">
        <v>76</v>
      </c>
      <c r="D379" s="379"/>
      <c r="E379" s="379"/>
      <c r="F379" s="186"/>
      <c r="G379" s="187"/>
      <c r="H379" s="187"/>
      <c r="I379" s="187"/>
      <c r="J379" s="194"/>
      <c r="K379" s="187"/>
      <c r="L379" s="188">
        <v>299.48</v>
      </c>
      <c r="M379" s="187"/>
      <c r="N379" s="191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2"/>
      <c r="B380" s="184" t="s">
        <v>92</v>
      </c>
      <c r="C380" s="379" t="s">
        <v>93</v>
      </c>
      <c r="D380" s="379"/>
      <c r="E380" s="379"/>
      <c r="F380" s="186" t="s">
        <v>79</v>
      </c>
      <c r="G380" s="201">
        <v>89</v>
      </c>
      <c r="H380" s="187"/>
      <c r="I380" s="201">
        <v>89</v>
      </c>
      <c r="J380" s="194"/>
      <c r="K380" s="187"/>
      <c r="L380" s="188">
        <v>266.54000000000002</v>
      </c>
      <c r="M380" s="187"/>
      <c r="N380" s="191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2"/>
      <c r="B381" s="184" t="s">
        <v>94</v>
      </c>
      <c r="C381" s="379" t="s">
        <v>95</v>
      </c>
      <c r="D381" s="379"/>
      <c r="E381" s="379"/>
      <c r="F381" s="186" t="s">
        <v>79</v>
      </c>
      <c r="G381" s="201">
        <v>40</v>
      </c>
      <c r="H381" s="189">
        <v>0.85</v>
      </c>
      <c r="I381" s="201">
        <v>34</v>
      </c>
      <c r="J381" s="194"/>
      <c r="K381" s="187"/>
      <c r="L381" s="188">
        <v>101.82</v>
      </c>
      <c r="M381" s="187"/>
      <c r="N381" s="191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2"/>
      <c r="B382" s="203"/>
      <c r="C382" s="388" t="s">
        <v>82</v>
      </c>
      <c r="D382" s="388"/>
      <c r="E382" s="388"/>
      <c r="F382" s="178"/>
      <c r="G382" s="179"/>
      <c r="H382" s="179"/>
      <c r="I382" s="179"/>
      <c r="J382" s="181"/>
      <c r="K382" s="179"/>
      <c r="L382" s="207">
        <v>667.84</v>
      </c>
      <c r="M382" s="197"/>
      <c r="N382" s="205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6" t="s">
        <v>253</v>
      </c>
      <c r="B383" s="177" t="s">
        <v>2609</v>
      </c>
      <c r="C383" s="388" t="s">
        <v>2610</v>
      </c>
      <c r="D383" s="388"/>
      <c r="E383" s="388"/>
      <c r="F383" s="178" t="s">
        <v>90</v>
      </c>
      <c r="G383" s="179">
        <v>0.1454</v>
      </c>
      <c r="H383" s="180">
        <v>1</v>
      </c>
      <c r="I383" s="253">
        <v>0.1454</v>
      </c>
      <c r="J383" s="181"/>
      <c r="K383" s="179"/>
      <c r="L383" s="181"/>
      <c r="M383" s="179"/>
      <c r="N383" s="182"/>
      <c r="AF383" s="133"/>
      <c r="AG383" s="140"/>
      <c r="AH383" s="140" t="s">
        <v>2610</v>
      </c>
      <c r="AN383" s="140"/>
      <c r="AQ383" s="140"/>
      <c r="AS383" s="140"/>
    </row>
    <row r="384" spans="1:45" s="121" customFormat="1" ht="15" x14ac:dyDescent="0.25">
      <c r="A384" s="208"/>
      <c r="B384" s="209"/>
      <c r="C384" s="379" t="s">
        <v>3123</v>
      </c>
      <c r="D384" s="379"/>
      <c r="E384" s="379"/>
      <c r="F384" s="379"/>
      <c r="G384" s="379"/>
      <c r="H384" s="379"/>
      <c r="I384" s="379"/>
      <c r="J384" s="379"/>
      <c r="K384" s="379"/>
      <c r="L384" s="379"/>
      <c r="M384" s="379"/>
      <c r="N384" s="391"/>
      <c r="AF384" s="133"/>
      <c r="AG384" s="140"/>
      <c r="AH384" s="140"/>
      <c r="AI384" s="142" t="s">
        <v>3123</v>
      </c>
      <c r="AN384" s="140"/>
      <c r="AQ384" s="140"/>
      <c r="AS384" s="140"/>
    </row>
    <row r="385" spans="1:45" s="121" customFormat="1" ht="23.25" x14ac:dyDescent="0.25">
      <c r="A385" s="183"/>
      <c r="B385" s="184" t="s">
        <v>63</v>
      </c>
      <c r="C385" s="389" t="s">
        <v>64</v>
      </c>
      <c r="D385" s="389"/>
      <c r="E385" s="389"/>
      <c r="F385" s="389"/>
      <c r="G385" s="389"/>
      <c r="H385" s="389"/>
      <c r="I385" s="389"/>
      <c r="J385" s="389"/>
      <c r="K385" s="389"/>
      <c r="L385" s="389"/>
      <c r="M385" s="389"/>
      <c r="N385" s="390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3"/>
      <c r="B386" s="184" t="s">
        <v>65</v>
      </c>
      <c r="C386" s="389" t="s">
        <v>66</v>
      </c>
      <c r="D386" s="389"/>
      <c r="E386" s="389"/>
      <c r="F386" s="389"/>
      <c r="G386" s="389"/>
      <c r="H386" s="389"/>
      <c r="I386" s="389"/>
      <c r="J386" s="389"/>
      <c r="K386" s="389"/>
      <c r="L386" s="389"/>
      <c r="M386" s="389"/>
      <c r="N386" s="390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5"/>
      <c r="B387" s="184" t="s">
        <v>58</v>
      </c>
      <c r="C387" s="379" t="s">
        <v>67</v>
      </c>
      <c r="D387" s="379"/>
      <c r="E387" s="379"/>
      <c r="F387" s="186"/>
      <c r="G387" s="187"/>
      <c r="H387" s="187"/>
      <c r="I387" s="187"/>
      <c r="J387" s="190">
        <v>2106.91</v>
      </c>
      <c r="K387" s="211">
        <v>1.3225</v>
      </c>
      <c r="L387" s="188">
        <v>405.14</v>
      </c>
      <c r="M387" s="189">
        <v>44.77</v>
      </c>
      <c r="N387" s="191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5"/>
      <c r="B388" s="184" t="s">
        <v>68</v>
      </c>
      <c r="C388" s="379" t="s">
        <v>69</v>
      </c>
      <c r="D388" s="379"/>
      <c r="E388" s="379"/>
      <c r="F388" s="186"/>
      <c r="G388" s="187"/>
      <c r="H388" s="187"/>
      <c r="I388" s="187"/>
      <c r="J388" s="190">
        <v>2176</v>
      </c>
      <c r="K388" s="211">
        <v>1.4375</v>
      </c>
      <c r="L388" s="188">
        <v>454.81</v>
      </c>
      <c r="M388" s="189">
        <v>13.24</v>
      </c>
      <c r="N388" s="191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5"/>
      <c r="B389" s="184" t="s">
        <v>70</v>
      </c>
      <c r="C389" s="379" t="s">
        <v>71</v>
      </c>
      <c r="D389" s="379"/>
      <c r="E389" s="379"/>
      <c r="F389" s="186"/>
      <c r="G389" s="187"/>
      <c r="H389" s="187"/>
      <c r="I389" s="187"/>
      <c r="J389" s="188">
        <v>804.8</v>
      </c>
      <c r="K389" s="211">
        <v>1.4375</v>
      </c>
      <c r="L389" s="188">
        <v>168.21</v>
      </c>
      <c r="M389" s="189">
        <v>44.77</v>
      </c>
      <c r="N389" s="191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2"/>
      <c r="B390" s="184"/>
      <c r="C390" s="379" t="s">
        <v>72</v>
      </c>
      <c r="D390" s="379"/>
      <c r="E390" s="379"/>
      <c r="F390" s="186" t="s">
        <v>73</v>
      </c>
      <c r="G390" s="201">
        <v>247</v>
      </c>
      <c r="H390" s="211">
        <v>1.3225</v>
      </c>
      <c r="I390" s="212">
        <v>47.496000500000001</v>
      </c>
      <c r="J390" s="194"/>
      <c r="K390" s="187"/>
      <c r="L390" s="194"/>
      <c r="M390" s="187"/>
      <c r="N390" s="195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2"/>
      <c r="B391" s="184"/>
      <c r="C391" s="379" t="s">
        <v>74</v>
      </c>
      <c r="D391" s="379"/>
      <c r="E391" s="379"/>
      <c r="F391" s="186" t="s">
        <v>73</v>
      </c>
      <c r="G391" s="201">
        <v>80</v>
      </c>
      <c r="H391" s="211">
        <v>1.4375</v>
      </c>
      <c r="I391" s="193">
        <v>16.721</v>
      </c>
      <c r="J391" s="194"/>
      <c r="K391" s="187"/>
      <c r="L391" s="194"/>
      <c r="M391" s="187"/>
      <c r="N391" s="195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5"/>
      <c r="B392" s="184"/>
      <c r="C392" s="380" t="s">
        <v>75</v>
      </c>
      <c r="D392" s="380"/>
      <c r="E392" s="380"/>
      <c r="F392" s="196"/>
      <c r="G392" s="197"/>
      <c r="H392" s="197"/>
      <c r="I392" s="197"/>
      <c r="J392" s="199">
        <v>4282.91</v>
      </c>
      <c r="K392" s="197"/>
      <c r="L392" s="198">
        <v>859.95</v>
      </c>
      <c r="M392" s="197"/>
      <c r="N392" s="200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2"/>
      <c r="B393" s="184"/>
      <c r="C393" s="379" t="s">
        <v>76</v>
      </c>
      <c r="D393" s="379"/>
      <c r="E393" s="379"/>
      <c r="F393" s="186"/>
      <c r="G393" s="187"/>
      <c r="H393" s="187"/>
      <c r="I393" s="187"/>
      <c r="J393" s="194"/>
      <c r="K393" s="187"/>
      <c r="L393" s="188">
        <v>573.35</v>
      </c>
      <c r="M393" s="187"/>
      <c r="N393" s="191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2"/>
      <c r="B394" s="184" t="s">
        <v>92</v>
      </c>
      <c r="C394" s="379" t="s">
        <v>93</v>
      </c>
      <c r="D394" s="379"/>
      <c r="E394" s="379"/>
      <c r="F394" s="186" t="s">
        <v>79</v>
      </c>
      <c r="G394" s="201">
        <v>89</v>
      </c>
      <c r="H394" s="187"/>
      <c r="I394" s="201">
        <v>89</v>
      </c>
      <c r="J394" s="194"/>
      <c r="K394" s="187"/>
      <c r="L394" s="188">
        <v>510.28</v>
      </c>
      <c r="M394" s="187"/>
      <c r="N394" s="191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2"/>
      <c r="B395" s="184" t="s">
        <v>94</v>
      </c>
      <c r="C395" s="379" t="s">
        <v>95</v>
      </c>
      <c r="D395" s="379"/>
      <c r="E395" s="379"/>
      <c r="F395" s="186" t="s">
        <v>79</v>
      </c>
      <c r="G395" s="201">
        <v>40</v>
      </c>
      <c r="H395" s="189">
        <v>0.85</v>
      </c>
      <c r="I395" s="201">
        <v>34</v>
      </c>
      <c r="J395" s="194"/>
      <c r="K395" s="187"/>
      <c r="L395" s="188">
        <v>194.94</v>
      </c>
      <c r="M395" s="187"/>
      <c r="N395" s="191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2"/>
      <c r="B396" s="203"/>
      <c r="C396" s="388" t="s">
        <v>82</v>
      </c>
      <c r="D396" s="388"/>
      <c r="E396" s="388"/>
      <c r="F396" s="178"/>
      <c r="G396" s="179"/>
      <c r="H396" s="179"/>
      <c r="I396" s="179"/>
      <c r="J396" s="181"/>
      <c r="K396" s="179"/>
      <c r="L396" s="204">
        <v>1565.17</v>
      </c>
      <c r="M396" s="197"/>
      <c r="N396" s="205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6" t="s">
        <v>262</v>
      </c>
      <c r="B397" s="177" t="s">
        <v>2609</v>
      </c>
      <c r="C397" s="388" t="s">
        <v>2610</v>
      </c>
      <c r="D397" s="388"/>
      <c r="E397" s="388"/>
      <c r="F397" s="178" t="s">
        <v>90</v>
      </c>
      <c r="G397" s="179">
        <v>0.94299999999999995</v>
      </c>
      <c r="H397" s="180">
        <v>1</v>
      </c>
      <c r="I397" s="210">
        <v>0.94299999999999995</v>
      </c>
      <c r="J397" s="181"/>
      <c r="K397" s="179"/>
      <c r="L397" s="181"/>
      <c r="M397" s="179"/>
      <c r="N397" s="182"/>
      <c r="AF397" s="133"/>
      <c r="AG397" s="140"/>
      <c r="AH397" s="140" t="s">
        <v>2610</v>
      </c>
      <c r="AN397" s="140"/>
      <c r="AQ397" s="140"/>
      <c r="AS397" s="140"/>
    </row>
    <row r="398" spans="1:45" s="121" customFormat="1" ht="15" x14ac:dyDescent="0.25">
      <c r="A398" s="208"/>
      <c r="B398" s="209"/>
      <c r="C398" s="379" t="s">
        <v>3124</v>
      </c>
      <c r="D398" s="379"/>
      <c r="E398" s="379"/>
      <c r="F398" s="379"/>
      <c r="G398" s="379"/>
      <c r="H398" s="379"/>
      <c r="I398" s="379"/>
      <c r="J398" s="379"/>
      <c r="K398" s="379"/>
      <c r="L398" s="379"/>
      <c r="M398" s="379"/>
      <c r="N398" s="391"/>
      <c r="AF398" s="133"/>
      <c r="AG398" s="140"/>
      <c r="AH398" s="140"/>
      <c r="AI398" s="142" t="s">
        <v>3124</v>
      </c>
      <c r="AN398" s="140"/>
      <c r="AQ398" s="140"/>
      <c r="AS398" s="140"/>
    </row>
    <row r="399" spans="1:45" s="121" customFormat="1" ht="23.25" x14ac:dyDescent="0.25">
      <c r="A399" s="183"/>
      <c r="B399" s="184" t="s">
        <v>63</v>
      </c>
      <c r="C399" s="389" t="s">
        <v>64</v>
      </c>
      <c r="D399" s="389"/>
      <c r="E399" s="389"/>
      <c r="F399" s="389"/>
      <c r="G399" s="389"/>
      <c r="H399" s="389"/>
      <c r="I399" s="389"/>
      <c r="J399" s="389"/>
      <c r="K399" s="389"/>
      <c r="L399" s="389"/>
      <c r="M399" s="389"/>
      <c r="N399" s="390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3"/>
      <c r="B400" s="184" t="s">
        <v>65</v>
      </c>
      <c r="C400" s="389" t="s">
        <v>66</v>
      </c>
      <c r="D400" s="389"/>
      <c r="E400" s="389"/>
      <c r="F400" s="389"/>
      <c r="G400" s="389"/>
      <c r="H400" s="389"/>
      <c r="I400" s="389"/>
      <c r="J400" s="389"/>
      <c r="K400" s="389"/>
      <c r="L400" s="389"/>
      <c r="M400" s="389"/>
      <c r="N400" s="390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5"/>
      <c r="B401" s="184" t="s">
        <v>58</v>
      </c>
      <c r="C401" s="379" t="s">
        <v>67</v>
      </c>
      <c r="D401" s="379"/>
      <c r="E401" s="379"/>
      <c r="F401" s="186"/>
      <c r="G401" s="187"/>
      <c r="H401" s="187"/>
      <c r="I401" s="187"/>
      <c r="J401" s="190">
        <v>2106.91</v>
      </c>
      <c r="K401" s="211">
        <v>1.3225</v>
      </c>
      <c r="L401" s="190">
        <v>2627.56</v>
      </c>
      <c r="M401" s="189">
        <v>44.77</v>
      </c>
      <c r="N401" s="191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5"/>
      <c r="B402" s="184" t="s">
        <v>68</v>
      </c>
      <c r="C402" s="379" t="s">
        <v>69</v>
      </c>
      <c r="D402" s="379"/>
      <c r="E402" s="379"/>
      <c r="F402" s="186"/>
      <c r="G402" s="187"/>
      <c r="H402" s="187"/>
      <c r="I402" s="187"/>
      <c r="J402" s="190">
        <v>2176</v>
      </c>
      <c r="K402" s="211">
        <v>1.4375</v>
      </c>
      <c r="L402" s="190">
        <v>2949.7</v>
      </c>
      <c r="M402" s="189">
        <v>13.24</v>
      </c>
      <c r="N402" s="191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5"/>
      <c r="B403" s="184" t="s">
        <v>70</v>
      </c>
      <c r="C403" s="379" t="s">
        <v>71</v>
      </c>
      <c r="D403" s="379"/>
      <c r="E403" s="379"/>
      <c r="F403" s="186"/>
      <c r="G403" s="187"/>
      <c r="H403" s="187"/>
      <c r="I403" s="187"/>
      <c r="J403" s="188">
        <v>804.8</v>
      </c>
      <c r="K403" s="211">
        <v>1.4375</v>
      </c>
      <c r="L403" s="190">
        <v>1090.96</v>
      </c>
      <c r="M403" s="189">
        <v>44.77</v>
      </c>
      <c r="N403" s="191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2"/>
      <c r="B404" s="184"/>
      <c r="C404" s="379" t="s">
        <v>72</v>
      </c>
      <c r="D404" s="379"/>
      <c r="E404" s="379"/>
      <c r="F404" s="186" t="s">
        <v>73</v>
      </c>
      <c r="G404" s="201">
        <v>247</v>
      </c>
      <c r="H404" s="211">
        <v>1.3225</v>
      </c>
      <c r="I404" s="212">
        <v>308.03802250000001</v>
      </c>
      <c r="J404" s="194"/>
      <c r="K404" s="187"/>
      <c r="L404" s="194"/>
      <c r="M404" s="187"/>
      <c r="N404" s="195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2"/>
      <c r="B405" s="184"/>
      <c r="C405" s="379" t="s">
        <v>74</v>
      </c>
      <c r="D405" s="379"/>
      <c r="E405" s="379"/>
      <c r="F405" s="186" t="s">
        <v>73</v>
      </c>
      <c r="G405" s="201">
        <v>80</v>
      </c>
      <c r="H405" s="211">
        <v>1.4375</v>
      </c>
      <c r="I405" s="193">
        <v>108.44499999999999</v>
      </c>
      <c r="J405" s="194"/>
      <c r="K405" s="187"/>
      <c r="L405" s="194"/>
      <c r="M405" s="187"/>
      <c r="N405" s="195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5"/>
      <c r="B406" s="184"/>
      <c r="C406" s="380" t="s">
        <v>75</v>
      </c>
      <c r="D406" s="380"/>
      <c r="E406" s="380"/>
      <c r="F406" s="196"/>
      <c r="G406" s="197"/>
      <c r="H406" s="197"/>
      <c r="I406" s="197"/>
      <c r="J406" s="199">
        <v>4282.91</v>
      </c>
      <c r="K406" s="197"/>
      <c r="L406" s="199">
        <v>5577.26</v>
      </c>
      <c r="M406" s="197"/>
      <c r="N406" s="200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2"/>
      <c r="B407" s="184"/>
      <c r="C407" s="379" t="s">
        <v>76</v>
      </c>
      <c r="D407" s="379"/>
      <c r="E407" s="379"/>
      <c r="F407" s="186"/>
      <c r="G407" s="187"/>
      <c r="H407" s="187"/>
      <c r="I407" s="187"/>
      <c r="J407" s="194"/>
      <c r="K407" s="187"/>
      <c r="L407" s="190">
        <v>3718.52</v>
      </c>
      <c r="M407" s="187"/>
      <c r="N407" s="191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2"/>
      <c r="B408" s="184" t="s">
        <v>92</v>
      </c>
      <c r="C408" s="379" t="s">
        <v>93</v>
      </c>
      <c r="D408" s="379"/>
      <c r="E408" s="379"/>
      <c r="F408" s="186" t="s">
        <v>79</v>
      </c>
      <c r="G408" s="201">
        <v>89</v>
      </c>
      <c r="H408" s="187"/>
      <c r="I408" s="201">
        <v>89</v>
      </c>
      <c r="J408" s="194"/>
      <c r="K408" s="187"/>
      <c r="L408" s="190">
        <v>3309.48</v>
      </c>
      <c r="M408" s="187"/>
      <c r="N408" s="191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2"/>
      <c r="B409" s="184" t="s">
        <v>94</v>
      </c>
      <c r="C409" s="379" t="s">
        <v>95</v>
      </c>
      <c r="D409" s="379"/>
      <c r="E409" s="379"/>
      <c r="F409" s="186" t="s">
        <v>79</v>
      </c>
      <c r="G409" s="201">
        <v>40</v>
      </c>
      <c r="H409" s="189">
        <v>0.85</v>
      </c>
      <c r="I409" s="201">
        <v>34</v>
      </c>
      <c r="J409" s="194"/>
      <c r="K409" s="187"/>
      <c r="L409" s="190">
        <v>1264.3</v>
      </c>
      <c r="M409" s="187"/>
      <c r="N409" s="191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2"/>
      <c r="B410" s="203"/>
      <c r="C410" s="388" t="s">
        <v>82</v>
      </c>
      <c r="D410" s="388"/>
      <c r="E410" s="388"/>
      <c r="F410" s="178"/>
      <c r="G410" s="179"/>
      <c r="H410" s="179"/>
      <c r="I410" s="179"/>
      <c r="J410" s="181"/>
      <c r="K410" s="179"/>
      <c r="L410" s="204">
        <v>10151.040000000001</v>
      </c>
      <c r="M410" s="197"/>
      <c r="N410" s="205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6" t="s">
        <v>267</v>
      </c>
      <c r="B411" s="177" t="s">
        <v>96</v>
      </c>
      <c r="C411" s="388" t="s">
        <v>97</v>
      </c>
      <c r="D411" s="388"/>
      <c r="E411" s="388"/>
      <c r="F411" s="178" t="s">
        <v>98</v>
      </c>
      <c r="G411" s="179">
        <v>648.37</v>
      </c>
      <c r="H411" s="180">
        <v>1</v>
      </c>
      <c r="I411" s="206">
        <v>648.37</v>
      </c>
      <c r="J411" s="207">
        <v>162.38</v>
      </c>
      <c r="K411" s="179"/>
      <c r="L411" s="204">
        <v>105282.32</v>
      </c>
      <c r="M411" s="206">
        <v>8.16</v>
      </c>
      <c r="N411" s="205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2"/>
      <c r="B412" s="203"/>
      <c r="C412" s="379" t="s">
        <v>99</v>
      </c>
      <c r="D412" s="379"/>
      <c r="E412" s="379"/>
      <c r="F412" s="379"/>
      <c r="G412" s="379"/>
      <c r="H412" s="379"/>
      <c r="I412" s="379"/>
      <c r="J412" s="379"/>
      <c r="K412" s="379"/>
      <c r="L412" s="379"/>
      <c r="M412" s="379"/>
      <c r="N412" s="391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8"/>
      <c r="B413" s="209"/>
      <c r="C413" s="379" t="s">
        <v>100</v>
      </c>
      <c r="D413" s="379"/>
      <c r="E413" s="379"/>
      <c r="F413" s="379"/>
      <c r="G413" s="379"/>
      <c r="H413" s="379"/>
      <c r="I413" s="379"/>
      <c r="J413" s="379"/>
      <c r="K413" s="379"/>
      <c r="L413" s="379"/>
      <c r="M413" s="379"/>
      <c r="N413" s="391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2"/>
      <c r="B414" s="203"/>
      <c r="C414" s="388" t="s">
        <v>82</v>
      </c>
      <c r="D414" s="388"/>
      <c r="E414" s="388"/>
      <c r="F414" s="178"/>
      <c r="G414" s="179"/>
      <c r="H414" s="179"/>
      <c r="I414" s="179"/>
      <c r="J414" s="181"/>
      <c r="K414" s="179"/>
      <c r="L414" s="204">
        <v>105282.32</v>
      </c>
      <c r="M414" s="197"/>
      <c r="N414" s="205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6" t="s">
        <v>272</v>
      </c>
      <c r="B415" s="177" t="s">
        <v>2624</v>
      </c>
      <c r="C415" s="388" t="s">
        <v>2625</v>
      </c>
      <c r="D415" s="388"/>
      <c r="E415" s="388"/>
      <c r="F415" s="178" t="s">
        <v>471</v>
      </c>
      <c r="G415" s="179">
        <v>3.5960000000000001</v>
      </c>
      <c r="H415" s="180">
        <v>1</v>
      </c>
      <c r="I415" s="210">
        <v>3.5960000000000001</v>
      </c>
      <c r="J415" s="181"/>
      <c r="K415" s="179"/>
      <c r="L415" s="181"/>
      <c r="M415" s="179"/>
      <c r="N415" s="182"/>
      <c r="AF415" s="133"/>
      <c r="AG415" s="140"/>
      <c r="AH415" s="140" t="s">
        <v>2625</v>
      </c>
      <c r="AN415" s="140"/>
      <c r="AQ415" s="140"/>
      <c r="AS415" s="140"/>
    </row>
    <row r="416" spans="1:45" s="121" customFormat="1" ht="15" x14ac:dyDescent="0.25">
      <c r="A416" s="208"/>
      <c r="B416" s="209"/>
      <c r="C416" s="379" t="s">
        <v>3125</v>
      </c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91"/>
      <c r="AF416" s="133"/>
      <c r="AG416" s="140"/>
      <c r="AH416" s="140"/>
      <c r="AI416" s="142" t="s">
        <v>3125</v>
      </c>
      <c r="AN416" s="140"/>
      <c r="AQ416" s="140"/>
      <c r="AS416" s="140"/>
    </row>
    <row r="417" spans="1:45" s="121" customFormat="1" ht="23.25" x14ac:dyDescent="0.25">
      <c r="A417" s="183"/>
      <c r="B417" s="184" t="s">
        <v>63</v>
      </c>
      <c r="C417" s="389" t="s">
        <v>64</v>
      </c>
      <c r="D417" s="389"/>
      <c r="E417" s="389"/>
      <c r="F417" s="389"/>
      <c r="G417" s="389"/>
      <c r="H417" s="389"/>
      <c r="I417" s="389"/>
      <c r="J417" s="389"/>
      <c r="K417" s="389"/>
      <c r="L417" s="389"/>
      <c r="M417" s="389"/>
      <c r="N417" s="390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3"/>
      <c r="B418" s="184" t="s">
        <v>65</v>
      </c>
      <c r="C418" s="389" t="s">
        <v>66</v>
      </c>
      <c r="D418" s="389"/>
      <c r="E418" s="389"/>
      <c r="F418" s="389"/>
      <c r="G418" s="389"/>
      <c r="H418" s="389"/>
      <c r="I418" s="389"/>
      <c r="J418" s="389"/>
      <c r="K418" s="389"/>
      <c r="L418" s="389"/>
      <c r="M418" s="389"/>
      <c r="N418" s="390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5"/>
      <c r="B419" s="184" t="s">
        <v>58</v>
      </c>
      <c r="C419" s="379" t="s">
        <v>67</v>
      </c>
      <c r="D419" s="379"/>
      <c r="E419" s="379"/>
      <c r="F419" s="186"/>
      <c r="G419" s="187"/>
      <c r="H419" s="187"/>
      <c r="I419" s="187"/>
      <c r="J419" s="188">
        <v>83.33</v>
      </c>
      <c r="K419" s="211">
        <v>1.3225</v>
      </c>
      <c r="L419" s="188">
        <v>396.29</v>
      </c>
      <c r="M419" s="189">
        <v>44.77</v>
      </c>
      <c r="N419" s="191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5"/>
      <c r="B420" s="184" t="s">
        <v>68</v>
      </c>
      <c r="C420" s="379" t="s">
        <v>69</v>
      </c>
      <c r="D420" s="379"/>
      <c r="E420" s="379"/>
      <c r="F420" s="186"/>
      <c r="G420" s="187"/>
      <c r="H420" s="187"/>
      <c r="I420" s="187"/>
      <c r="J420" s="188">
        <v>28.8</v>
      </c>
      <c r="K420" s="211">
        <v>1.4375</v>
      </c>
      <c r="L420" s="188">
        <v>148.87</v>
      </c>
      <c r="M420" s="189">
        <v>13.24</v>
      </c>
      <c r="N420" s="191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5"/>
      <c r="B421" s="184" t="s">
        <v>70</v>
      </c>
      <c r="C421" s="379" t="s">
        <v>71</v>
      </c>
      <c r="D421" s="379"/>
      <c r="E421" s="379"/>
      <c r="F421" s="186"/>
      <c r="G421" s="187"/>
      <c r="H421" s="187"/>
      <c r="I421" s="187"/>
      <c r="J421" s="188">
        <v>3.22</v>
      </c>
      <c r="K421" s="211">
        <v>1.4375</v>
      </c>
      <c r="L421" s="188">
        <v>16.64</v>
      </c>
      <c r="M421" s="189">
        <v>44.77</v>
      </c>
      <c r="N421" s="218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2"/>
      <c r="B422" s="184"/>
      <c r="C422" s="379" t="s">
        <v>72</v>
      </c>
      <c r="D422" s="379"/>
      <c r="E422" s="379"/>
      <c r="F422" s="186" t="s">
        <v>73</v>
      </c>
      <c r="G422" s="216">
        <v>10.199999999999999</v>
      </c>
      <c r="H422" s="211">
        <v>1.3225</v>
      </c>
      <c r="I422" s="215">
        <v>48.508242000000003</v>
      </c>
      <c r="J422" s="194"/>
      <c r="K422" s="187"/>
      <c r="L422" s="194"/>
      <c r="M422" s="187"/>
      <c r="N422" s="195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2"/>
      <c r="B423" s="184"/>
      <c r="C423" s="379" t="s">
        <v>74</v>
      </c>
      <c r="D423" s="379"/>
      <c r="E423" s="379"/>
      <c r="F423" s="186" t="s">
        <v>73</v>
      </c>
      <c r="G423" s="189">
        <v>0.32</v>
      </c>
      <c r="H423" s="211">
        <v>1.4375</v>
      </c>
      <c r="I423" s="217">
        <v>1.6541600000000001</v>
      </c>
      <c r="J423" s="194"/>
      <c r="K423" s="187"/>
      <c r="L423" s="194"/>
      <c r="M423" s="187"/>
      <c r="N423" s="195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5"/>
      <c r="B424" s="184"/>
      <c r="C424" s="380" t="s">
        <v>75</v>
      </c>
      <c r="D424" s="380"/>
      <c r="E424" s="380"/>
      <c r="F424" s="196"/>
      <c r="G424" s="197"/>
      <c r="H424" s="197"/>
      <c r="I424" s="197"/>
      <c r="J424" s="198">
        <v>112.13</v>
      </c>
      <c r="K424" s="197"/>
      <c r="L424" s="198">
        <v>545.16</v>
      </c>
      <c r="M424" s="197"/>
      <c r="N424" s="200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2"/>
      <c r="B425" s="184"/>
      <c r="C425" s="379" t="s">
        <v>76</v>
      </c>
      <c r="D425" s="379"/>
      <c r="E425" s="379"/>
      <c r="F425" s="186"/>
      <c r="G425" s="187"/>
      <c r="H425" s="187"/>
      <c r="I425" s="187"/>
      <c r="J425" s="194"/>
      <c r="K425" s="187"/>
      <c r="L425" s="188">
        <v>412.93</v>
      </c>
      <c r="M425" s="187"/>
      <c r="N425" s="191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2"/>
      <c r="B426" s="184" t="s">
        <v>192</v>
      </c>
      <c r="C426" s="379" t="s">
        <v>193</v>
      </c>
      <c r="D426" s="379"/>
      <c r="E426" s="379"/>
      <c r="F426" s="186" t="s">
        <v>79</v>
      </c>
      <c r="G426" s="201">
        <v>117</v>
      </c>
      <c r="H426" s="187"/>
      <c r="I426" s="201">
        <v>117</v>
      </c>
      <c r="J426" s="194"/>
      <c r="K426" s="187"/>
      <c r="L426" s="188">
        <v>483.13</v>
      </c>
      <c r="M426" s="187"/>
      <c r="N426" s="191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2"/>
      <c r="B427" s="184" t="s">
        <v>194</v>
      </c>
      <c r="C427" s="379" t="s">
        <v>195</v>
      </c>
      <c r="D427" s="379"/>
      <c r="E427" s="379"/>
      <c r="F427" s="186" t="s">
        <v>79</v>
      </c>
      <c r="G427" s="201">
        <v>74</v>
      </c>
      <c r="H427" s="189">
        <v>0.85</v>
      </c>
      <c r="I427" s="216">
        <v>62.9</v>
      </c>
      <c r="J427" s="194"/>
      <c r="K427" s="187"/>
      <c r="L427" s="188">
        <v>259.73</v>
      </c>
      <c r="M427" s="187"/>
      <c r="N427" s="191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2"/>
      <c r="B428" s="203"/>
      <c r="C428" s="388" t="s">
        <v>82</v>
      </c>
      <c r="D428" s="388"/>
      <c r="E428" s="388"/>
      <c r="F428" s="178"/>
      <c r="G428" s="179"/>
      <c r="H428" s="179"/>
      <c r="I428" s="179"/>
      <c r="J428" s="181"/>
      <c r="K428" s="179"/>
      <c r="L428" s="204">
        <v>1288.02</v>
      </c>
      <c r="M428" s="197"/>
      <c r="N428" s="205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6" t="s">
        <v>280</v>
      </c>
      <c r="B429" s="177" t="s">
        <v>1275</v>
      </c>
      <c r="C429" s="388" t="s">
        <v>1276</v>
      </c>
      <c r="D429" s="388"/>
      <c r="E429" s="388"/>
      <c r="F429" s="178" t="s">
        <v>90</v>
      </c>
      <c r="G429" s="179">
        <v>0.995</v>
      </c>
      <c r="H429" s="180">
        <v>1</v>
      </c>
      <c r="I429" s="210">
        <v>0.995</v>
      </c>
      <c r="J429" s="181"/>
      <c r="K429" s="179"/>
      <c r="L429" s="181"/>
      <c r="M429" s="179"/>
      <c r="N429" s="182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8"/>
      <c r="B430" s="209"/>
      <c r="C430" s="379" t="s">
        <v>3126</v>
      </c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91"/>
      <c r="AF430" s="133"/>
      <c r="AG430" s="140"/>
      <c r="AH430" s="140"/>
      <c r="AI430" s="142" t="s">
        <v>3126</v>
      </c>
      <c r="AN430" s="140"/>
      <c r="AQ430" s="140"/>
      <c r="AS430" s="140"/>
    </row>
    <row r="431" spans="1:45" s="121" customFormat="1" ht="23.25" x14ac:dyDescent="0.25">
      <c r="A431" s="183"/>
      <c r="B431" s="184" t="s">
        <v>63</v>
      </c>
      <c r="C431" s="389" t="s">
        <v>64</v>
      </c>
      <c r="D431" s="389"/>
      <c r="E431" s="389"/>
      <c r="F431" s="389"/>
      <c r="G431" s="389"/>
      <c r="H431" s="389"/>
      <c r="I431" s="389"/>
      <c r="J431" s="389"/>
      <c r="K431" s="389"/>
      <c r="L431" s="389"/>
      <c r="M431" s="389"/>
      <c r="N431" s="390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3"/>
      <c r="B432" s="184" t="s">
        <v>65</v>
      </c>
      <c r="C432" s="389" t="s">
        <v>66</v>
      </c>
      <c r="D432" s="389"/>
      <c r="E432" s="389"/>
      <c r="F432" s="389"/>
      <c r="G432" s="389"/>
      <c r="H432" s="389"/>
      <c r="I432" s="389"/>
      <c r="J432" s="389"/>
      <c r="K432" s="389"/>
      <c r="L432" s="389"/>
      <c r="M432" s="389"/>
      <c r="N432" s="390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5"/>
      <c r="B433" s="184" t="s">
        <v>58</v>
      </c>
      <c r="C433" s="379" t="s">
        <v>67</v>
      </c>
      <c r="D433" s="379"/>
      <c r="E433" s="379"/>
      <c r="F433" s="186"/>
      <c r="G433" s="187"/>
      <c r="H433" s="187"/>
      <c r="I433" s="187"/>
      <c r="J433" s="188">
        <v>729</v>
      </c>
      <c r="K433" s="211">
        <v>1.3225</v>
      </c>
      <c r="L433" s="188">
        <v>959.28</v>
      </c>
      <c r="M433" s="189">
        <v>44.77</v>
      </c>
      <c r="N433" s="191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2"/>
      <c r="B434" s="184"/>
      <c r="C434" s="379" t="s">
        <v>72</v>
      </c>
      <c r="D434" s="379"/>
      <c r="E434" s="379"/>
      <c r="F434" s="186" t="s">
        <v>73</v>
      </c>
      <c r="G434" s="216">
        <v>97.2</v>
      </c>
      <c r="H434" s="211">
        <v>1.3225</v>
      </c>
      <c r="I434" s="215">
        <v>127.904265</v>
      </c>
      <c r="J434" s="194"/>
      <c r="K434" s="187"/>
      <c r="L434" s="194"/>
      <c r="M434" s="187"/>
      <c r="N434" s="195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5"/>
      <c r="B435" s="184"/>
      <c r="C435" s="380" t="s">
        <v>75</v>
      </c>
      <c r="D435" s="380"/>
      <c r="E435" s="380"/>
      <c r="F435" s="196"/>
      <c r="G435" s="197"/>
      <c r="H435" s="197"/>
      <c r="I435" s="197"/>
      <c r="J435" s="198">
        <v>729</v>
      </c>
      <c r="K435" s="197"/>
      <c r="L435" s="198">
        <v>959.28</v>
      </c>
      <c r="M435" s="197"/>
      <c r="N435" s="200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2"/>
      <c r="B436" s="184"/>
      <c r="C436" s="379" t="s">
        <v>76</v>
      </c>
      <c r="D436" s="379"/>
      <c r="E436" s="379"/>
      <c r="F436" s="186"/>
      <c r="G436" s="187"/>
      <c r="H436" s="187"/>
      <c r="I436" s="187"/>
      <c r="J436" s="194"/>
      <c r="K436" s="187"/>
      <c r="L436" s="188">
        <v>959.28</v>
      </c>
      <c r="M436" s="187"/>
      <c r="N436" s="191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2"/>
      <c r="B437" s="184" t="s">
        <v>92</v>
      </c>
      <c r="C437" s="379" t="s">
        <v>93</v>
      </c>
      <c r="D437" s="379"/>
      <c r="E437" s="379"/>
      <c r="F437" s="186" t="s">
        <v>79</v>
      </c>
      <c r="G437" s="201">
        <v>89</v>
      </c>
      <c r="H437" s="187"/>
      <c r="I437" s="201">
        <v>89</v>
      </c>
      <c r="J437" s="194"/>
      <c r="K437" s="187"/>
      <c r="L437" s="188">
        <v>853.76</v>
      </c>
      <c r="M437" s="187"/>
      <c r="N437" s="191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2"/>
      <c r="B438" s="184" t="s">
        <v>94</v>
      </c>
      <c r="C438" s="379" t="s">
        <v>95</v>
      </c>
      <c r="D438" s="379"/>
      <c r="E438" s="379"/>
      <c r="F438" s="186" t="s">
        <v>79</v>
      </c>
      <c r="G438" s="201">
        <v>40</v>
      </c>
      <c r="H438" s="189">
        <v>0.85</v>
      </c>
      <c r="I438" s="201">
        <v>34</v>
      </c>
      <c r="J438" s="194"/>
      <c r="K438" s="187"/>
      <c r="L438" s="188">
        <v>326.16000000000003</v>
      </c>
      <c r="M438" s="187"/>
      <c r="N438" s="191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2"/>
      <c r="B439" s="203"/>
      <c r="C439" s="388" t="s">
        <v>82</v>
      </c>
      <c r="D439" s="388"/>
      <c r="E439" s="388"/>
      <c r="F439" s="178"/>
      <c r="G439" s="179"/>
      <c r="H439" s="179"/>
      <c r="I439" s="179"/>
      <c r="J439" s="181"/>
      <c r="K439" s="179"/>
      <c r="L439" s="204">
        <v>2139.1999999999998</v>
      </c>
      <c r="M439" s="197"/>
      <c r="N439" s="205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6" t="s">
        <v>284</v>
      </c>
      <c r="B440" s="177" t="s">
        <v>1272</v>
      </c>
      <c r="C440" s="388" t="s">
        <v>1273</v>
      </c>
      <c r="D440" s="388"/>
      <c r="E440" s="388"/>
      <c r="F440" s="178" t="s">
        <v>61</v>
      </c>
      <c r="G440" s="179">
        <v>0.111</v>
      </c>
      <c r="H440" s="180">
        <v>1</v>
      </c>
      <c r="I440" s="210">
        <v>0.111</v>
      </c>
      <c r="J440" s="181"/>
      <c r="K440" s="179"/>
      <c r="L440" s="181"/>
      <c r="M440" s="179"/>
      <c r="N440" s="182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8"/>
      <c r="B441" s="209"/>
      <c r="C441" s="379" t="s">
        <v>3127</v>
      </c>
      <c r="D441" s="379"/>
      <c r="E441" s="379"/>
      <c r="F441" s="379"/>
      <c r="G441" s="379"/>
      <c r="H441" s="379"/>
      <c r="I441" s="379"/>
      <c r="J441" s="379"/>
      <c r="K441" s="379"/>
      <c r="L441" s="379"/>
      <c r="M441" s="379"/>
      <c r="N441" s="391"/>
      <c r="AF441" s="133"/>
      <c r="AG441" s="140"/>
      <c r="AH441" s="140"/>
      <c r="AI441" s="142" t="s">
        <v>3127</v>
      </c>
      <c r="AN441" s="140"/>
      <c r="AQ441" s="140"/>
      <c r="AS441" s="140"/>
    </row>
    <row r="442" spans="1:45" s="121" customFormat="1" ht="23.25" x14ac:dyDescent="0.25">
      <c r="A442" s="183"/>
      <c r="B442" s="184" t="s">
        <v>63</v>
      </c>
      <c r="C442" s="389" t="s">
        <v>64</v>
      </c>
      <c r="D442" s="389"/>
      <c r="E442" s="389"/>
      <c r="F442" s="389"/>
      <c r="G442" s="389"/>
      <c r="H442" s="389"/>
      <c r="I442" s="389"/>
      <c r="J442" s="389"/>
      <c r="K442" s="389"/>
      <c r="L442" s="389"/>
      <c r="M442" s="389"/>
      <c r="N442" s="390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3"/>
      <c r="B443" s="184" t="s">
        <v>65</v>
      </c>
      <c r="C443" s="389" t="s">
        <v>66</v>
      </c>
      <c r="D443" s="389"/>
      <c r="E443" s="389"/>
      <c r="F443" s="389"/>
      <c r="G443" s="389"/>
      <c r="H443" s="389"/>
      <c r="I443" s="389"/>
      <c r="J443" s="389"/>
      <c r="K443" s="389"/>
      <c r="L443" s="389"/>
      <c r="M443" s="389"/>
      <c r="N443" s="390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5"/>
      <c r="B444" s="184" t="s">
        <v>68</v>
      </c>
      <c r="C444" s="379" t="s">
        <v>69</v>
      </c>
      <c r="D444" s="379"/>
      <c r="E444" s="379"/>
      <c r="F444" s="186"/>
      <c r="G444" s="187"/>
      <c r="H444" s="187"/>
      <c r="I444" s="187"/>
      <c r="J444" s="188">
        <v>479.33</v>
      </c>
      <c r="K444" s="211">
        <v>1.4375</v>
      </c>
      <c r="L444" s="188">
        <v>76.48</v>
      </c>
      <c r="M444" s="189">
        <v>13.24</v>
      </c>
      <c r="N444" s="191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5"/>
      <c r="B445" s="184" t="s">
        <v>70</v>
      </c>
      <c r="C445" s="379" t="s">
        <v>71</v>
      </c>
      <c r="D445" s="379"/>
      <c r="E445" s="379"/>
      <c r="F445" s="186"/>
      <c r="G445" s="187"/>
      <c r="H445" s="187"/>
      <c r="I445" s="187"/>
      <c r="J445" s="188">
        <v>93.5</v>
      </c>
      <c r="K445" s="211">
        <v>1.4375</v>
      </c>
      <c r="L445" s="188">
        <v>14.92</v>
      </c>
      <c r="M445" s="189">
        <v>44.77</v>
      </c>
      <c r="N445" s="218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2"/>
      <c r="B446" s="184"/>
      <c r="C446" s="379" t="s">
        <v>74</v>
      </c>
      <c r="D446" s="379"/>
      <c r="E446" s="379"/>
      <c r="F446" s="186" t="s">
        <v>73</v>
      </c>
      <c r="G446" s="189">
        <v>8.06</v>
      </c>
      <c r="H446" s="211">
        <v>1.4375</v>
      </c>
      <c r="I446" s="212">
        <v>1.2860738</v>
      </c>
      <c r="J446" s="194"/>
      <c r="K446" s="187"/>
      <c r="L446" s="194"/>
      <c r="M446" s="187"/>
      <c r="N446" s="195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5"/>
      <c r="B447" s="184"/>
      <c r="C447" s="380" t="s">
        <v>75</v>
      </c>
      <c r="D447" s="380"/>
      <c r="E447" s="380"/>
      <c r="F447" s="196"/>
      <c r="G447" s="197"/>
      <c r="H447" s="197"/>
      <c r="I447" s="197"/>
      <c r="J447" s="198">
        <v>479.33</v>
      </c>
      <c r="K447" s="197"/>
      <c r="L447" s="198">
        <v>76.48</v>
      </c>
      <c r="M447" s="197"/>
      <c r="N447" s="200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2"/>
      <c r="B448" s="184"/>
      <c r="C448" s="379" t="s">
        <v>76</v>
      </c>
      <c r="D448" s="379"/>
      <c r="E448" s="379"/>
      <c r="F448" s="186"/>
      <c r="G448" s="187"/>
      <c r="H448" s="187"/>
      <c r="I448" s="187"/>
      <c r="J448" s="194"/>
      <c r="K448" s="187"/>
      <c r="L448" s="188">
        <v>14.92</v>
      </c>
      <c r="M448" s="187"/>
      <c r="N448" s="218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2"/>
      <c r="B449" s="184" t="s">
        <v>77</v>
      </c>
      <c r="C449" s="379" t="s">
        <v>78</v>
      </c>
      <c r="D449" s="379"/>
      <c r="E449" s="379"/>
      <c r="F449" s="186" t="s">
        <v>79</v>
      </c>
      <c r="G449" s="201">
        <v>92</v>
      </c>
      <c r="H449" s="187"/>
      <c r="I449" s="201">
        <v>92</v>
      </c>
      <c r="J449" s="194"/>
      <c r="K449" s="187"/>
      <c r="L449" s="188">
        <v>13.73</v>
      </c>
      <c r="M449" s="187"/>
      <c r="N449" s="218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2"/>
      <c r="B450" s="184" t="s">
        <v>80</v>
      </c>
      <c r="C450" s="379" t="s">
        <v>81</v>
      </c>
      <c r="D450" s="379"/>
      <c r="E450" s="379"/>
      <c r="F450" s="186" t="s">
        <v>79</v>
      </c>
      <c r="G450" s="201">
        <v>46</v>
      </c>
      <c r="H450" s="189">
        <v>0.85</v>
      </c>
      <c r="I450" s="216">
        <v>39.1</v>
      </c>
      <c r="J450" s="194"/>
      <c r="K450" s="187"/>
      <c r="L450" s="188">
        <v>5.83</v>
      </c>
      <c r="M450" s="187"/>
      <c r="N450" s="218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2"/>
      <c r="B451" s="203"/>
      <c r="C451" s="388" t="s">
        <v>82</v>
      </c>
      <c r="D451" s="388"/>
      <c r="E451" s="388"/>
      <c r="F451" s="178"/>
      <c r="G451" s="179"/>
      <c r="H451" s="179"/>
      <c r="I451" s="179"/>
      <c r="J451" s="181"/>
      <c r="K451" s="179"/>
      <c r="L451" s="207">
        <v>96.04</v>
      </c>
      <c r="M451" s="197"/>
      <c r="N451" s="205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6" t="s">
        <v>288</v>
      </c>
      <c r="B452" s="177" t="s">
        <v>106</v>
      </c>
      <c r="C452" s="388" t="s">
        <v>107</v>
      </c>
      <c r="D452" s="388"/>
      <c r="E452" s="388"/>
      <c r="F452" s="178" t="s">
        <v>90</v>
      </c>
      <c r="G452" s="179">
        <v>4.9823000000000004</v>
      </c>
      <c r="H452" s="180">
        <v>1</v>
      </c>
      <c r="I452" s="253">
        <v>4.9823000000000004</v>
      </c>
      <c r="J452" s="181"/>
      <c r="K452" s="179"/>
      <c r="L452" s="181"/>
      <c r="M452" s="179"/>
      <c r="N452" s="182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8"/>
      <c r="B453" s="209"/>
      <c r="C453" s="379" t="s">
        <v>3128</v>
      </c>
      <c r="D453" s="379"/>
      <c r="E453" s="379"/>
      <c r="F453" s="379"/>
      <c r="G453" s="379"/>
      <c r="H453" s="379"/>
      <c r="I453" s="379"/>
      <c r="J453" s="379"/>
      <c r="K453" s="379"/>
      <c r="L453" s="379"/>
      <c r="M453" s="379"/>
      <c r="N453" s="391"/>
      <c r="AF453" s="133"/>
      <c r="AG453" s="140"/>
      <c r="AH453" s="140"/>
      <c r="AI453" s="142" t="s">
        <v>3128</v>
      </c>
      <c r="AN453" s="140"/>
      <c r="AQ453" s="140"/>
      <c r="AS453" s="140"/>
    </row>
    <row r="454" spans="1:45" s="121" customFormat="1" ht="23.25" x14ac:dyDescent="0.25">
      <c r="A454" s="183"/>
      <c r="B454" s="184" t="s">
        <v>63</v>
      </c>
      <c r="C454" s="389" t="s">
        <v>64</v>
      </c>
      <c r="D454" s="389"/>
      <c r="E454" s="389"/>
      <c r="F454" s="389"/>
      <c r="G454" s="389"/>
      <c r="H454" s="389"/>
      <c r="I454" s="389"/>
      <c r="J454" s="389"/>
      <c r="K454" s="389"/>
      <c r="L454" s="389"/>
      <c r="M454" s="389"/>
      <c r="N454" s="390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3"/>
      <c r="B455" s="184" t="s">
        <v>65</v>
      </c>
      <c r="C455" s="389" t="s">
        <v>66</v>
      </c>
      <c r="D455" s="389"/>
      <c r="E455" s="389"/>
      <c r="F455" s="389"/>
      <c r="G455" s="389"/>
      <c r="H455" s="389"/>
      <c r="I455" s="389"/>
      <c r="J455" s="389"/>
      <c r="K455" s="389"/>
      <c r="L455" s="389"/>
      <c r="M455" s="389"/>
      <c r="N455" s="390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5"/>
      <c r="B456" s="184" t="s">
        <v>58</v>
      </c>
      <c r="C456" s="379" t="s">
        <v>67</v>
      </c>
      <c r="D456" s="379"/>
      <c r="E456" s="379"/>
      <c r="F456" s="186"/>
      <c r="G456" s="187"/>
      <c r="H456" s="187"/>
      <c r="I456" s="187"/>
      <c r="J456" s="188">
        <v>106.88</v>
      </c>
      <c r="K456" s="211">
        <v>1.3225</v>
      </c>
      <c r="L456" s="188">
        <v>704.24</v>
      </c>
      <c r="M456" s="189">
        <v>44.77</v>
      </c>
      <c r="N456" s="191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5"/>
      <c r="B457" s="184" t="s">
        <v>68</v>
      </c>
      <c r="C457" s="379" t="s">
        <v>69</v>
      </c>
      <c r="D457" s="379"/>
      <c r="E457" s="379"/>
      <c r="F457" s="186"/>
      <c r="G457" s="187"/>
      <c r="H457" s="187"/>
      <c r="I457" s="187"/>
      <c r="J457" s="188">
        <v>241.58</v>
      </c>
      <c r="K457" s="211">
        <v>1.4375</v>
      </c>
      <c r="L457" s="190">
        <v>1730.21</v>
      </c>
      <c r="M457" s="189">
        <v>13.24</v>
      </c>
      <c r="N457" s="191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5"/>
      <c r="B458" s="184" t="s">
        <v>70</v>
      </c>
      <c r="C458" s="379" t="s">
        <v>71</v>
      </c>
      <c r="D458" s="379"/>
      <c r="E458" s="379"/>
      <c r="F458" s="186"/>
      <c r="G458" s="187"/>
      <c r="H458" s="187"/>
      <c r="I458" s="187"/>
      <c r="J458" s="188">
        <v>26.36</v>
      </c>
      <c r="K458" s="211">
        <v>1.4375</v>
      </c>
      <c r="L458" s="188">
        <v>188.79</v>
      </c>
      <c r="M458" s="189">
        <v>44.77</v>
      </c>
      <c r="N458" s="191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2"/>
      <c r="B459" s="184"/>
      <c r="C459" s="379" t="s">
        <v>72</v>
      </c>
      <c r="D459" s="379"/>
      <c r="E459" s="379"/>
      <c r="F459" s="186" t="s">
        <v>73</v>
      </c>
      <c r="G459" s="189">
        <v>12.53</v>
      </c>
      <c r="H459" s="211">
        <v>1.3225</v>
      </c>
      <c r="I459" s="212">
        <v>82.561319600000004</v>
      </c>
      <c r="J459" s="194"/>
      <c r="K459" s="187"/>
      <c r="L459" s="194"/>
      <c r="M459" s="187"/>
      <c r="N459" s="195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2"/>
      <c r="B460" s="184"/>
      <c r="C460" s="379" t="s">
        <v>74</v>
      </c>
      <c r="D460" s="379"/>
      <c r="E460" s="379"/>
      <c r="F460" s="186" t="s">
        <v>73</v>
      </c>
      <c r="G460" s="189">
        <v>2.62</v>
      </c>
      <c r="H460" s="211">
        <v>1.4375</v>
      </c>
      <c r="I460" s="212">
        <v>18.7645874</v>
      </c>
      <c r="J460" s="194"/>
      <c r="K460" s="187"/>
      <c r="L460" s="194"/>
      <c r="M460" s="187"/>
      <c r="N460" s="195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5"/>
      <c r="B461" s="184"/>
      <c r="C461" s="380" t="s">
        <v>75</v>
      </c>
      <c r="D461" s="380"/>
      <c r="E461" s="380"/>
      <c r="F461" s="196"/>
      <c r="G461" s="197"/>
      <c r="H461" s="197"/>
      <c r="I461" s="197"/>
      <c r="J461" s="198">
        <v>348.46</v>
      </c>
      <c r="K461" s="197"/>
      <c r="L461" s="199">
        <v>2434.4499999999998</v>
      </c>
      <c r="M461" s="197"/>
      <c r="N461" s="200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2"/>
      <c r="B462" s="184"/>
      <c r="C462" s="379" t="s">
        <v>76</v>
      </c>
      <c r="D462" s="379"/>
      <c r="E462" s="379"/>
      <c r="F462" s="186"/>
      <c r="G462" s="187"/>
      <c r="H462" s="187"/>
      <c r="I462" s="187"/>
      <c r="J462" s="194"/>
      <c r="K462" s="187"/>
      <c r="L462" s="188">
        <v>893.03</v>
      </c>
      <c r="M462" s="187"/>
      <c r="N462" s="191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2"/>
      <c r="B463" s="184" t="s">
        <v>77</v>
      </c>
      <c r="C463" s="379" t="s">
        <v>78</v>
      </c>
      <c r="D463" s="379"/>
      <c r="E463" s="379"/>
      <c r="F463" s="186" t="s">
        <v>79</v>
      </c>
      <c r="G463" s="201">
        <v>92</v>
      </c>
      <c r="H463" s="187"/>
      <c r="I463" s="201">
        <v>92</v>
      </c>
      <c r="J463" s="194"/>
      <c r="K463" s="187"/>
      <c r="L463" s="188">
        <v>821.59</v>
      </c>
      <c r="M463" s="187"/>
      <c r="N463" s="191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2"/>
      <c r="B464" s="184" t="s">
        <v>80</v>
      </c>
      <c r="C464" s="379" t="s">
        <v>81</v>
      </c>
      <c r="D464" s="379"/>
      <c r="E464" s="379"/>
      <c r="F464" s="186" t="s">
        <v>79</v>
      </c>
      <c r="G464" s="201">
        <v>46</v>
      </c>
      <c r="H464" s="189">
        <v>0.85</v>
      </c>
      <c r="I464" s="216">
        <v>39.1</v>
      </c>
      <c r="J464" s="194"/>
      <c r="K464" s="187"/>
      <c r="L464" s="188">
        <v>349.17</v>
      </c>
      <c r="M464" s="187"/>
      <c r="N464" s="191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2"/>
      <c r="B465" s="203"/>
      <c r="C465" s="388" t="s">
        <v>82</v>
      </c>
      <c r="D465" s="388"/>
      <c r="E465" s="388"/>
      <c r="F465" s="178"/>
      <c r="G465" s="179"/>
      <c r="H465" s="179"/>
      <c r="I465" s="179"/>
      <c r="J465" s="181"/>
      <c r="K465" s="179"/>
      <c r="L465" s="204">
        <v>3605.21</v>
      </c>
      <c r="M465" s="197"/>
      <c r="N465" s="205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6" t="s">
        <v>293</v>
      </c>
      <c r="B466" s="177" t="s">
        <v>237</v>
      </c>
      <c r="C466" s="388" t="s">
        <v>873</v>
      </c>
      <c r="D466" s="388"/>
      <c r="E466" s="388"/>
      <c r="F466" s="178" t="s">
        <v>98</v>
      </c>
      <c r="G466" s="179">
        <v>697.06</v>
      </c>
      <c r="H466" s="180">
        <v>1</v>
      </c>
      <c r="I466" s="206">
        <v>697.06</v>
      </c>
      <c r="J466" s="207">
        <v>99.98</v>
      </c>
      <c r="K466" s="210">
        <v>1.012</v>
      </c>
      <c r="L466" s="204">
        <v>70528.36</v>
      </c>
      <c r="M466" s="206">
        <v>8.16</v>
      </c>
      <c r="N466" s="205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2"/>
      <c r="B467" s="203"/>
      <c r="C467" s="379" t="s">
        <v>99</v>
      </c>
      <c r="D467" s="379"/>
      <c r="E467" s="379"/>
      <c r="F467" s="379"/>
      <c r="G467" s="379"/>
      <c r="H467" s="379"/>
      <c r="I467" s="379"/>
      <c r="J467" s="379"/>
      <c r="K467" s="379"/>
      <c r="L467" s="379"/>
      <c r="M467" s="379"/>
      <c r="N467" s="391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8"/>
      <c r="B468" s="209"/>
      <c r="C468" s="379" t="s">
        <v>3129</v>
      </c>
      <c r="D468" s="379"/>
      <c r="E468" s="379"/>
      <c r="F468" s="379"/>
      <c r="G468" s="379"/>
      <c r="H468" s="379"/>
      <c r="I468" s="379"/>
      <c r="J468" s="379"/>
      <c r="K468" s="379"/>
      <c r="L468" s="379"/>
      <c r="M468" s="379"/>
      <c r="N468" s="391"/>
      <c r="AF468" s="133"/>
      <c r="AG468" s="140"/>
      <c r="AH468" s="140"/>
      <c r="AI468" s="142" t="s">
        <v>3129</v>
      </c>
      <c r="AN468" s="140"/>
      <c r="AQ468" s="140"/>
      <c r="AS468" s="140"/>
    </row>
    <row r="469" spans="1:45" s="121" customFormat="1" ht="15" x14ac:dyDescent="0.25">
      <c r="A469" s="208"/>
      <c r="B469" s="209"/>
      <c r="C469" s="379" t="s">
        <v>875</v>
      </c>
      <c r="D469" s="379"/>
      <c r="E469" s="379"/>
      <c r="F469" s="379"/>
      <c r="G469" s="379"/>
      <c r="H469" s="379"/>
      <c r="I469" s="379"/>
      <c r="J469" s="379"/>
      <c r="K469" s="379"/>
      <c r="L469" s="379"/>
      <c r="M469" s="379"/>
      <c r="N469" s="391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3"/>
      <c r="B470" s="184"/>
      <c r="C470" s="389" t="s">
        <v>240</v>
      </c>
      <c r="D470" s="389"/>
      <c r="E470" s="389"/>
      <c r="F470" s="389"/>
      <c r="G470" s="389"/>
      <c r="H470" s="389"/>
      <c r="I470" s="389"/>
      <c r="J470" s="389"/>
      <c r="K470" s="389"/>
      <c r="L470" s="389"/>
      <c r="M470" s="389"/>
      <c r="N470" s="390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2"/>
      <c r="B471" s="203"/>
      <c r="C471" s="388" t="s">
        <v>82</v>
      </c>
      <c r="D471" s="388"/>
      <c r="E471" s="388"/>
      <c r="F471" s="178"/>
      <c r="G471" s="179"/>
      <c r="H471" s="179"/>
      <c r="I471" s="179"/>
      <c r="J471" s="181"/>
      <c r="K471" s="179"/>
      <c r="L471" s="204">
        <v>70528.36</v>
      </c>
      <c r="M471" s="197"/>
      <c r="N471" s="205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6" t="s">
        <v>297</v>
      </c>
      <c r="B472" s="177" t="s">
        <v>2753</v>
      </c>
      <c r="C472" s="388" t="s">
        <v>2754</v>
      </c>
      <c r="D472" s="388"/>
      <c r="E472" s="388"/>
      <c r="F472" s="178" t="s">
        <v>199</v>
      </c>
      <c r="G472" s="179">
        <v>12.145</v>
      </c>
      <c r="H472" s="180">
        <v>1</v>
      </c>
      <c r="I472" s="210">
        <v>12.145</v>
      </c>
      <c r="J472" s="181"/>
      <c r="K472" s="179"/>
      <c r="L472" s="181"/>
      <c r="M472" s="179"/>
      <c r="N472" s="182"/>
      <c r="AF472" s="133"/>
      <c r="AG472" s="140"/>
      <c r="AH472" s="140" t="s">
        <v>2754</v>
      </c>
      <c r="AN472" s="140"/>
      <c r="AQ472" s="140"/>
      <c r="AS472" s="140"/>
    </row>
    <row r="473" spans="1:45" s="121" customFormat="1" ht="15" x14ac:dyDescent="0.25">
      <c r="A473" s="208"/>
      <c r="B473" s="209"/>
      <c r="C473" s="379" t="s">
        <v>3130</v>
      </c>
      <c r="D473" s="379"/>
      <c r="E473" s="379"/>
      <c r="F473" s="379"/>
      <c r="G473" s="379"/>
      <c r="H473" s="379"/>
      <c r="I473" s="379"/>
      <c r="J473" s="379"/>
      <c r="K473" s="379"/>
      <c r="L473" s="379"/>
      <c r="M473" s="379"/>
      <c r="N473" s="391"/>
      <c r="AF473" s="133"/>
      <c r="AG473" s="140"/>
      <c r="AH473" s="140"/>
      <c r="AI473" s="142" t="s">
        <v>3130</v>
      </c>
      <c r="AN473" s="140"/>
      <c r="AQ473" s="140"/>
      <c r="AS473" s="140"/>
    </row>
    <row r="474" spans="1:45" s="121" customFormat="1" ht="23.25" x14ac:dyDescent="0.25">
      <c r="A474" s="183"/>
      <c r="B474" s="184" t="s">
        <v>63</v>
      </c>
      <c r="C474" s="389" t="s">
        <v>64</v>
      </c>
      <c r="D474" s="389"/>
      <c r="E474" s="389"/>
      <c r="F474" s="389"/>
      <c r="G474" s="389"/>
      <c r="H474" s="389"/>
      <c r="I474" s="389"/>
      <c r="J474" s="389"/>
      <c r="K474" s="389"/>
      <c r="L474" s="389"/>
      <c r="M474" s="389"/>
      <c r="N474" s="390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3"/>
      <c r="B475" s="184" t="s">
        <v>65</v>
      </c>
      <c r="C475" s="389" t="s">
        <v>66</v>
      </c>
      <c r="D475" s="389"/>
      <c r="E475" s="389"/>
      <c r="F475" s="389"/>
      <c r="G475" s="389"/>
      <c r="H475" s="389"/>
      <c r="I475" s="389"/>
      <c r="J475" s="389"/>
      <c r="K475" s="389"/>
      <c r="L475" s="389"/>
      <c r="M475" s="389"/>
      <c r="N475" s="390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5"/>
      <c r="B476" s="184" t="s">
        <v>58</v>
      </c>
      <c r="C476" s="379" t="s">
        <v>67</v>
      </c>
      <c r="D476" s="379"/>
      <c r="E476" s="379"/>
      <c r="F476" s="186"/>
      <c r="G476" s="187"/>
      <c r="H476" s="187"/>
      <c r="I476" s="187"/>
      <c r="J476" s="188">
        <v>172.31</v>
      </c>
      <c r="K476" s="211">
        <v>1.3225</v>
      </c>
      <c r="L476" s="190">
        <v>2767.6</v>
      </c>
      <c r="M476" s="189">
        <v>44.77</v>
      </c>
      <c r="N476" s="191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5"/>
      <c r="B477" s="184" t="s">
        <v>68</v>
      </c>
      <c r="C477" s="379" t="s">
        <v>69</v>
      </c>
      <c r="D477" s="379"/>
      <c r="E477" s="379"/>
      <c r="F477" s="186"/>
      <c r="G477" s="187"/>
      <c r="H477" s="187"/>
      <c r="I477" s="187"/>
      <c r="J477" s="188">
        <v>61.73</v>
      </c>
      <c r="K477" s="211">
        <v>1.4375</v>
      </c>
      <c r="L477" s="190">
        <v>1077.71</v>
      </c>
      <c r="M477" s="189">
        <v>13.24</v>
      </c>
      <c r="N477" s="191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5"/>
      <c r="B478" s="184" t="s">
        <v>70</v>
      </c>
      <c r="C478" s="379" t="s">
        <v>71</v>
      </c>
      <c r="D478" s="379"/>
      <c r="E478" s="379"/>
      <c r="F478" s="186"/>
      <c r="G478" s="187"/>
      <c r="H478" s="187"/>
      <c r="I478" s="187"/>
      <c r="J478" s="188">
        <v>8.91</v>
      </c>
      <c r="K478" s="211">
        <v>1.4375</v>
      </c>
      <c r="L478" s="188">
        <v>155.55000000000001</v>
      </c>
      <c r="M478" s="189">
        <v>44.77</v>
      </c>
      <c r="N478" s="191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5"/>
      <c r="B479" s="184" t="s">
        <v>86</v>
      </c>
      <c r="C479" s="379" t="s">
        <v>87</v>
      </c>
      <c r="D479" s="379"/>
      <c r="E479" s="379"/>
      <c r="F479" s="186"/>
      <c r="G479" s="187"/>
      <c r="H479" s="187"/>
      <c r="I479" s="187"/>
      <c r="J479" s="188">
        <v>77.09</v>
      </c>
      <c r="K479" s="187"/>
      <c r="L479" s="188">
        <v>936.26</v>
      </c>
      <c r="M479" s="189">
        <v>8.16</v>
      </c>
      <c r="N479" s="191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2"/>
      <c r="B480" s="184"/>
      <c r="C480" s="379" t="s">
        <v>72</v>
      </c>
      <c r="D480" s="379"/>
      <c r="E480" s="379"/>
      <c r="F480" s="186" t="s">
        <v>73</v>
      </c>
      <c r="G480" s="216">
        <v>20.2</v>
      </c>
      <c r="H480" s="211">
        <v>1.3225</v>
      </c>
      <c r="I480" s="212">
        <v>324.44760250000002</v>
      </c>
      <c r="J480" s="194"/>
      <c r="K480" s="187"/>
      <c r="L480" s="194"/>
      <c r="M480" s="187"/>
      <c r="N480" s="195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2"/>
      <c r="B481" s="184"/>
      <c r="C481" s="379" t="s">
        <v>74</v>
      </c>
      <c r="D481" s="379"/>
      <c r="E481" s="379"/>
      <c r="F481" s="186" t="s">
        <v>73</v>
      </c>
      <c r="G481" s="189">
        <v>0.72</v>
      </c>
      <c r="H481" s="211">
        <v>1.4375</v>
      </c>
      <c r="I481" s="215">
        <v>12.570074999999999</v>
      </c>
      <c r="J481" s="194"/>
      <c r="K481" s="187"/>
      <c r="L481" s="194"/>
      <c r="M481" s="187"/>
      <c r="N481" s="195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5"/>
      <c r="B482" s="184"/>
      <c r="C482" s="380" t="s">
        <v>75</v>
      </c>
      <c r="D482" s="380"/>
      <c r="E482" s="380"/>
      <c r="F482" s="196"/>
      <c r="G482" s="197"/>
      <c r="H482" s="197"/>
      <c r="I482" s="197"/>
      <c r="J482" s="198">
        <v>311.13</v>
      </c>
      <c r="K482" s="197"/>
      <c r="L482" s="199">
        <v>4781.57</v>
      </c>
      <c r="M482" s="197"/>
      <c r="N482" s="200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2"/>
      <c r="B483" s="184"/>
      <c r="C483" s="379" t="s">
        <v>76</v>
      </c>
      <c r="D483" s="379"/>
      <c r="E483" s="379"/>
      <c r="F483" s="186"/>
      <c r="G483" s="187"/>
      <c r="H483" s="187"/>
      <c r="I483" s="187"/>
      <c r="J483" s="194"/>
      <c r="K483" s="187"/>
      <c r="L483" s="190">
        <v>2923.15</v>
      </c>
      <c r="M483" s="187"/>
      <c r="N483" s="191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2"/>
      <c r="B484" s="184" t="s">
        <v>2618</v>
      </c>
      <c r="C484" s="379" t="s">
        <v>2619</v>
      </c>
      <c r="D484" s="379"/>
      <c r="E484" s="379"/>
      <c r="F484" s="186" t="s">
        <v>79</v>
      </c>
      <c r="G484" s="201">
        <v>89</v>
      </c>
      <c r="H484" s="187"/>
      <c r="I484" s="201">
        <v>89</v>
      </c>
      <c r="J484" s="194"/>
      <c r="K484" s="187"/>
      <c r="L484" s="190">
        <v>2601.6</v>
      </c>
      <c r="M484" s="187"/>
      <c r="N484" s="191">
        <v>116473.78</v>
      </c>
      <c r="AF484" s="133"/>
      <c r="AG484" s="140"/>
      <c r="AH484" s="140"/>
      <c r="AL484" s="142" t="s">
        <v>2619</v>
      </c>
      <c r="AN484" s="140"/>
      <c r="AQ484" s="140"/>
      <c r="AS484" s="140"/>
    </row>
    <row r="485" spans="1:45" s="121" customFormat="1" ht="45" x14ac:dyDescent="0.25">
      <c r="A485" s="192"/>
      <c r="B485" s="184" t="s">
        <v>2620</v>
      </c>
      <c r="C485" s="379" t="s">
        <v>2621</v>
      </c>
      <c r="D485" s="379"/>
      <c r="E485" s="379"/>
      <c r="F485" s="186" t="s">
        <v>79</v>
      </c>
      <c r="G485" s="201">
        <v>41</v>
      </c>
      <c r="H485" s="189">
        <v>0.85</v>
      </c>
      <c r="I485" s="189">
        <v>34.85</v>
      </c>
      <c r="J485" s="194"/>
      <c r="K485" s="187"/>
      <c r="L485" s="190">
        <v>1018.72</v>
      </c>
      <c r="M485" s="187"/>
      <c r="N485" s="191">
        <v>45607.99</v>
      </c>
      <c r="AF485" s="133"/>
      <c r="AG485" s="140"/>
      <c r="AH485" s="140"/>
      <c r="AL485" s="142" t="s">
        <v>2621</v>
      </c>
      <c r="AN485" s="140"/>
      <c r="AQ485" s="140"/>
      <c r="AS485" s="140"/>
    </row>
    <row r="486" spans="1:45" s="121" customFormat="1" ht="15" x14ac:dyDescent="0.25">
      <c r="A486" s="202"/>
      <c r="B486" s="203"/>
      <c r="C486" s="388" t="s">
        <v>82</v>
      </c>
      <c r="D486" s="388"/>
      <c r="E486" s="388"/>
      <c r="F486" s="178"/>
      <c r="G486" s="179"/>
      <c r="H486" s="179"/>
      <c r="I486" s="179"/>
      <c r="J486" s="181"/>
      <c r="K486" s="179"/>
      <c r="L486" s="204">
        <v>8401.89</v>
      </c>
      <c r="M486" s="197"/>
      <c r="N486" s="205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6" t="s">
        <v>300</v>
      </c>
      <c r="B487" s="177" t="s">
        <v>2756</v>
      </c>
      <c r="C487" s="388" t="s">
        <v>2757</v>
      </c>
      <c r="D487" s="388"/>
      <c r="E487" s="388"/>
      <c r="F487" s="178" t="s">
        <v>244</v>
      </c>
      <c r="G487" s="179">
        <v>267.19</v>
      </c>
      <c r="H487" s="180">
        <v>1</v>
      </c>
      <c r="I487" s="206">
        <v>267.19</v>
      </c>
      <c r="J487" s="207">
        <v>35.53</v>
      </c>
      <c r="K487" s="179"/>
      <c r="L487" s="204">
        <v>9493.26</v>
      </c>
      <c r="M487" s="206">
        <v>8.16</v>
      </c>
      <c r="N487" s="205">
        <v>77465</v>
      </c>
      <c r="AF487" s="133"/>
      <c r="AG487" s="140"/>
      <c r="AH487" s="140" t="s">
        <v>2757</v>
      </c>
      <c r="AN487" s="140"/>
      <c r="AQ487" s="140"/>
      <c r="AS487" s="140"/>
    </row>
    <row r="488" spans="1:45" s="121" customFormat="1" ht="15" x14ac:dyDescent="0.25">
      <c r="A488" s="202"/>
      <c r="B488" s="203"/>
      <c r="C488" s="379" t="s">
        <v>2758</v>
      </c>
      <c r="D488" s="379"/>
      <c r="E488" s="379"/>
      <c r="F488" s="379"/>
      <c r="G488" s="379"/>
      <c r="H488" s="379"/>
      <c r="I488" s="379"/>
      <c r="J488" s="379"/>
      <c r="K488" s="379"/>
      <c r="L488" s="379"/>
      <c r="M488" s="379"/>
      <c r="N488" s="391"/>
      <c r="AF488" s="133"/>
      <c r="AG488" s="140"/>
      <c r="AH488" s="140"/>
      <c r="AN488" s="140"/>
      <c r="AO488" s="142" t="s">
        <v>2758</v>
      </c>
      <c r="AQ488" s="140"/>
      <c r="AS488" s="140"/>
    </row>
    <row r="489" spans="1:45" s="121" customFormat="1" ht="15" x14ac:dyDescent="0.25">
      <c r="A489" s="202"/>
      <c r="B489" s="203"/>
      <c r="C489" s="388" t="s">
        <v>82</v>
      </c>
      <c r="D489" s="388"/>
      <c r="E489" s="388"/>
      <c r="F489" s="178"/>
      <c r="G489" s="179"/>
      <c r="H489" s="179"/>
      <c r="I489" s="179"/>
      <c r="J489" s="181"/>
      <c r="K489" s="179"/>
      <c r="L489" s="204">
        <v>9493.26</v>
      </c>
      <c r="M489" s="197"/>
      <c r="N489" s="205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385" t="s">
        <v>2912</v>
      </c>
      <c r="B490" s="386"/>
      <c r="C490" s="386"/>
      <c r="D490" s="386"/>
      <c r="E490" s="386"/>
      <c r="F490" s="386"/>
      <c r="G490" s="386"/>
      <c r="H490" s="386"/>
      <c r="I490" s="386"/>
      <c r="J490" s="386"/>
      <c r="K490" s="386"/>
      <c r="L490" s="386"/>
      <c r="M490" s="386"/>
      <c r="N490" s="387"/>
      <c r="AF490" s="133"/>
      <c r="AG490" s="140" t="s">
        <v>2912</v>
      </c>
      <c r="AH490" s="140"/>
      <c r="AN490" s="140"/>
      <c r="AQ490" s="140"/>
      <c r="AS490" s="140"/>
    </row>
    <row r="491" spans="1:45" s="121" customFormat="1" ht="23.25" x14ac:dyDescent="0.25">
      <c r="A491" s="176" t="s">
        <v>303</v>
      </c>
      <c r="B491" s="177" t="s">
        <v>2998</v>
      </c>
      <c r="C491" s="388" t="s">
        <v>2999</v>
      </c>
      <c r="D491" s="388"/>
      <c r="E491" s="388"/>
      <c r="F491" s="178" t="s">
        <v>370</v>
      </c>
      <c r="G491" s="179">
        <v>2.2999999999999998</v>
      </c>
      <c r="H491" s="180">
        <v>1</v>
      </c>
      <c r="I491" s="214">
        <v>2.2999999999999998</v>
      </c>
      <c r="J491" s="181"/>
      <c r="K491" s="179"/>
      <c r="L491" s="181"/>
      <c r="M491" s="179"/>
      <c r="N491" s="182"/>
      <c r="AF491" s="133"/>
      <c r="AG491" s="140"/>
      <c r="AH491" s="140" t="s">
        <v>2999</v>
      </c>
      <c r="AN491" s="140"/>
      <c r="AQ491" s="140"/>
      <c r="AS491" s="140"/>
    </row>
    <row r="492" spans="1:45" s="121" customFormat="1" ht="15" x14ac:dyDescent="0.25">
      <c r="A492" s="208"/>
      <c r="B492" s="209"/>
      <c r="C492" s="379" t="s">
        <v>3131</v>
      </c>
      <c r="D492" s="379"/>
      <c r="E492" s="379"/>
      <c r="F492" s="379"/>
      <c r="G492" s="379"/>
      <c r="H492" s="379"/>
      <c r="I492" s="379"/>
      <c r="J492" s="379"/>
      <c r="K492" s="379"/>
      <c r="L492" s="379"/>
      <c r="M492" s="379"/>
      <c r="N492" s="391"/>
      <c r="AF492" s="133"/>
      <c r="AG492" s="140"/>
      <c r="AH492" s="140"/>
      <c r="AI492" s="142" t="s">
        <v>3131</v>
      </c>
      <c r="AN492" s="140"/>
      <c r="AQ492" s="140"/>
      <c r="AS492" s="140"/>
    </row>
    <row r="493" spans="1:45" s="121" customFormat="1" ht="68.25" x14ac:dyDescent="0.25">
      <c r="A493" s="183"/>
      <c r="B493" s="184" t="s">
        <v>65</v>
      </c>
      <c r="C493" s="389" t="s">
        <v>66</v>
      </c>
      <c r="D493" s="389"/>
      <c r="E493" s="389"/>
      <c r="F493" s="389"/>
      <c r="G493" s="389"/>
      <c r="H493" s="389"/>
      <c r="I493" s="389"/>
      <c r="J493" s="389"/>
      <c r="K493" s="389"/>
      <c r="L493" s="389"/>
      <c r="M493" s="389"/>
      <c r="N493" s="390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5"/>
      <c r="B494" s="184" t="s">
        <v>58</v>
      </c>
      <c r="C494" s="379" t="s">
        <v>67</v>
      </c>
      <c r="D494" s="379"/>
      <c r="E494" s="379"/>
      <c r="F494" s="186"/>
      <c r="G494" s="187"/>
      <c r="H494" s="187"/>
      <c r="I494" s="187"/>
      <c r="J494" s="190">
        <v>1379.51</v>
      </c>
      <c r="K494" s="189">
        <v>1.1499999999999999</v>
      </c>
      <c r="L494" s="190">
        <v>3648.8</v>
      </c>
      <c r="M494" s="189">
        <v>44.77</v>
      </c>
      <c r="N494" s="191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2"/>
      <c r="B495" s="184"/>
      <c r="C495" s="379" t="s">
        <v>72</v>
      </c>
      <c r="D495" s="379"/>
      <c r="E495" s="379"/>
      <c r="F495" s="186" t="s">
        <v>73</v>
      </c>
      <c r="G495" s="189">
        <v>176.86</v>
      </c>
      <c r="H495" s="189">
        <v>1.1499999999999999</v>
      </c>
      <c r="I495" s="211">
        <v>467.79469999999998</v>
      </c>
      <c r="J495" s="194"/>
      <c r="K495" s="187"/>
      <c r="L495" s="194"/>
      <c r="M495" s="187"/>
      <c r="N495" s="195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5"/>
      <c r="B496" s="184"/>
      <c r="C496" s="380" t="s">
        <v>75</v>
      </c>
      <c r="D496" s="380"/>
      <c r="E496" s="380"/>
      <c r="F496" s="196"/>
      <c r="G496" s="197"/>
      <c r="H496" s="197"/>
      <c r="I496" s="197"/>
      <c r="J496" s="199">
        <v>1379.51</v>
      </c>
      <c r="K496" s="197"/>
      <c r="L496" s="199">
        <v>3648.8</v>
      </c>
      <c r="M496" s="197"/>
      <c r="N496" s="200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2"/>
      <c r="B497" s="184"/>
      <c r="C497" s="379" t="s">
        <v>76</v>
      </c>
      <c r="D497" s="379"/>
      <c r="E497" s="379"/>
      <c r="F497" s="186"/>
      <c r="G497" s="187"/>
      <c r="H497" s="187"/>
      <c r="I497" s="187"/>
      <c r="J497" s="194"/>
      <c r="K497" s="187"/>
      <c r="L497" s="190">
        <v>3648.8</v>
      </c>
      <c r="M497" s="187"/>
      <c r="N497" s="191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2"/>
      <c r="B498" s="184" t="s">
        <v>2916</v>
      </c>
      <c r="C498" s="379" t="s">
        <v>210</v>
      </c>
      <c r="D498" s="379"/>
      <c r="E498" s="379"/>
      <c r="F498" s="186" t="s">
        <v>79</v>
      </c>
      <c r="G498" s="201">
        <v>89</v>
      </c>
      <c r="H498" s="187"/>
      <c r="I498" s="201">
        <v>89</v>
      </c>
      <c r="J498" s="194"/>
      <c r="K498" s="187"/>
      <c r="L498" s="190">
        <v>3247.43</v>
      </c>
      <c r="M498" s="187"/>
      <c r="N498" s="191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2"/>
      <c r="B499" s="184" t="s">
        <v>2917</v>
      </c>
      <c r="C499" s="379" t="s">
        <v>212</v>
      </c>
      <c r="D499" s="379"/>
      <c r="E499" s="379"/>
      <c r="F499" s="186" t="s">
        <v>79</v>
      </c>
      <c r="G499" s="201">
        <v>44</v>
      </c>
      <c r="H499" s="187"/>
      <c r="I499" s="201">
        <v>44</v>
      </c>
      <c r="J499" s="194"/>
      <c r="K499" s="187"/>
      <c r="L499" s="190">
        <v>1605.47</v>
      </c>
      <c r="M499" s="187"/>
      <c r="N499" s="191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2"/>
      <c r="B500" s="203"/>
      <c r="C500" s="388" t="s">
        <v>82</v>
      </c>
      <c r="D500" s="388"/>
      <c r="E500" s="388"/>
      <c r="F500" s="178"/>
      <c r="G500" s="179"/>
      <c r="H500" s="179"/>
      <c r="I500" s="179"/>
      <c r="J500" s="181"/>
      <c r="K500" s="179"/>
      <c r="L500" s="204">
        <v>8501.7000000000007</v>
      </c>
      <c r="M500" s="197"/>
      <c r="N500" s="205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6" t="s">
        <v>307</v>
      </c>
      <c r="B501" s="177" t="s">
        <v>2918</v>
      </c>
      <c r="C501" s="388" t="s">
        <v>2919</v>
      </c>
      <c r="D501" s="388"/>
      <c r="E501" s="388"/>
      <c r="F501" s="178" t="s">
        <v>471</v>
      </c>
      <c r="G501" s="179">
        <v>1.0940000000000001</v>
      </c>
      <c r="H501" s="180">
        <v>1</v>
      </c>
      <c r="I501" s="210">
        <v>1.0940000000000001</v>
      </c>
      <c r="J501" s="181"/>
      <c r="K501" s="179"/>
      <c r="L501" s="181"/>
      <c r="M501" s="179"/>
      <c r="N501" s="182"/>
      <c r="AF501" s="133"/>
      <c r="AG501" s="140"/>
      <c r="AH501" s="140" t="s">
        <v>2919</v>
      </c>
      <c r="AN501" s="140"/>
      <c r="AQ501" s="140"/>
      <c r="AS501" s="140"/>
    </row>
    <row r="502" spans="1:45" s="121" customFormat="1" ht="15" x14ac:dyDescent="0.25">
      <c r="A502" s="208"/>
      <c r="B502" s="209"/>
      <c r="C502" s="379" t="s">
        <v>3132</v>
      </c>
      <c r="D502" s="379"/>
      <c r="E502" s="379"/>
      <c r="F502" s="379"/>
      <c r="G502" s="379"/>
      <c r="H502" s="379"/>
      <c r="I502" s="379"/>
      <c r="J502" s="379"/>
      <c r="K502" s="379"/>
      <c r="L502" s="379"/>
      <c r="M502" s="379"/>
      <c r="N502" s="391"/>
      <c r="AF502" s="133"/>
      <c r="AG502" s="140"/>
      <c r="AH502" s="140"/>
      <c r="AI502" s="142" t="s">
        <v>3132</v>
      </c>
      <c r="AN502" s="140"/>
      <c r="AQ502" s="140"/>
      <c r="AS502" s="140"/>
    </row>
    <row r="503" spans="1:45" s="121" customFormat="1" ht="22.5" x14ac:dyDescent="0.25">
      <c r="A503" s="183"/>
      <c r="B503" s="184" t="s">
        <v>180</v>
      </c>
      <c r="C503" s="389" t="s">
        <v>1111</v>
      </c>
      <c r="D503" s="389"/>
      <c r="E503" s="389"/>
      <c r="F503" s="389"/>
      <c r="G503" s="389"/>
      <c r="H503" s="389"/>
      <c r="I503" s="389"/>
      <c r="J503" s="389"/>
      <c r="K503" s="389"/>
      <c r="L503" s="389"/>
      <c r="M503" s="389"/>
      <c r="N503" s="390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3"/>
      <c r="B504" s="184" t="s">
        <v>65</v>
      </c>
      <c r="C504" s="389" t="s">
        <v>66</v>
      </c>
      <c r="D504" s="389"/>
      <c r="E504" s="389"/>
      <c r="F504" s="389"/>
      <c r="G504" s="389"/>
      <c r="H504" s="389"/>
      <c r="I504" s="389"/>
      <c r="J504" s="389"/>
      <c r="K504" s="389"/>
      <c r="L504" s="389"/>
      <c r="M504" s="389"/>
      <c r="N504" s="390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5"/>
      <c r="B505" s="184" t="s">
        <v>58</v>
      </c>
      <c r="C505" s="379" t="s">
        <v>67</v>
      </c>
      <c r="D505" s="379"/>
      <c r="E505" s="379"/>
      <c r="F505" s="186"/>
      <c r="G505" s="187"/>
      <c r="H505" s="187"/>
      <c r="I505" s="187"/>
      <c r="J505" s="190">
        <v>1257.92</v>
      </c>
      <c r="K505" s="189">
        <v>0.92</v>
      </c>
      <c r="L505" s="190">
        <v>1266.07</v>
      </c>
      <c r="M505" s="189">
        <v>44.77</v>
      </c>
      <c r="N505" s="191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5"/>
      <c r="B506" s="184" t="s">
        <v>68</v>
      </c>
      <c r="C506" s="379" t="s">
        <v>69</v>
      </c>
      <c r="D506" s="379"/>
      <c r="E506" s="379"/>
      <c r="F506" s="186"/>
      <c r="G506" s="187"/>
      <c r="H506" s="187"/>
      <c r="I506" s="187"/>
      <c r="J506" s="190">
        <v>2297.79</v>
      </c>
      <c r="K506" s="189">
        <v>0.92</v>
      </c>
      <c r="L506" s="190">
        <v>2312.6799999999998</v>
      </c>
      <c r="M506" s="189">
        <v>13.24</v>
      </c>
      <c r="N506" s="191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5"/>
      <c r="B507" s="184" t="s">
        <v>70</v>
      </c>
      <c r="C507" s="379" t="s">
        <v>71</v>
      </c>
      <c r="D507" s="379"/>
      <c r="E507" s="379"/>
      <c r="F507" s="186"/>
      <c r="G507" s="187"/>
      <c r="H507" s="187"/>
      <c r="I507" s="187"/>
      <c r="J507" s="188">
        <v>286.33999999999997</v>
      </c>
      <c r="K507" s="189">
        <v>0.92</v>
      </c>
      <c r="L507" s="188">
        <v>288.2</v>
      </c>
      <c r="M507" s="189">
        <v>44.77</v>
      </c>
      <c r="N507" s="191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5"/>
      <c r="B508" s="184" t="s">
        <v>86</v>
      </c>
      <c r="C508" s="379" t="s">
        <v>87</v>
      </c>
      <c r="D508" s="379"/>
      <c r="E508" s="379"/>
      <c r="F508" s="186"/>
      <c r="G508" s="187"/>
      <c r="H508" s="187"/>
      <c r="I508" s="187"/>
      <c r="J508" s="190">
        <v>3018.09</v>
      </c>
      <c r="K508" s="201">
        <v>0</v>
      </c>
      <c r="L508" s="188">
        <v>0</v>
      </c>
      <c r="M508" s="189">
        <v>8.16</v>
      </c>
      <c r="N508" s="195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2"/>
      <c r="B509" s="184"/>
      <c r="C509" s="379" t="s">
        <v>72</v>
      </c>
      <c r="D509" s="379"/>
      <c r="E509" s="379"/>
      <c r="F509" s="186" t="s">
        <v>73</v>
      </c>
      <c r="G509" s="189">
        <v>138.69</v>
      </c>
      <c r="H509" s="189">
        <v>0.92</v>
      </c>
      <c r="I509" s="212">
        <v>139.58871120000001</v>
      </c>
      <c r="J509" s="194"/>
      <c r="K509" s="187"/>
      <c r="L509" s="194"/>
      <c r="M509" s="187"/>
      <c r="N509" s="195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2"/>
      <c r="B510" s="184"/>
      <c r="C510" s="379" t="s">
        <v>74</v>
      </c>
      <c r="D510" s="379"/>
      <c r="E510" s="379"/>
      <c r="F510" s="186" t="s">
        <v>73</v>
      </c>
      <c r="G510" s="189">
        <v>21.87</v>
      </c>
      <c r="H510" s="189">
        <v>0.92</v>
      </c>
      <c r="I510" s="212">
        <v>22.011717600000001</v>
      </c>
      <c r="J510" s="194"/>
      <c r="K510" s="187"/>
      <c r="L510" s="194"/>
      <c r="M510" s="187"/>
      <c r="N510" s="195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5"/>
      <c r="B511" s="184"/>
      <c r="C511" s="380" t="s">
        <v>75</v>
      </c>
      <c r="D511" s="380"/>
      <c r="E511" s="380"/>
      <c r="F511" s="196"/>
      <c r="G511" s="197"/>
      <c r="H511" s="197"/>
      <c r="I511" s="197"/>
      <c r="J511" s="199">
        <v>6573.8</v>
      </c>
      <c r="K511" s="197"/>
      <c r="L511" s="199">
        <v>3578.75</v>
      </c>
      <c r="M511" s="197"/>
      <c r="N511" s="200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2"/>
      <c r="B512" s="184"/>
      <c r="C512" s="379" t="s">
        <v>76</v>
      </c>
      <c r="D512" s="379"/>
      <c r="E512" s="379"/>
      <c r="F512" s="186"/>
      <c r="G512" s="187"/>
      <c r="H512" s="187"/>
      <c r="I512" s="187"/>
      <c r="J512" s="194"/>
      <c r="K512" s="187"/>
      <c r="L512" s="190">
        <v>1554.27</v>
      </c>
      <c r="M512" s="187"/>
      <c r="N512" s="191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2"/>
      <c r="B513" s="184" t="s">
        <v>192</v>
      </c>
      <c r="C513" s="379" t="s">
        <v>193</v>
      </c>
      <c r="D513" s="379"/>
      <c r="E513" s="379"/>
      <c r="F513" s="186" t="s">
        <v>79</v>
      </c>
      <c r="G513" s="201">
        <v>117</v>
      </c>
      <c r="H513" s="187"/>
      <c r="I513" s="201">
        <v>117</v>
      </c>
      <c r="J513" s="194"/>
      <c r="K513" s="187"/>
      <c r="L513" s="190">
        <v>1818.5</v>
      </c>
      <c r="M513" s="187"/>
      <c r="N513" s="191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2"/>
      <c r="B514" s="184" t="s">
        <v>194</v>
      </c>
      <c r="C514" s="379" t="s">
        <v>195</v>
      </c>
      <c r="D514" s="379"/>
      <c r="E514" s="379"/>
      <c r="F514" s="186" t="s">
        <v>79</v>
      </c>
      <c r="G514" s="201">
        <v>74</v>
      </c>
      <c r="H514" s="189">
        <v>0.85</v>
      </c>
      <c r="I514" s="216">
        <v>62.9</v>
      </c>
      <c r="J514" s="194"/>
      <c r="K514" s="187"/>
      <c r="L514" s="188">
        <v>977.64</v>
      </c>
      <c r="M514" s="187"/>
      <c r="N514" s="191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2"/>
      <c r="B515" s="203"/>
      <c r="C515" s="388" t="s">
        <v>82</v>
      </c>
      <c r="D515" s="388"/>
      <c r="E515" s="388"/>
      <c r="F515" s="178"/>
      <c r="G515" s="179"/>
      <c r="H515" s="179"/>
      <c r="I515" s="179"/>
      <c r="J515" s="181"/>
      <c r="K515" s="179"/>
      <c r="L515" s="204">
        <v>6374.89</v>
      </c>
      <c r="M515" s="197"/>
      <c r="N515" s="205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6" t="s">
        <v>310</v>
      </c>
      <c r="B516" s="177" t="s">
        <v>214</v>
      </c>
      <c r="C516" s="388" t="s">
        <v>1588</v>
      </c>
      <c r="D516" s="388"/>
      <c r="E516" s="388"/>
      <c r="F516" s="178" t="s">
        <v>133</v>
      </c>
      <c r="G516" s="179">
        <v>40.030999999999999</v>
      </c>
      <c r="H516" s="180">
        <v>1</v>
      </c>
      <c r="I516" s="210">
        <v>40.030999999999999</v>
      </c>
      <c r="J516" s="207">
        <v>3.28</v>
      </c>
      <c r="K516" s="179"/>
      <c r="L516" s="207">
        <v>131.30000000000001</v>
      </c>
      <c r="M516" s="206">
        <v>13.24</v>
      </c>
      <c r="N516" s="205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8"/>
      <c r="B517" s="209"/>
      <c r="C517" s="379" t="s">
        <v>3133</v>
      </c>
      <c r="D517" s="379"/>
      <c r="E517" s="379"/>
      <c r="F517" s="379"/>
      <c r="G517" s="379"/>
      <c r="H517" s="379"/>
      <c r="I517" s="379"/>
      <c r="J517" s="379"/>
      <c r="K517" s="379"/>
      <c r="L517" s="379"/>
      <c r="M517" s="379"/>
      <c r="N517" s="391"/>
      <c r="AF517" s="133"/>
      <c r="AG517" s="140"/>
      <c r="AH517" s="140"/>
      <c r="AI517" s="142" t="s">
        <v>3133</v>
      </c>
      <c r="AN517" s="140"/>
      <c r="AQ517" s="140"/>
      <c r="AS517" s="140"/>
    </row>
    <row r="518" spans="1:45" s="121" customFormat="1" ht="15" x14ac:dyDescent="0.25">
      <c r="A518" s="202"/>
      <c r="B518" s="203"/>
      <c r="C518" s="388" t="s">
        <v>82</v>
      </c>
      <c r="D518" s="388"/>
      <c r="E518" s="388"/>
      <c r="F518" s="178"/>
      <c r="G518" s="179"/>
      <c r="H518" s="179"/>
      <c r="I518" s="179"/>
      <c r="J518" s="181"/>
      <c r="K518" s="179"/>
      <c r="L518" s="207">
        <v>131.30000000000001</v>
      </c>
      <c r="M518" s="197"/>
      <c r="N518" s="205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6" t="s">
        <v>317</v>
      </c>
      <c r="B519" s="177" t="s">
        <v>217</v>
      </c>
      <c r="C519" s="388" t="s">
        <v>218</v>
      </c>
      <c r="D519" s="388"/>
      <c r="E519" s="388"/>
      <c r="F519" s="178" t="s">
        <v>133</v>
      </c>
      <c r="G519" s="179">
        <v>10.007999999999999</v>
      </c>
      <c r="H519" s="180">
        <v>1</v>
      </c>
      <c r="I519" s="210">
        <v>10.007999999999999</v>
      </c>
      <c r="J519" s="207">
        <v>42.98</v>
      </c>
      <c r="K519" s="179"/>
      <c r="L519" s="207">
        <v>430.14</v>
      </c>
      <c r="M519" s="206">
        <v>13.24</v>
      </c>
      <c r="N519" s="205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8"/>
      <c r="B520" s="209"/>
      <c r="C520" s="379" t="s">
        <v>3134</v>
      </c>
      <c r="D520" s="379"/>
      <c r="E520" s="379"/>
      <c r="F520" s="379"/>
      <c r="G520" s="379"/>
      <c r="H520" s="379"/>
      <c r="I520" s="379"/>
      <c r="J520" s="379"/>
      <c r="K520" s="379"/>
      <c r="L520" s="379"/>
      <c r="M520" s="379"/>
      <c r="N520" s="391"/>
      <c r="AF520" s="133"/>
      <c r="AG520" s="140"/>
      <c r="AH520" s="140"/>
      <c r="AI520" s="142" t="s">
        <v>3134</v>
      </c>
      <c r="AN520" s="140"/>
      <c r="AQ520" s="140"/>
      <c r="AS520" s="140"/>
    </row>
    <row r="521" spans="1:45" s="121" customFormat="1" ht="15" x14ac:dyDescent="0.25">
      <c r="A521" s="202"/>
      <c r="B521" s="203"/>
      <c r="C521" s="388" t="s">
        <v>82</v>
      </c>
      <c r="D521" s="388"/>
      <c r="E521" s="388"/>
      <c r="F521" s="178"/>
      <c r="G521" s="179"/>
      <c r="H521" s="179"/>
      <c r="I521" s="179"/>
      <c r="J521" s="181"/>
      <c r="K521" s="179"/>
      <c r="L521" s="207">
        <v>430.14</v>
      </c>
      <c r="M521" s="197"/>
      <c r="N521" s="205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6" t="s">
        <v>330</v>
      </c>
      <c r="B522" s="177" t="s">
        <v>1215</v>
      </c>
      <c r="C522" s="388" t="s">
        <v>1270</v>
      </c>
      <c r="D522" s="388"/>
      <c r="E522" s="388"/>
      <c r="F522" s="178" t="s">
        <v>133</v>
      </c>
      <c r="G522" s="179">
        <v>22.689</v>
      </c>
      <c r="H522" s="180">
        <v>1</v>
      </c>
      <c r="I522" s="210">
        <v>22.689</v>
      </c>
      <c r="J522" s="207">
        <v>2.91</v>
      </c>
      <c r="K522" s="179"/>
      <c r="L522" s="207">
        <v>66.02</v>
      </c>
      <c r="M522" s="206">
        <v>13.62</v>
      </c>
      <c r="N522" s="213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8"/>
      <c r="B523" s="209"/>
      <c r="C523" s="379" t="s">
        <v>3135</v>
      </c>
      <c r="D523" s="379"/>
      <c r="E523" s="379"/>
      <c r="F523" s="379"/>
      <c r="G523" s="379"/>
      <c r="H523" s="379"/>
      <c r="I523" s="379"/>
      <c r="J523" s="379"/>
      <c r="K523" s="379"/>
      <c r="L523" s="379"/>
      <c r="M523" s="379"/>
      <c r="N523" s="391"/>
      <c r="AF523" s="133"/>
      <c r="AG523" s="140"/>
      <c r="AH523" s="140"/>
      <c r="AI523" s="142" t="s">
        <v>3135</v>
      </c>
      <c r="AN523" s="140"/>
      <c r="AQ523" s="140"/>
      <c r="AS523" s="140"/>
    </row>
    <row r="524" spans="1:45" s="121" customFormat="1" ht="15" x14ac:dyDescent="0.25">
      <c r="A524" s="202"/>
      <c r="B524" s="203"/>
      <c r="C524" s="388" t="s">
        <v>82</v>
      </c>
      <c r="D524" s="388"/>
      <c r="E524" s="388"/>
      <c r="F524" s="178"/>
      <c r="G524" s="179"/>
      <c r="H524" s="179"/>
      <c r="I524" s="179"/>
      <c r="J524" s="181"/>
      <c r="K524" s="179"/>
      <c r="L524" s="207">
        <v>66.02</v>
      </c>
      <c r="M524" s="197"/>
      <c r="N524" s="213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6" t="s">
        <v>334</v>
      </c>
      <c r="B525" s="177" t="s">
        <v>96</v>
      </c>
      <c r="C525" s="388" t="s">
        <v>97</v>
      </c>
      <c r="D525" s="388"/>
      <c r="E525" s="388"/>
      <c r="F525" s="178" t="s">
        <v>98</v>
      </c>
      <c r="G525" s="179">
        <v>10.94</v>
      </c>
      <c r="H525" s="180">
        <v>1</v>
      </c>
      <c r="I525" s="206">
        <v>10.94</v>
      </c>
      <c r="J525" s="207">
        <v>162.38</v>
      </c>
      <c r="K525" s="179"/>
      <c r="L525" s="204">
        <v>1776.44</v>
      </c>
      <c r="M525" s="206">
        <v>8.16</v>
      </c>
      <c r="N525" s="205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2"/>
      <c r="B526" s="203"/>
      <c r="C526" s="379" t="s">
        <v>99</v>
      </c>
      <c r="D526" s="379"/>
      <c r="E526" s="379"/>
      <c r="F526" s="379"/>
      <c r="G526" s="379"/>
      <c r="H526" s="379"/>
      <c r="I526" s="379"/>
      <c r="J526" s="379"/>
      <c r="K526" s="379"/>
      <c r="L526" s="379"/>
      <c r="M526" s="379"/>
      <c r="N526" s="391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8"/>
      <c r="B527" s="209"/>
      <c r="C527" s="379" t="s">
        <v>3136</v>
      </c>
      <c r="D527" s="379"/>
      <c r="E527" s="379"/>
      <c r="F527" s="379"/>
      <c r="G527" s="379"/>
      <c r="H527" s="379"/>
      <c r="I527" s="379"/>
      <c r="J527" s="379"/>
      <c r="K527" s="379"/>
      <c r="L527" s="379"/>
      <c r="M527" s="379"/>
      <c r="N527" s="391"/>
      <c r="AF527" s="133"/>
      <c r="AG527" s="140"/>
      <c r="AH527" s="140"/>
      <c r="AI527" s="142" t="s">
        <v>3136</v>
      </c>
      <c r="AN527" s="140"/>
      <c r="AQ527" s="140"/>
      <c r="AS527" s="140"/>
    </row>
    <row r="528" spans="1:45" s="121" customFormat="1" ht="15" x14ac:dyDescent="0.25">
      <c r="A528" s="208"/>
      <c r="B528" s="209"/>
      <c r="C528" s="379" t="s">
        <v>100</v>
      </c>
      <c r="D528" s="379"/>
      <c r="E528" s="379"/>
      <c r="F528" s="379"/>
      <c r="G528" s="379"/>
      <c r="H528" s="379"/>
      <c r="I528" s="379"/>
      <c r="J528" s="379"/>
      <c r="K528" s="379"/>
      <c r="L528" s="379"/>
      <c r="M528" s="379"/>
      <c r="N528" s="391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2"/>
      <c r="B529" s="203"/>
      <c r="C529" s="388" t="s">
        <v>82</v>
      </c>
      <c r="D529" s="388"/>
      <c r="E529" s="388"/>
      <c r="F529" s="178"/>
      <c r="G529" s="179"/>
      <c r="H529" s="179"/>
      <c r="I529" s="179"/>
      <c r="J529" s="181"/>
      <c r="K529" s="179"/>
      <c r="L529" s="204">
        <v>1776.44</v>
      </c>
      <c r="M529" s="197"/>
      <c r="N529" s="205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385" t="s">
        <v>2932</v>
      </c>
      <c r="B530" s="386"/>
      <c r="C530" s="386"/>
      <c r="D530" s="386"/>
      <c r="E530" s="386"/>
      <c r="F530" s="386"/>
      <c r="G530" s="386"/>
      <c r="H530" s="386"/>
      <c r="I530" s="386"/>
      <c r="J530" s="386"/>
      <c r="K530" s="386"/>
      <c r="L530" s="386"/>
      <c r="M530" s="386"/>
      <c r="N530" s="387"/>
      <c r="AF530" s="133"/>
      <c r="AG530" s="140" t="s">
        <v>2932</v>
      </c>
      <c r="AH530" s="140"/>
      <c r="AN530" s="140"/>
      <c r="AQ530" s="140"/>
      <c r="AS530" s="140"/>
    </row>
    <row r="531" spans="1:45" s="121" customFormat="1" ht="34.5" x14ac:dyDescent="0.25">
      <c r="A531" s="176" t="s">
        <v>338</v>
      </c>
      <c r="B531" s="177" t="s">
        <v>2780</v>
      </c>
      <c r="C531" s="388" t="s">
        <v>2781</v>
      </c>
      <c r="D531" s="388"/>
      <c r="E531" s="388"/>
      <c r="F531" s="178" t="s">
        <v>370</v>
      </c>
      <c r="G531" s="179">
        <v>0.31</v>
      </c>
      <c r="H531" s="180">
        <v>1</v>
      </c>
      <c r="I531" s="206">
        <v>0.31</v>
      </c>
      <c r="J531" s="181"/>
      <c r="K531" s="179"/>
      <c r="L531" s="181"/>
      <c r="M531" s="179"/>
      <c r="N531" s="182"/>
      <c r="AF531" s="133"/>
      <c r="AG531" s="140"/>
      <c r="AH531" s="140" t="s">
        <v>2781</v>
      </c>
      <c r="AN531" s="140"/>
      <c r="AQ531" s="140"/>
      <c r="AS531" s="140"/>
    </row>
    <row r="532" spans="1:45" s="121" customFormat="1" ht="15" x14ac:dyDescent="0.25">
      <c r="A532" s="208"/>
      <c r="B532" s="209"/>
      <c r="C532" s="379" t="s">
        <v>3137</v>
      </c>
      <c r="D532" s="379"/>
      <c r="E532" s="379"/>
      <c r="F532" s="379"/>
      <c r="G532" s="379"/>
      <c r="H532" s="379"/>
      <c r="I532" s="379"/>
      <c r="J532" s="379"/>
      <c r="K532" s="379"/>
      <c r="L532" s="379"/>
      <c r="M532" s="379"/>
      <c r="N532" s="391"/>
      <c r="AF532" s="133"/>
      <c r="AG532" s="140"/>
      <c r="AH532" s="140"/>
      <c r="AI532" s="142" t="s">
        <v>3137</v>
      </c>
      <c r="AN532" s="140"/>
      <c r="AQ532" s="140"/>
      <c r="AS532" s="140"/>
    </row>
    <row r="533" spans="1:45" s="121" customFormat="1" ht="23.25" x14ac:dyDescent="0.25">
      <c r="A533" s="183"/>
      <c r="B533" s="184" t="s">
        <v>63</v>
      </c>
      <c r="C533" s="389" t="s">
        <v>64</v>
      </c>
      <c r="D533" s="389"/>
      <c r="E533" s="389"/>
      <c r="F533" s="389"/>
      <c r="G533" s="389"/>
      <c r="H533" s="389"/>
      <c r="I533" s="389"/>
      <c r="J533" s="389"/>
      <c r="K533" s="389"/>
      <c r="L533" s="389"/>
      <c r="M533" s="389"/>
      <c r="N533" s="390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3"/>
      <c r="B534" s="184" t="s">
        <v>65</v>
      </c>
      <c r="C534" s="389" t="s">
        <v>66</v>
      </c>
      <c r="D534" s="389"/>
      <c r="E534" s="389"/>
      <c r="F534" s="389"/>
      <c r="G534" s="389"/>
      <c r="H534" s="389"/>
      <c r="I534" s="389"/>
      <c r="J534" s="389"/>
      <c r="K534" s="389"/>
      <c r="L534" s="389"/>
      <c r="M534" s="389"/>
      <c r="N534" s="39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5"/>
      <c r="B535" s="184" t="s">
        <v>58</v>
      </c>
      <c r="C535" s="379" t="s">
        <v>67</v>
      </c>
      <c r="D535" s="379"/>
      <c r="E535" s="379"/>
      <c r="F535" s="186"/>
      <c r="G535" s="187"/>
      <c r="H535" s="187"/>
      <c r="I535" s="187"/>
      <c r="J535" s="188">
        <v>600.08000000000004</v>
      </c>
      <c r="K535" s="211">
        <v>1.3225</v>
      </c>
      <c r="L535" s="188">
        <v>246.02</v>
      </c>
      <c r="M535" s="189">
        <v>44.77</v>
      </c>
      <c r="N535" s="191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5"/>
      <c r="B536" s="184" t="s">
        <v>68</v>
      </c>
      <c r="C536" s="379" t="s">
        <v>69</v>
      </c>
      <c r="D536" s="379"/>
      <c r="E536" s="379"/>
      <c r="F536" s="186"/>
      <c r="G536" s="187"/>
      <c r="H536" s="187"/>
      <c r="I536" s="187"/>
      <c r="J536" s="190">
        <v>2246.2800000000002</v>
      </c>
      <c r="K536" s="211">
        <v>1.4375</v>
      </c>
      <c r="L536" s="190">
        <v>1001</v>
      </c>
      <c r="M536" s="189">
        <v>13.24</v>
      </c>
      <c r="N536" s="191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5"/>
      <c r="B537" s="184" t="s">
        <v>70</v>
      </c>
      <c r="C537" s="379" t="s">
        <v>71</v>
      </c>
      <c r="D537" s="379"/>
      <c r="E537" s="379"/>
      <c r="F537" s="186"/>
      <c r="G537" s="187"/>
      <c r="H537" s="187"/>
      <c r="I537" s="187"/>
      <c r="J537" s="188">
        <v>201.25</v>
      </c>
      <c r="K537" s="211">
        <v>1.4375</v>
      </c>
      <c r="L537" s="188">
        <v>89.68</v>
      </c>
      <c r="M537" s="189">
        <v>44.77</v>
      </c>
      <c r="N537" s="191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5"/>
      <c r="B538" s="184" t="s">
        <v>86</v>
      </c>
      <c r="C538" s="379" t="s">
        <v>87</v>
      </c>
      <c r="D538" s="379"/>
      <c r="E538" s="379"/>
      <c r="F538" s="186"/>
      <c r="G538" s="187"/>
      <c r="H538" s="187"/>
      <c r="I538" s="187"/>
      <c r="J538" s="188">
        <v>148.12</v>
      </c>
      <c r="K538" s="187"/>
      <c r="L538" s="188">
        <v>45.92</v>
      </c>
      <c r="M538" s="189">
        <v>8.16</v>
      </c>
      <c r="N538" s="218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2"/>
      <c r="B539" s="184"/>
      <c r="C539" s="379" t="s">
        <v>72</v>
      </c>
      <c r="D539" s="379"/>
      <c r="E539" s="379"/>
      <c r="F539" s="186" t="s">
        <v>73</v>
      </c>
      <c r="G539" s="216">
        <v>63.1</v>
      </c>
      <c r="H539" s="211">
        <v>1.3225</v>
      </c>
      <c r="I539" s="212">
        <v>25.869422499999999</v>
      </c>
      <c r="J539" s="194"/>
      <c r="K539" s="187"/>
      <c r="L539" s="194"/>
      <c r="M539" s="187"/>
      <c r="N539" s="195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2"/>
      <c r="B540" s="184"/>
      <c r="C540" s="379" t="s">
        <v>74</v>
      </c>
      <c r="D540" s="379"/>
      <c r="E540" s="379"/>
      <c r="F540" s="186" t="s">
        <v>73</v>
      </c>
      <c r="G540" s="189">
        <v>13.98</v>
      </c>
      <c r="H540" s="211">
        <v>1.4375</v>
      </c>
      <c r="I540" s="212">
        <v>6.2298375000000004</v>
      </c>
      <c r="J540" s="194"/>
      <c r="K540" s="187"/>
      <c r="L540" s="194"/>
      <c r="M540" s="187"/>
      <c r="N540" s="195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5"/>
      <c r="B541" s="184"/>
      <c r="C541" s="380" t="s">
        <v>75</v>
      </c>
      <c r="D541" s="380"/>
      <c r="E541" s="380"/>
      <c r="F541" s="196"/>
      <c r="G541" s="197"/>
      <c r="H541" s="197"/>
      <c r="I541" s="197"/>
      <c r="J541" s="199">
        <v>2994.48</v>
      </c>
      <c r="K541" s="197"/>
      <c r="L541" s="199">
        <v>1292.94</v>
      </c>
      <c r="M541" s="197"/>
      <c r="N541" s="200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2"/>
      <c r="B542" s="184"/>
      <c r="C542" s="379" t="s">
        <v>76</v>
      </c>
      <c r="D542" s="379"/>
      <c r="E542" s="379"/>
      <c r="F542" s="186"/>
      <c r="G542" s="187"/>
      <c r="H542" s="187"/>
      <c r="I542" s="187"/>
      <c r="J542" s="194"/>
      <c r="K542" s="187"/>
      <c r="L542" s="188">
        <v>335.7</v>
      </c>
      <c r="M542" s="187"/>
      <c r="N542" s="191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2"/>
      <c r="B543" s="184" t="s">
        <v>192</v>
      </c>
      <c r="C543" s="379" t="s">
        <v>193</v>
      </c>
      <c r="D543" s="379"/>
      <c r="E543" s="379"/>
      <c r="F543" s="186" t="s">
        <v>79</v>
      </c>
      <c r="G543" s="201">
        <v>117</v>
      </c>
      <c r="H543" s="187"/>
      <c r="I543" s="201">
        <v>117</v>
      </c>
      <c r="J543" s="194"/>
      <c r="K543" s="187"/>
      <c r="L543" s="188">
        <v>392.77</v>
      </c>
      <c r="M543" s="187"/>
      <c r="N543" s="191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2"/>
      <c r="B544" s="184" t="s">
        <v>194</v>
      </c>
      <c r="C544" s="379" t="s">
        <v>195</v>
      </c>
      <c r="D544" s="379"/>
      <c r="E544" s="379"/>
      <c r="F544" s="186" t="s">
        <v>79</v>
      </c>
      <c r="G544" s="201">
        <v>74</v>
      </c>
      <c r="H544" s="189">
        <v>0.85</v>
      </c>
      <c r="I544" s="216">
        <v>62.9</v>
      </c>
      <c r="J544" s="194"/>
      <c r="K544" s="187"/>
      <c r="L544" s="188">
        <v>211.16</v>
      </c>
      <c r="M544" s="187"/>
      <c r="N544" s="191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2"/>
      <c r="B545" s="203"/>
      <c r="C545" s="388" t="s">
        <v>82</v>
      </c>
      <c r="D545" s="388"/>
      <c r="E545" s="388"/>
      <c r="F545" s="178"/>
      <c r="G545" s="179"/>
      <c r="H545" s="179"/>
      <c r="I545" s="179"/>
      <c r="J545" s="181"/>
      <c r="K545" s="179"/>
      <c r="L545" s="204">
        <v>1896.87</v>
      </c>
      <c r="M545" s="197"/>
      <c r="N545" s="205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6" t="s">
        <v>341</v>
      </c>
      <c r="B546" s="177" t="s">
        <v>3023</v>
      </c>
      <c r="C546" s="388" t="s">
        <v>3024</v>
      </c>
      <c r="D546" s="388"/>
      <c r="E546" s="388"/>
      <c r="F546" s="178" t="s">
        <v>337</v>
      </c>
      <c r="G546" s="179">
        <v>31.31</v>
      </c>
      <c r="H546" s="180">
        <v>1</v>
      </c>
      <c r="I546" s="206">
        <v>31.31</v>
      </c>
      <c r="J546" s="207">
        <v>921.9</v>
      </c>
      <c r="K546" s="179"/>
      <c r="L546" s="204">
        <v>28864.69</v>
      </c>
      <c r="M546" s="206">
        <v>8.16</v>
      </c>
      <c r="N546" s="205">
        <v>235535.87</v>
      </c>
      <c r="AF546" s="133"/>
      <c r="AG546" s="140"/>
      <c r="AH546" s="140" t="s">
        <v>3024</v>
      </c>
      <c r="AN546" s="140"/>
      <c r="AQ546" s="140"/>
      <c r="AS546" s="140"/>
    </row>
    <row r="547" spans="1:45" s="121" customFormat="1" ht="15" x14ac:dyDescent="0.25">
      <c r="A547" s="202"/>
      <c r="B547" s="203"/>
      <c r="C547" s="379" t="s">
        <v>99</v>
      </c>
      <c r="D547" s="379"/>
      <c r="E547" s="379"/>
      <c r="F547" s="379"/>
      <c r="G547" s="379"/>
      <c r="H547" s="379"/>
      <c r="I547" s="379"/>
      <c r="J547" s="379"/>
      <c r="K547" s="379"/>
      <c r="L547" s="379"/>
      <c r="M547" s="379"/>
      <c r="N547" s="391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2"/>
      <c r="B548" s="203"/>
      <c r="C548" s="388" t="s">
        <v>82</v>
      </c>
      <c r="D548" s="388"/>
      <c r="E548" s="388"/>
      <c r="F548" s="178"/>
      <c r="G548" s="179"/>
      <c r="H548" s="179"/>
      <c r="I548" s="179"/>
      <c r="J548" s="181"/>
      <c r="K548" s="179"/>
      <c r="L548" s="204">
        <v>28864.69</v>
      </c>
      <c r="M548" s="197"/>
      <c r="N548" s="205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6" t="s">
        <v>345</v>
      </c>
      <c r="B549" s="177" t="s">
        <v>3025</v>
      </c>
      <c r="C549" s="388" t="s">
        <v>3026</v>
      </c>
      <c r="D549" s="388"/>
      <c r="E549" s="388"/>
      <c r="F549" s="178" t="s">
        <v>189</v>
      </c>
      <c r="G549" s="179">
        <v>3.1E-2</v>
      </c>
      <c r="H549" s="180">
        <v>1</v>
      </c>
      <c r="I549" s="210">
        <v>3.1E-2</v>
      </c>
      <c r="J549" s="181"/>
      <c r="K549" s="179"/>
      <c r="L549" s="181"/>
      <c r="M549" s="179"/>
      <c r="N549" s="182"/>
      <c r="AF549" s="133"/>
      <c r="AG549" s="140"/>
      <c r="AH549" s="140" t="s">
        <v>3026</v>
      </c>
      <c r="AN549" s="140"/>
      <c r="AQ549" s="140"/>
      <c r="AS549" s="140"/>
    </row>
    <row r="550" spans="1:45" s="121" customFormat="1" ht="15" x14ac:dyDescent="0.25">
      <c r="A550" s="208"/>
      <c r="B550" s="209"/>
      <c r="C550" s="379" t="s">
        <v>658</v>
      </c>
      <c r="D550" s="379"/>
      <c r="E550" s="379"/>
      <c r="F550" s="379"/>
      <c r="G550" s="379"/>
      <c r="H550" s="379"/>
      <c r="I550" s="379"/>
      <c r="J550" s="379"/>
      <c r="K550" s="379"/>
      <c r="L550" s="379"/>
      <c r="M550" s="379"/>
      <c r="N550" s="391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3"/>
      <c r="B551" s="184" t="s">
        <v>63</v>
      </c>
      <c r="C551" s="389" t="s">
        <v>64</v>
      </c>
      <c r="D551" s="389"/>
      <c r="E551" s="389"/>
      <c r="F551" s="389"/>
      <c r="G551" s="389"/>
      <c r="H551" s="389"/>
      <c r="I551" s="389"/>
      <c r="J551" s="389"/>
      <c r="K551" s="389"/>
      <c r="L551" s="389"/>
      <c r="M551" s="389"/>
      <c r="N551" s="390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3"/>
      <c r="B552" s="184" t="s">
        <v>65</v>
      </c>
      <c r="C552" s="389" t="s">
        <v>66</v>
      </c>
      <c r="D552" s="389"/>
      <c r="E552" s="389"/>
      <c r="F552" s="389"/>
      <c r="G552" s="389"/>
      <c r="H552" s="389"/>
      <c r="I552" s="389"/>
      <c r="J552" s="389"/>
      <c r="K552" s="389"/>
      <c r="L552" s="389"/>
      <c r="M552" s="389"/>
      <c r="N552" s="390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5"/>
      <c r="B553" s="184" t="s">
        <v>58</v>
      </c>
      <c r="C553" s="379" t="s">
        <v>67</v>
      </c>
      <c r="D553" s="379"/>
      <c r="E553" s="379"/>
      <c r="F553" s="186"/>
      <c r="G553" s="187"/>
      <c r="H553" s="187"/>
      <c r="I553" s="187"/>
      <c r="J553" s="190">
        <v>1408.64</v>
      </c>
      <c r="K553" s="211">
        <v>1.3225</v>
      </c>
      <c r="L553" s="188">
        <v>57.75</v>
      </c>
      <c r="M553" s="189">
        <v>44.77</v>
      </c>
      <c r="N553" s="191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5"/>
      <c r="B554" s="184" t="s">
        <v>68</v>
      </c>
      <c r="C554" s="379" t="s">
        <v>69</v>
      </c>
      <c r="D554" s="379"/>
      <c r="E554" s="379"/>
      <c r="F554" s="186"/>
      <c r="G554" s="187"/>
      <c r="H554" s="187"/>
      <c r="I554" s="187"/>
      <c r="J554" s="190">
        <v>2315.38</v>
      </c>
      <c r="K554" s="211">
        <v>1.4375</v>
      </c>
      <c r="L554" s="188">
        <v>103.18</v>
      </c>
      <c r="M554" s="189">
        <v>13.24</v>
      </c>
      <c r="N554" s="191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5"/>
      <c r="B555" s="184" t="s">
        <v>70</v>
      </c>
      <c r="C555" s="379" t="s">
        <v>71</v>
      </c>
      <c r="D555" s="379"/>
      <c r="E555" s="379"/>
      <c r="F555" s="186"/>
      <c r="G555" s="187"/>
      <c r="H555" s="187"/>
      <c r="I555" s="187"/>
      <c r="J555" s="188">
        <v>271.88</v>
      </c>
      <c r="K555" s="211">
        <v>1.4375</v>
      </c>
      <c r="L555" s="188">
        <v>12.12</v>
      </c>
      <c r="M555" s="189">
        <v>44.77</v>
      </c>
      <c r="N555" s="218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5"/>
      <c r="B556" s="184" t="s">
        <v>86</v>
      </c>
      <c r="C556" s="379" t="s">
        <v>87</v>
      </c>
      <c r="D556" s="379"/>
      <c r="E556" s="379"/>
      <c r="F556" s="186"/>
      <c r="G556" s="187"/>
      <c r="H556" s="187"/>
      <c r="I556" s="187"/>
      <c r="J556" s="190">
        <v>1935.91</v>
      </c>
      <c r="K556" s="187"/>
      <c r="L556" s="188">
        <v>60.01</v>
      </c>
      <c r="M556" s="189">
        <v>8.16</v>
      </c>
      <c r="N556" s="218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2"/>
      <c r="B557" s="184"/>
      <c r="C557" s="379" t="s">
        <v>72</v>
      </c>
      <c r="D557" s="379"/>
      <c r="E557" s="379"/>
      <c r="F557" s="186" t="s">
        <v>73</v>
      </c>
      <c r="G557" s="201">
        <v>142</v>
      </c>
      <c r="H557" s="211">
        <v>1.3225</v>
      </c>
      <c r="I557" s="215">
        <v>5.8216450000000002</v>
      </c>
      <c r="J557" s="194"/>
      <c r="K557" s="187"/>
      <c r="L557" s="194"/>
      <c r="M557" s="187"/>
      <c r="N557" s="195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2"/>
      <c r="B558" s="184"/>
      <c r="C558" s="379" t="s">
        <v>74</v>
      </c>
      <c r="D558" s="379"/>
      <c r="E558" s="379"/>
      <c r="F558" s="186" t="s">
        <v>73</v>
      </c>
      <c r="G558" s="189">
        <v>21.12</v>
      </c>
      <c r="H558" s="211">
        <v>1.4375</v>
      </c>
      <c r="I558" s="217">
        <v>0.94116</v>
      </c>
      <c r="J558" s="194"/>
      <c r="K558" s="187"/>
      <c r="L558" s="194"/>
      <c r="M558" s="187"/>
      <c r="N558" s="195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5"/>
      <c r="B559" s="184"/>
      <c r="C559" s="380" t="s">
        <v>75</v>
      </c>
      <c r="D559" s="380"/>
      <c r="E559" s="380"/>
      <c r="F559" s="196"/>
      <c r="G559" s="197"/>
      <c r="H559" s="197"/>
      <c r="I559" s="197"/>
      <c r="J559" s="199">
        <v>5659.93</v>
      </c>
      <c r="K559" s="197"/>
      <c r="L559" s="198">
        <v>220.94</v>
      </c>
      <c r="M559" s="197"/>
      <c r="N559" s="200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2"/>
      <c r="B560" s="184"/>
      <c r="C560" s="379" t="s">
        <v>76</v>
      </c>
      <c r="D560" s="379"/>
      <c r="E560" s="379"/>
      <c r="F560" s="186"/>
      <c r="G560" s="187"/>
      <c r="H560" s="187"/>
      <c r="I560" s="187"/>
      <c r="J560" s="194"/>
      <c r="K560" s="187"/>
      <c r="L560" s="188">
        <v>69.87</v>
      </c>
      <c r="M560" s="187"/>
      <c r="N560" s="191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2"/>
      <c r="B561" s="184" t="s">
        <v>192</v>
      </c>
      <c r="C561" s="379" t="s">
        <v>193</v>
      </c>
      <c r="D561" s="379"/>
      <c r="E561" s="379"/>
      <c r="F561" s="186" t="s">
        <v>79</v>
      </c>
      <c r="G561" s="201">
        <v>117</v>
      </c>
      <c r="H561" s="187"/>
      <c r="I561" s="201">
        <v>117</v>
      </c>
      <c r="J561" s="194"/>
      <c r="K561" s="187"/>
      <c r="L561" s="188">
        <v>81.75</v>
      </c>
      <c r="M561" s="187"/>
      <c r="N561" s="191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2"/>
      <c r="B562" s="184" t="s">
        <v>194</v>
      </c>
      <c r="C562" s="379" t="s">
        <v>195</v>
      </c>
      <c r="D562" s="379"/>
      <c r="E562" s="379"/>
      <c r="F562" s="186" t="s">
        <v>79</v>
      </c>
      <c r="G562" s="201">
        <v>74</v>
      </c>
      <c r="H562" s="189">
        <v>0.85</v>
      </c>
      <c r="I562" s="216">
        <v>62.9</v>
      </c>
      <c r="J562" s="194"/>
      <c r="K562" s="187"/>
      <c r="L562" s="188">
        <v>43.95</v>
      </c>
      <c r="M562" s="187"/>
      <c r="N562" s="191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2"/>
      <c r="B563" s="203"/>
      <c r="C563" s="388" t="s">
        <v>82</v>
      </c>
      <c r="D563" s="388"/>
      <c r="E563" s="388"/>
      <c r="F563" s="178"/>
      <c r="G563" s="179"/>
      <c r="H563" s="179"/>
      <c r="I563" s="179"/>
      <c r="J563" s="181"/>
      <c r="K563" s="179"/>
      <c r="L563" s="207">
        <v>346.64</v>
      </c>
      <c r="M563" s="197"/>
      <c r="N563" s="205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6" t="s">
        <v>346</v>
      </c>
      <c r="B564" s="177" t="s">
        <v>3027</v>
      </c>
      <c r="C564" s="388" t="s">
        <v>3028</v>
      </c>
      <c r="D564" s="388"/>
      <c r="E564" s="388"/>
      <c r="F564" s="178" t="s">
        <v>189</v>
      </c>
      <c r="G564" s="179">
        <v>3.1E-2</v>
      </c>
      <c r="H564" s="180">
        <v>1</v>
      </c>
      <c r="I564" s="210">
        <v>3.1E-2</v>
      </c>
      <c r="J564" s="181"/>
      <c r="K564" s="179"/>
      <c r="L564" s="181"/>
      <c r="M564" s="179"/>
      <c r="N564" s="182"/>
      <c r="AF564" s="133"/>
      <c r="AG564" s="140"/>
      <c r="AH564" s="140" t="s">
        <v>3028</v>
      </c>
      <c r="AN564" s="140"/>
      <c r="AQ564" s="140"/>
      <c r="AS564" s="140"/>
    </row>
    <row r="565" spans="1:45" s="121" customFormat="1" ht="15" x14ac:dyDescent="0.25">
      <c r="A565" s="208"/>
      <c r="B565" s="209"/>
      <c r="C565" s="379" t="s">
        <v>658</v>
      </c>
      <c r="D565" s="379"/>
      <c r="E565" s="379"/>
      <c r="F565" s="379"/>
      <c r="G565" s="379"/>
      <c r="H565" s="379"/>
      <c r="I565" s="379"/>
      <c r="J565" s="379"/>
      <c r="K565" s="379"/>
      <c r="L565" s="379"/>
      <c r="M565" s="379"/>
      <c r="N565" s="391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3"/>
      <c r="B566" s="184" t="s">
        <v>63</v>
      </c>
      <c r="C566" s="389" t="s">
        <v>64</v>
      </c>
      <c r="D566" s="389"/>
      <c r="E566" s="389"/>
      <c r="F566" s="389"/>
      <c r="G566" s="389"/>
      <c r="H566" s="389"/>
      <c r="I566" s="389"/>
      <c r="J566" s="389"/>
      <c r="K566" s="389"/>
      <c r="L566" s="389"/>
      <c r="M566" s="389"/>
      <c r="N566" s="390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3"/>
      <c r="B567" s="184" t="s">
        <v>65</v>
      </c>
      <c r="C567" s="389" t="s">
        <v>66</v>
      </c>
      <c r="D567" s="389"/>
      <c r="E567" s="389"/>
      <c r="F567" s="389"/>
      <c r="G567" s="389"/>
      <c r="H567" s="389"/>
      <c r="I567" s="389"/>
      <c r="J567" s="389"/>
      <c r="K567" s="389"/>
      <c r="L567" s="389"/>
      <c r="M567" s="389"/>
      <c r="N567" s="390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5"/>
      <c r="B568" s="184" t="s">
        <v>58</v>
      </c>
      <c r="C568" s="379" t="s">
        <v>67</v>
      </c>
      <c r="D568" s="379"/>
      <c r="E568" s="379"/>
      <c r="F568" s="186"/>
      <c r="G568" s="187"/>
      <c r="H568" s="187"/>
      <c r="I568" s="187"/>
      <c r="J568" s="190">
        <v>1180.48</v>
      </c>
      <c r="K568" s="211">
        <v>1.3225</v>
      </c>
      <c r="L568" s="188">
        <v>48.4</v>
      </c>
      <c r="M568" s="189">
        <v>44.77</v>
      </c>
      <c r="N568" s="191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5"/>
      <c r="B569" s="184" t="s">
        <v>68</v>
      </c>
      <c r="C569" s="379" t="s">
        <v>69</v>
      </c>
      <c r="D569" s="379"/>
      <c r="E569" s="379"/>
      <c r="F569" s="186"/>
      <c r="G569" s="187"/>
      <c r="H569" s="187"/>
      <c r="I569" s="187"/>
      <c r="J569" s="190">
        <v>1936.73</v>
      </c>
      <c r="K569" s="211">
        <v>1.4375</v>
      </c>
      <c r="L569" s="188">
        <v>86.31</v>
      </c>
      <c r="M569" s="189">
        <v>13.24</v>
      </c>
      <c r="N569" s="191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5"/>
      <c r="B570" s="184" t="s">
        <v>70</v>
      </c>
      <c r="C570" s="379" t="s">
        <v>71</v>
      </c>
      <c r="D570" s="379"/>
      <c r="E570" s="379"/>
      <c r="F570" s="186"/>
      <c r="G570" s="187"/>
      <c r="H570" s="187"/>
      <c r="I570" s="187"/>
      <c r="J570" s="188">
        <v>234.27</v>
      </c>
      <c r="K570" s="211">
        <v>1.4375</v>
      </c>
      <c r="L570" s="188">
        <v>10.44</v>
      </c>
      <c r="M570" s="189">
        <v>44.77</v>
      </c>
      <c r="N570" s="218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5"/>
      <c r="B571" s="184" t="s">
        <v>86</v>
      </c>
      <c r="C571" s="379" t="s">
        <v>87</v>
      </c>
      <c r="D571" s="379"/>
      <c r="E571" s="379"/>
      <c r="F571" s="186"/>
      <c r="G571" s="187"/>
      <c r="H571" s="187"/>
      <c r="I571" s="187"/>
      <c r="J571" s="190">
        <v>1338.04</v>
      </c>
      <c r="K571" s="187"/>
      <c r="L571" s="188">
        <v>41.48</v>
      </c>
      <c r="M571" s="189">
        <v>8.16</v>
      </c>
      <c r="N571" s="218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2"/>
      <c r="B572" s="184"/>
      <c r="C572" s="379" t="s">
        <v>72</v>
      </c>
      <c r="D572" s="379"/>
      <c r="E572" s="379"/>
      <c r="F572" s="186" t="s">
        <v>73</v>
      </c>
      <c r="G572" s="201">
        <v>119</v>
      </c>
      <c r="H572" s="211">
        <v>1.3225</v>
      </c>
      <c r="I572" s="212">
        <v>4.8787025000000002</v>
      </c>
      <c r="J572" s="194"/>
      <c r="K572" s="187"/>
      <c r="L572" s="194"/>
      <c r="M572" s="187"/>
      <c r="N572" s="195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2"/>
      <c r="B573" s="184"/>
      <c r="C573" s="379" t="s">
        <v>74</v>
      </c>
      <c r="D573" s="379"/>
      <c r="E573" s="379"/>
      <c r="F573" s="186" t="s">
        <v>73</v>
      </c>
      <c r="G573" s="189">
        <v>18.27</v>
      </c>
      <c r="H573" s="211">
        <v>1.4375</v>
      </c>
      <c r="I573" s="212">
        <v>0.81415689999999996</v>
      </c>
      <c r="J573" s="194"/>
      <c r="K573" s="187"/>
      <c r="L573" s="194"/>
      <c r="M573" s="187"/>
      <c r="N573" s="195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5"/>
      <c r="B574" s="184"/>
      <c r="C574" s="380" t="s">
        <v>75</v>
      </c>
      <c r="D574" s="380"/>
      <c r="E574" s="380"/>
      <c r="F574" s="196"/>
      <c r="G574" s="197"/>
      <c r="H574" s="197"/>
      <c r="I574" s="197"/>
      <c r="J574" s="199">
        <v>4455.25</v>
      </c>
      <c r="K574" s="197"/>
      <c r="L574" s="198">
        <v>176.19</v>
      </c>
      <c r="M574" s="197"/>
      <c r="N574" s="200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2"/>
      <c r="B575" s="184"/>
      <c r="C575" s="379" t="s">
        <v>76</v>
      </c>
      <c r="D575" s="379"/>
      <c r="E575" s="379"/>
      <c r="F575" s="186"/>
      <c r="G575" s="187"/>
      <c r="H575" s="187"/>
      <c r="I575" s="187"/>
      <c r="J575" s="194"/>
      <c r="K575" s="187"/>
      <c r="L575" s="188">
        <v>58.84</v>
      </c>
      <c r="M575" s="187"/>
      <c r="N575" s="191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2"/>
      <c r="B576" s="184" t="s">
        <v>192</v>
      </c>
      <c r="C576" s="379" t="s">
        <v>193</v>
      </c>
      <c r="D576" s="379"/>
      <c r="E576" s="379"/>
      <c r="F576" s="186" t="s">
        <v>79</v>
      </c>
      <c r="G576" s="201">
        <v>117</v>
      </c>
      <c r="H576" s="187"/>
      <c r="I576" s="201">
        <v>117</v>
      </c>
      <c r="J576" s="194"/>
      <c r="K576" s="187"/>
      <c r="L576" s="188">
        <v>68.84</v>
      </c>
      <c r="M576" s="187"/>
      <c r="N576" s="191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2"/>
      <c r="B577" s="184" t="s">
        <v>194</v>
      </c>
      <c r="C577" s="379" t="s">
        <v>195</v>
      </c>
      <c r="D577" s="379"/>
      <c r="E577" s="379"/>
      <c r="F577" s="186" t="s">
        <v>79</v>
      </c>
      <c r="G577" s="201">
        <v>74</v>
      </c>
      <c r="H577" s="189">
        <v>0.85</v>
      </c>
      <c r="I577" s="216">
        <v>62.9</v>
      </c>
      <c r="J577" s="194"/>
      <c r="K577" s="187"/>
      <c r="L577" s="188">
        <v>37.01</v>
      </c>
      <c r="M577" s="187"/>
      <c r="N577" s="191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2"/>
      <c r="B578" s="203"/>
      <c r="C578" s="388" t="s">
        <v>82</v>
      </c>
      <c r="D578" s="388"/>
      <c r="E578" s="388"/>
      <c r="F578" s="178"/>
      <c r="G578" s="179"/>
      <c r="H578" s="179"/>
      <c r="I578" s="179"/>
      <c r="J578" s="181"/>
      <c r="K578" s="179"/>
      <c r="L578" s="207">
        <v>282.04000000000002</v>
      </c>
      <c r="M578" s="197"/>
      <c r="N578" s="205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6" t="s">
        <v>350</v>
      </c>
      <c r="B579" s="177" t="s">
        <v>2256</v>
      </c>
      <c r="C579" s="388" t="s">
        <v>2257</v>
      </c>
      <c r="D579" s="388"/>
      <c r="E579" s="388"/>
      <c r="F579" s="178" t="s">
        <v>178</v>
      </c>
      <c r="G579" s="179">
        <v>7.5999999999999998E-2</v>
      </c>
      <c r="H579" s="180">
        <v>1</v>
      </c>
      <c r="I579" s="210">
        <v>7.5999999999999998E-2</v>
      </c>
      <c r="J579" s="204">
        <v>43982.400000000001</v>
      </c>
      <c r="K579" s="179"/>
      <c r="L579" s="204">
        <v>3342.66</v>
      </c>
      <c r="M579" s="206">
        <v>8.16</v>
      </c>
      <c r="N579" s="205">
        <v>27276.11</v>
      </c>
      <c r="AF579" s="133"/>
      <c r="AG579" s="140"/>
      <c r="AH579" s="140" t="s">
        <v>2257</v>
      </c>
      <c r="AN579" s="140"/>
      <c r="AQ579" s="140"/>
      <c r="AS579" s="140"/>
    </row>
    <row r="580" spans="1:45" s="121" customFormat="1" ht="15" x14ac:dyDescent="0.25">
      <c r="A580" s="202"/>
      <c r="B580" s="203"/>
      <c r="C580" s="379" t="s">
        <v>403</v>
      </c>
      <c r="D580" s="379"/>
      <c r="E580" s="379"/>
      <c r="F580" s="379"/>
      <c r="G580" s="379"/>
      <c r="H580" s="379"/>
      <c r="I580" s="379"/>
      <c r="J580" s="379"/>
      <c r="K580" s="379"/>
      <c r="L580" s="379"/>
      <c r="M580" s="379"/>
      <c r="N580" s="391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8"/>
      <c r="B581" s="209"/>
      <c r="C581" s="379" t="s">
        <v>3138</v>
      </c>
      <c r="D581" s="379"/>
      <c r="E581" s="379"/>
      <c r="F581" s="379"/>
      <c r="G581" s="379"/>
      <c r="H581" s="379"/>
      <c r="I581" s="379"/>
      <c r="J581" s="379"/>
      <c r="K581" s="379"/>
      <c r="L581" s="379"/>
      <c r="M581" s="379"/>
      <c r="N581" s="391"/>
      <c r="AF581" s="133"/>
      <c r="AG581" s="140"/>
      <c r="AH581" s="140"/>
      <c r="AI581" s="142" t="s">
        <v>3138</v>
      </c>
      <c r="AN581" s="140"/>
      <c r="AQ581" s="140"/>
      <c r="AS581" s="140"/>
    </row>
    <row r="582" spans="1:45" s="121" customFormat="1" ht="15" x14ac:dyDescent="0.25">
      <c r="A582" s="202"/>
      <c r="B582" s="203"/>
      <c r="C582" s="388" t="s">
        <v>82</v>
      </c>
      <c r="D582" s="388"/>
      <c r="E582" s="388"/>
      <c r="F582" s="178"/>
      <c r="G582" s="179"/>
      <c r="H582" s="179"/>
      <c r="I582" s="179"/>
      <c r="J582" s="181"/>
      <c r="K582" s="179"/>
      <c r="L582" s="204">
        <v>3342.66</v>
      </c>
      <c r="M582" s="197"/>
      <c r="N582" s="205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6" t="s">
        <v>353</v>
      </c>
      <c r="B583" s="177" t="s">
        <v>2642</v>
      </c>
      <c r="C583" s="388" t="s">
        <v>2643</v>
      </c>
      <c r="D583" s="388"/>
      <c r="E583" s="388"/>
      <c r="F583" s="178" t="s">
        <v>244</v>
      </c>
      <c r="G583" s="179">
        <v>5.89</v>
      </c>
      <c r="H583" s="180">
        <v>1</v>
      </c>
      <c r="I583" s="206">
        <v>5.89</v>
      </c>
      <c r="J583" s="207">
        <v>12.37</v>
      </c>
      <c r="K583" s="179"/>
      <c r="L583" s="207">
        <v>72.86</v>
      </c>
      <c r="M583" s="206">
        <v>8.16</v>
      </c>
      <c r="N583" s="213">
        <v>594.54</v>
      </c>
      <c r="AF583" s="133"/>
      <c r="AG583" s="140"/>
      <c r="AH583" s="140" t="s">
        <v>2643</v>
      </c>
      <c r="AN583" s="140"/>
      <c r="AQ583" s="140"/>
      <c r="AS583" s="140"/>
    </row>
    <row r="584" spans="1:45" s="121" customFormat="1" ht="15" x14ac:dyDescent="0.25">
      <c r="A584" s="202"/>
      <c r="B584" s="203"/>
      <c r="C584" s="379" t="s">
        <v>403</v>
      </c>
      <c r="D584" s="379"/>
      <c r="E584" s="379"/>
      <c r="F584" s="379"/>
      <c r="G584" s="379"/>
      <c r="H584" s="379"/>
      <c r="I584" s="379"/>
      <c r="J584" s="379"/>
      <c r="K584" s="379"/>
      <c r="L584" s="379"/>
      <c r="M584" s="379"/>
      <c r="N584" s="391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2"/>
      <c r="B585" s="203"/>
      <c r="C585" s="388" t="s">
        <v>82</v>
      </c>
      <c r="D585" s="388"/>
      <c r="E585" s="388"/>
      <c r="F585" s="178"/>
      <c r="G585" s="179"/>
      <c r="H585" s="179"/>
      <c r="I585" s="179"/>
      <c r="J585" s="181"/>
      <c r="K585" s="179"/>
      <c r="L585" s="207">
        <v>72.86</v>
      </c>
      <c r="M585" s="197"/>
      <c r="N585" s="213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6" t="s">
        <v>357</v>
      </c>
      <c r="B586" s="177" t="s">
        <v>2655</v>
      </c>
      <c r="C586" s="388" t="s">
        <v>2656</v>
      </c>
      <c r="D586" s="388"/>
      <c r="E586" s="388"/>
      <c r="F586" s="178" t="s">
        <v>98</v>
      </c>
      <c r="G586" s="179">
        <v>4.62</v>
      </c>
      <c r="H586" s="180">
        <v>1</v>
      </c>
      <c r="I586" s="206">
        <v>4.62</v>
      </c>
      <c r="J586" s="181"/>
      <c r="K586" s="179"/>
      <c r="L586" s="181"/>
      <c r="M586" s="179"/>
      <c r="N586" s="182"/>
      <c r="AF586" s="133"/>
      <c r="AG586" s="140"/>
      <c r="AH586" s="140" t="s">
        <v>2656</v>
      </c>
      <c r="AN586" s="140"/>
      <c r="AQ586" s="140"/>
      <c r="AS586" s="140"/>
    </row>
    <row r="587" spans="1:45" s="121" customFormat="1" ht="68.25" x14ac:dyDescent="0.25">
      <c r="A587" s="183"/>
      <c r="B587" s="184" t="s">
        <v>65</v>
      </c>
      <c r="C587" s="389" t="s">
        <v>66</v>
      </c>
      <c r="D587" s="389"/>
      <c r="E587" s="389"/>
      <c r="F587" s="389"/>
      <c r="G587" s="389"/>
      <c r="H587" s="389"/>
      <c r="I587" s="389"/>
      <c r="J587" s="389"/>
      <c r="K587" s="389"/>
      <c r="L587" s="389"/>
      <c r="M587" s="389"/>
      <c r="N587" s="390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5"/>
      <c r="B588" s="184" t="s">
        <v>58</v>
      </c>
      <c r="C588" s="379" t="s">
        <v>67</v>
      </c>
      <c r="D588" s="379"/>
      <c r="E588" s="379"/>
      <c r="F588" s="186"/>
      <c r="G588" s="187"/>
      <c r="H588" s="187"/>
      <c r="I588" s="187"/>
      <c r="J588" s="188">
        <v>20.64</v>
      </c>
      <c r="K588" s="189">
        <v>1.1499999999999999</v>
      </c>
      <c r="L588" s="188">
        <v>109.66</v>
      </c>
      <c r="M588" s="189">
        <v>44.77</v>
      </c>
      <c r="N588" s="191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5"/>
      <c r="B589" s="184" t="s">
        <v>68</v>
      </c>
      <c r="C589" s="379" t="s">
        <v>69</v>
      </c>
      <c r="D589" s="379"/>
      <c r="E589" s="379"/>
      <c r="F589" s="186"/>
      <c r="G589" s="187"/>
      <c r="H589" s="187"/>
      <c r="I589" s="187"/>
      <c r="J589" s="188">
        <v>75.010000000000005</v>
      </c>
      <c r="K589" s="189">
        <v>1.1499999999999999</v>
      </c>
      <c r="L589" s="188">
        <v>398.53</v>
      </c>
      <c r="M589" s="189">
        <v>13.24</v>
      </c>
      <c r="N589" s="191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5"/>
      <c r="B590" s="184" t="s">
        <v>70</v>
      </c>
      <c r="C590" s="379" t="s">
        <v>71</v>
      </c>
      <c r="D590" s="379"/>
      <c r="E590" s="379"/>
      <c r="F590" s="186"/>
      <c r="G590" s="187"/>
      <c r="H590" s="187"/>
      <c r="I590" s="187"/>
      <c r="J590" s="188">
        <v>10.86</v>
      </c>
      <c r="K590" s="189">
        <v>1.1499999999999999</v>
      </c>
      <c r="L590" s="188">
        <v>57.7</v>
      </c>
      <c r="M590" s="189">
        <v>44.77</v>
      </c>
      <c r="N590" s="191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5"/>
      <c r="B591" s="184" t="s">
        <v>86</v>
      </c>
      <c r="C591" s="379" t="s">
        <v>87</v>
      </c>
      <c r="D591" s="379"/>
      <c r="E591" s="379"/>
      <c r="F591" s="186"/>
      <c r="G591" s="187"/>
      <c r="H591" s="187"/>
      <c r="I591" s="187"/>
      <c r="J591" s="188">
        <v>507.7</v>
      </c>
      <c r="K591" s="187"/>
      <c r="L591" s="190">
        <v>2345.5700000000002</v>
      </c>
      <c r="M591" s="189">
        <v>8.16</v>
      </c>
      <c r="N591" s="191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2"/>
      <c r="B592" s="184"/>
      <c r="C592" s="379" t="s">
        <v>72</v>
      </c>
      <c r="D592" s="379"/>
      <c r="E592" s="379"/>
      <c r="F592" s="186" t="s">
        <v>73</v>
      </c>
      <c r="G592" s="189">
        <v>2.33</v>
      </c>
      <c r="H592" s="189">
        <v>1.1499999999999999</v>
      </c>
      <c r="I592" s="217">
        <v>12.379289999999999</v>
      </c>
      <c r="J592" s="194"/>
      <c r="K592" s="187"/>
      <c r="L592" s="194"/>
      <c r="M592" s="187"/>
      <c r="N592" s="195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2"/>
      <c r="B593" s="184"/>
      <c r="C593" s="379" t="s">
        <v>74</v>
      </c>
      <c r="D593" s="379"/>
      <c r="E593" s="379"/>
      <c r="F593" s="186" t="s">
        <v>73</v>
      </c>
      <c r="G593" s="189">
        <v>0.69</v>
      </c>
      <c r="H593" s="189">
        <v>1.1499999999999999</v>
      </c>
      <c r="I593" s="217">
        <v>3.6659700000000002</v>
      </c>
      <c r="J593" s="194"/>
      <c r="K593" s="187"/>
      <c r="L593" s="194"/>
      <c r="M593" s="187"/>
      <c r="N593" s="195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5"/>
      <c r="B594" s="184"/>
      <c r="C594" s="380" t="s">
        <v>75</v>
      </c>
      <c r="D594" s="380"/>
      <c r="E594" s="380"/>
      <c r="F594" s="196"/>
      <c r="G594" s="197"/>
      <c r="H594" s="197"/>
      <c r="I594" s="197"/>
      <c r="J594" s="198">
        <v>603.35</v>
      </c>
      <c r="K594" s="197"/>
      <c r="L594" s="199">
        <v>2853.76</v>
      </c>
      <c r="M594" s="197"/>
      <c r="N594" s="200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2"/>
      <c r="B595" s="184"/>
      <c r="C595" s="379" t="s">
        <v>76</v>
      </c>
      <c r="D595" s="379"/>
      <c r="E595" s="379"/>
      <c r="F595" s="186"/>
      <c r="G595" s="187"/>
      <c r="H595" s="187"/>
      <c r="I595" s="187"/>
      <c r="J595" s="194"/>
      <c r="K595" s="187"/>
      <c r="L595" s="188">
        <v>167.36</v>
      </c>
      <c r="M595" s="187"/>
      <c r="N595" s="191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2"/>
      <c r="B596" s="184" t="s">
        <v>704</v>
      </c>
      <c r="C596" s="379" t="s">
        <v>705</v>
      </c>
      <c r="D596" s="379"/>
      <c r="E596" s="379"/>
      <c r="F596" s="186" t="s">
        <v>79</v>
      </c>
      <c r="G596" s="201">
        <v>104</v>
      </c>
      <c r="H596" s="187"/>
      <c r="I596" s="201">
        <v>104</v>
      </c>
      <c r="J596" s="194"/>
      <c r="K596" s="187"/>
      <c r="L596" s="188">
        <v>174.05</v>
      </c>
      <c r="M596" s="187"/>
      <c r="N596" s="191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2"/>
      <c r="B597" s="184" t="s">
        <v>706</v>
      </c>
      <c r="C597" s="379" t="s">
        <v>707</v>
      </c>
      <c r="D597" s="379"/>
      <c r="E597" s="379"/>
      <c r="F597" s="186" t="s">
        <v>79</v>
      </c>
      <c r="G597" s="201">
        <v>60</v>
      </c>
      <c r="H597" s="187"/>
      <c r="I597" s="201">
        <v>60</v>
      </c>
      <c r="J597" s="194"/>
      <c r="K597" s="187"/>
      <c r="L597" s="188">
        <v>100.42</v>
      </c>
      <c r="M597" s="187"/>
      <c r="N597" s="191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2"/>
      <c r="B598" s="203"/>
      <c r="C598" s="388" t="s">
        <v>82</v>
      </c>
      <c r="D598" s="388"/>
      <c r="E598" s="388"/>
      <c r="F598" s="178"/>
      <c r="G598" s="179"/>
      <c r="H598" s="179"/>
      <c r="I598" s="179"/>
      <c r="J598" s="181"/>
      <c r="K598" s="179"/>
      <c r="L598" s="204">
        <v>3128.23</v>
      </c>
      <c r="M598" s="197"/>
      <c r="N598" s="205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6" t="s">
        <v>361</v>
      </c>
      <c r="B599" s="177" t="s">
        <v>2657</v>
      </c>
      <c r="C599" s="388" t="s">
        <v>2658</v>
      </c>
      <c r="D599" s="388"/>
      <c r="E599" s="388"/>
      <c r="F599" s="178" t="s">
        <v>98</v>
      </c>
      <c r="G599" s="179">
        <v>-4.6893000000000002</v>
      </c>
      <c r="H599" s="180">
        <v>1</v>
      </c>
      <c r="I599" s="253">
        <v>-4.6893000000000002</v>
      </c>
      <c r="J599" s="207">
        <v>463.3</v>
      </c>
      <c r="K599" s="179"/>
      <c r="L599" s="204">
        <v>-2172.5500000000002</v>
      </c>
      <c r="M599" s="206">
        <v>8.16</v>
      </c>
      <c r="N599" s="205">
        <v>-17728.009999999998</v>
      </c>
      <c r="AF599" s="133"/>
      <c r="AG599" s="140"/>
      <c r="AH599" s="140" t="s">
        <v>2658</v>
      </c>
      <c r="AN599" s="140"/>
      <c r="AQ599" s="140"/>
      <c r="AS599" s="140"/>
    </row>
    <row r="600" spans="1:45" s="121" customFormat="1" ht="15" x14ac:dyDescent="0.25">
      <c r="A600" s="202"/>
      <c r="B600" s="203"/>
      <c r="C600" s="379" t="s">
        <v>711</v>
      </c>
      <c r="D600" s="379"/>
      <c r="E600" s="379"/>
      <c r="F600" s="379"/>
      <c r="G600" s="379"/>
      <c r="H600" s="379"/>
      <c r="I600" s="379"/>
      <c r="J600" s="379"/>
      <c r="K600" s="379"/>
      <c r="L600" s="379"/>
      <c r="M600" s="379"/>
      <c r="N600" s="391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2"/>
      <c r="B601" s="203"/>
      <c r="C601" s="388" t="s">
        <v>82</v>
      </c>
      <c r="D601" s="388"/>
      <c r="E601" s="388"/>
      <c r="F601" s="178"/>
      <c r="G601" s="179"/>
      <c r="H601" s="179"/>
      <c r="I601" s="179"/>
      <c r="J601" s="181"/>
      <c r="K601" s="179"/>
      <c r="L601" s="204">
        <v>-2172.5500000000002</v>
      </c>
      <c r="M601" s="197"/>
      <c r="N601" s="205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6" t="s">
        <v>364</v>
      </c>
      <c r="B602" s="177" t="s">
        <v>301</v>
      </c>
      <c r="C602" s="388" t="s">
        <v>302</v>
      </c>
      <c r="D602" s="388"/>
      <c r="E602" s="388"/>
      <c r="F602" s="178" t="s">
        <v>98</v>
      </c>
      <c r="G602" s="179">
        <v>4.6900000000000004</v>
      </c>
      <c r="H602" s="180">
        <v>1</v>
      </c>
      <c r="I602" s="206">
        <v>4.6900000000000004</v>
      </c>
      <c r="J602" s="207">
        <v>519.79999999999995</v>
      </c>
      <c r="K602" s="179"/>
      <c r="L602" s="204">
        <v>2437.86</v>
      </c>
      <c r="M602" s="206">
        <v>8.16</v>
      </c>
      <c r="N602" s="205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2"/>
      <c r="B603" s="203"/>
      <c r="C603" s="379" t="s">
        <v>99</v>
      </c>
      <c r="D603" s="379"/>
      <c r="E603" s="379"/>
      <c r="F603" s="379"/>
      <c r="G603" s="379"/>
      <c r="H603" s="379"/>
      <c r="I603" s="379"/>
      <c r="J603" s="379"/>
      <c r="K603" s="379"/>
      <c r="L603" s="379"/>
      <c r="M603" s="379"/>
      <c r="N603" s="391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2"/>
      <c r="B604" s="203"/>
      <c r="C604" s="388" t="s">
        <v>82</v>
      </c>
      <c r="D604" s="388"/>
      <c r="E604" s="388"/>
      <c r="F604" s="178"/>
      <c r="G604" s="179"/>
      <c r="H604" s="179"/>
      <c r="I604" s="179"/>
      <c r="J604" s="181"/>
      <c r="K604" s="179"/>
      <c r="L604" s="204">
        <v>2437.86</v>
      </c>
      <c r="M604" s="197"/>
      <c r="N604" s="205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6" t="s">
        <v>367</v>
      </c>
      <c r="B605" s="177" t="s">
        <v>2791</v>
      </c>
      <c r="C605" s="388" t="s">
        <v>2792</v>
      </c>
      <c r="D605" s="388"/>
      <c r="E605" s="388"/>
      <c r="F605" s="178" t="s">
        <v>2654</v>
      </c>
      <c r="G605" s="179">
        <v>0.31</v>
      </c>
      <c r="H605" s="180">
        <v>1</v>
      </c>
      <c r="I605" s="206">
        <v>0.31</v>
      </c>
      <c r="J605" s="181"/>
      <c r="K605" s="179"/>
      <c r="L605" s="181"/>
      <c r="M605" s="179"/>
      <c r="N605" s="182"/>
      <c r="AF605" s="133"/>
      <c r="AG605" s="140"/>
      <c r="AH605" s="140" t="s">
        <v>2792</v>
      </c>
      <c r="AN605" s="140"/>
      <c r="AQ605" s="140"/>
      <c r="AS605" s="140"/>
    </row>
    <row r="606" spans="1:45" s="121" customFormat="1" ht="15" x14ac:dyDescent="0.25">
      <c r="A606" s="208"/>
      <c r="B606" s="209"/>
      <c r="C606" s="379" t="s">
        <v>2979</v>
      </c>
      <c r="D606" s="379"/>
      <c r="E606" s="379"/>
      <c r="F606" s="379"/>
      <c r="G606" s="379"/>
      <c r="H606" s="379"/>
      <c r="I606" s="379"/>
      <c r="J606" s="379"/>
      <c r="K606" s="379"/>
      <c r="L606" s="379"/>
      <c r="M606" s="379"/>
      <c r="N606" s="391"/>
      <c r="AF606" s="133"/>
      <c r="AG606" s="140"/>
      <c r="AH606" s="140"/>
      <c r="AI606" s="142" t="s">
        <v>2979</v>
      </c>
      <c r="AN606" s="140"/>
      <c r="AQ606" s="140"/>
      <c r="AS606" s="140"/>
    </row>
    <row r="607" spans="1:45" s="121" customFormat="1" ht="23.25" x14ac:dyDescent="0.25">
      <c r="A607" s="183"/>
      <c r="B607" s="184" t="s">
        <v>63</v>
      </c>
      <c r="C607" s="389" t="s">
        <v>64</v>
      </c>
      <c r="D607" s="389"/>
      <c r="E607" s="389"/>
      <c r="F607" s="389"/>
      <c r="G607" s="389"/>
      <c r="H607" s="389"/>
      <c r="I607" s="389"/>
      <c r="J607" s="389"/>
      <c r="K607" s="389"/>
      <c r="L607" s="389"/>
      <c r="M607" s="389"/>
      <c r="N607" s="390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3"/>
      <c r="B608" s="184" t="s">
        <v>65</v>
      </c>
      <c r="C608" s="389" t="s">
        <v>66</v>
      </c>
      <c r="D608" s="389"/>
      <c r="E608" s="389"/>
      <c r="F608" s="389"/>
      <c r="G608" s="389"/>
      <c r="H608" s="389"/>
      <c r="I608" s="389"/>
      <c r="J608" s="389"/>
      <c r="K608" s="389"/>
      <c r="L608" s="389"/>
      <c r="M608" s="389"/>
      <c r="N608" s="390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5"/>
      <c r="B609" s="184" t="s">
        <v>58</v>
      </c>
      <c r="C609" s="379" t="s">
        <v>67</v>
      </c>
      <c r="D609" s="379"/>
      <c r="E609" s="379"/>
      <c r="F609" s="186"/>
      <c r="G609" s="187"/>
      <c r="H609" s="187"/>
      <c r="I609" s="187"/>
      <c r="J609" s="188">
        <v>854.35</v>
      </c>
      <c r="K609" s="211">
        <v>1.3225</v>
      </c>
      <c r="L609" s="188">
        <v>350.26</v>
      </c>
      <c r="M609" s="189">
        <v>44.77</v>
      </c>
      <c r="N609" s="191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5"/>
      <c r="B610" s="184" t="s">
        <v>68</v>
      </c>
      <c r="C610" s="379" t="s">
        <v>69</v>
      </c>
      <c r="D610" s="379"/>
      <c r="E610" s="379"/>
      <c r="F610" s="186"/>
      <c r="G610" s="187"/>
      <c r="H610" s="187"/>
      <c r="I610" s="187"/>
      <c r="J610" s="188">
        <v>97.64</v>
      </c>
      <c r="K610" s="211">
        <v>1.4375</v>
      </c>
      <c r="L610" s="188">
        <v>43.51</v>
      </c>
      <c r="M610" s="189">
        <v>13.24</v>
      </c>
      <c r="N610" s="218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5"/>
      <c r="B611" s="184" t="s">
        <v>70</v>
      </c>
      <c r="C611" s="379" t="s">
        <v>71</v>
      </c>
      <c r="D611" s="379"/>
      <c r="E611" s="379"/>
      <c r="F611" s="186"/>
      <c r="G611" s="187"/>
      <c r="H611" s="187"/>
      <c r="I611" s="187"/>
      <c r="J611" s="188">
        <v>1.22</v>
      </c>
      <c r="K611" s="211">
        <v>1.4375</v>
      </c>
      <c r="L611" s="188">
        <v>0.54</v>
      </c>
      <c r="M611" s="189">
        <v>44.77</v>
      </c>
      <c r="N611" s="218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5"/>
      <c r="B612" s="184" t="s">
        <v>86</v>
      </c>
      <c r="C612" s="379" t="s">
        <v>87</v>
      </c>
      <c r="D612" s="379"/>
      <c r="E612" s="379"/>
      <c r="F612" s="186"/>
      <c r="G612" s="187"/>
      <c r="H612" s="187"/>
      <c r="I612" s="187"/>
      <c r="J612" s="190">
        <v>1314.91</v>
      </c>
      <c r="K612" s="187"/>
      <c r="L612" s="188">
        <v>407.62</v>
      </c>
      <c r="M612" s="189">
        <v>8.16</v>
      </c>
      <c r="N612" s="191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2"/>
      <c r="B613" s="184"/>
      <c r="C613" s="379" t="s">
        <v>72</v>
      </c>
      <c r="D613" s="379"/>
      <c r="E613" s="379"/>
      <c r="F613" s="186" t="s">
        <v>73</v>
      </c>
      <c r="G613" s="189">
        <v>88.81</v>
      </c>
      <c r="H613" s="211">
        <v>1.3225</v>
      </c>
      <c r="I613" s="212">
        <v>36.409879799999999</v>
      </c>
      <c r="J613" s="194"/>
      <c r="K613" s="187"/>
      <c r="L613" s="194"/>
      <c r="M613" s="187"/>
      <c r="N613" s="195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2"/>
      <c r="B614" s="184"/>
      <c r="C614" s="379" t="s">
        <v>74</v>
      </c>
      <c r="D614" s="379"/>
      <c r="E614" s="379"/>
      <c r="F614" s="186" t="s">
        <v>73</v>
      </c>
      <c r="G614" s="189">
        <v>0.09</v>
      </c>
      <c r="H614" s="211">
        <v>1.4375</v>
      </c>
      <c r="I614" s="212">
        <v>4.0106299999999998E-2</v>
      </c>
      <c r="J614" s="194"/>
      <c r="K614" s="187"/>
      <c r="L614" s="194"/>
      <c r="M614" s="187"/>
      <c r="N614" s="195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5"/>
      <c r="B615" s="184"/>
      <c r="C615" s="380" t="s">
        <v>75</v>
      </c>
      <c r="D615" s="380"/>
      <c r="E615" s="380"/>
      <c r="F615" s="196"/>
      <c r="G615" s="197"/>
      <c r="H615" s="197"/>
      <c r="I615" s="197"/>
      <c r="J615" s="199">
        <v>2266.9</v>
      </c>
      <c r="K615" s="197"/>
      <c r="L615" s="198">
        <v>801.39</v>
      </c>
      <c r="M615" s="197"/>
      <c r="N615" s="200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2"/>
      <c r="B616" s="184"/>
      <c r="C616" s="379" t="s">
        <v>76</v>
      </c>
      <c r="D616" s="379"/>
      <c r="E616" s="379"/>
      <c r="F616" s="186"/>
      <c r="G616" s="187"/>
      <c r="H616" s="187"/>
      <c r="I616" s="187"/>
      <c r="J616" s="194"/>
      <c r="K616" s="187"/>
      <c r="L616" s="188">
        <v>350.8</v>
      </c>
      <c r="M616" s="187"/>
      <c r="N616" s="191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2"/>
      <c r="B617" s="184" t="s">
        <v>192</v>
      </c>
      <c r="C617" s="379" t="s">
        <v>193</v>
      </c>
      <c r="D617" s="379"/>
      <c r="E617" s="379"/>
      <c r="F617" s="186" t="s">
        <v>79</v>
      </c>
      <c r="G617" s="201">
        <v>117</v>
      </c>
      <c r="H617" s="187"/>
      <c r="I617" s="201">
        <v>117</v>
      </c>
      <c r="J617" s="194"/>
      <c r="K617" s="187"/>
      <c r="L617" s="188">
        <v>410.44</v>
      </c>
      <c r="M617" s="187"/>
      <c r="N617" s="191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2"/>
      <c r="B618" s="184" t="s">
        <v>194</v>
      </c>
      <c r="C618" s="379" t="s">
        <v>195</v>
      </c>
      <c r="D618" s="379"/>
      <c r="E618" s="379"/>
      <c r="F618" s="186" t="s">
        <v>79</v>
      </c>
      <c r="G618" s="201">
        <v>74</v>
      </c>
      <c r="H618" s="189">
        <v>0.85</v>
      </c>
      <c r="I618" s="216">
        <v>62.9</v>
      </c>
      <c r="J618" s="194"/>
      <c r="K618" s="187"/>
      <c r="L618" s="188">
        <v>220.65</v>
      </c>
      <c r="M618" s="187"/>
      <c r="N618" s="191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2"/>
      <c r="B619" s="203"/>
      <c r="C619" s="388" t="s">
        <v>82</v>
      </c>
      <c r="D619" s="388"/>
      <c r="E619" s="388"/>
      <c r="F619" s="178"/>
      <c r="G619" s="179"/>
      <c r="H619" s="179"/>
      <c r="I619" s="179"/>
      <c r="J619" s="181"/>
      <c r="K619" s="179"/>
      <c r="L619" s="204">
        <v>1432.48</v>
      </c>
      <c r="M619" s="197"/>
      <c r="N619" s="205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6" t="s">
        <v>375</v>
      </c>
      <c r="B620" s="177" t="s">
        <v>2793</v>
      </c>
      <c r="C620" s="388" t="s">
        <v>2794</v>
      </c>
      <c r="D620" s="388"/>
      <c r="E620" s="388"/>
      <c r="F620" s="178" t="s">
        <v>291</v>
      </c>
      <c r="G620" s="179">
        <v>10</v>
      </c>
      <c r="H620" s="180">
        <v>1</v>
      </c>
      <c r="I620" s="180">
        <v>10</v>
      </c>
      <c r="J620" s="207">
        <v>10.68</v>
      </c>
      <c r="K620" s="179"/>
      <c r="L620" s="207">
        <v>106.8</v>
      </c>
      <c r="M620" s="206">
        <v>8.16</v>
      </c>
      <c r="N620" s="213">
        <v>871.49</v>
      </c>
      <c r="AF620" s="133"/>
      <c r="AG620" s="140"/>
      <c r="AH620" s="140" t="s">
        <v>2794</v>
      </c>
      <c r="AN620" s="140"/>
      <c r="AQ620" s="140"/>
      <c r="AS620" s="140"/>
    </row>
    <row r="621" spans="1:45" s="121" customFormat="1" ht="15" x14ac:dyDescent="0.25">
      <c r="A621" s="202"/>
      <c r="B621" s="203"/>
      <c r="C621" s="379" t="s">
        <v>99</v>
      </c>
      <c r="D621" s="379"/>
      <c r="E621" s="379"/>
      <c r="F621" s="379"/>
      <c r="G621" s="379"/>
      <c r="H621" s="379"/>
      <c r="I621" s="379"/>
      <c r="J621" s="379"/>
      <c r="K621" s="379"/>
      <c r="L621" s="379"/>
      <c r="M621" s="379"/>
      <c r="N621" s="391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2"/>
      <c r="B622" s="203"/>
      <c r="C622" s="388" t="s">
        <v>82</v>
      </c>
      <c r="D622" s="388"/>
      <c r="E622" s="388"/>
      <c r="F622" s="178"/>
      <c r="G622" s="179"/>
      <c r="H622" s="179"/>
      <c r="I622" s="179"/>
      <c r="J622" s="181"/>
      <c r="K622" s="179"/>
      <c r="L622" s="207">
        <v>106.8</v>
      </c>
      <c r="M622" s="197"/>
      <c r="N622" s="213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6" t="s">
        <v>378</v>
      </c>
      <c r="B623" s="177" t="s">
        <v>3139</v>
      </c>
      <c r="C623" s="388" t="s">
        <v>3140</v>
      </c>
      <c r="D623" s="388"/>
      <c r="E623" s="388"/>
      <c r="F623" s="178" t="s">
        <v>2944</v>
      </c>
      <c r="G623" s="179">
        <v>2</v>
      </c>
      <c r="H623" s="180">
        <v>1</v>
      </c>
      <c r="I623" s="180">
        <v>2</v>
      </c>
      <c r="J623" s="181"/>
      <c r="K623" s="179"/>
      <c r="L623" s="181"/>
      <c r="M623" s="179"/>
      <c r="N623" s="182"/>
      <c r="AF623" s="133"/>
      <c r="AG623" s="140"/>
      <c r="AH623" s="140" t="s">
        <v>3140</v>
      </c>
      <c r="AN623" s="140"/>
      <c r="AQ623" s="140"/>
      <c r="AS623" s="140"/>
    </row>
    <row r="624" spans="1:45" s="121" customFormat="1" ht="23.25" x14ac:dyDescent="0.25">
      <c r="A624" s="183"/>
      <c r="B624" s="184" t="s">
        <v>63</v>
      </c>
      <c r="C624" s="389" t="s">
        <v>64</v>
      </c>
      <c r="D624" s="389"/>
      <c r="E624" s="389"/>
      <c r="F624" s="389"/>
      <c r="G624" s="389"/>
      <c r="H624" s="389"/>
      <c r="I624" s="389"/>
      <c r="J624" s="389"/>
      <c r="K624" s="389"/>
      <c r="L624" s="389"/>
      <c r="M624" s="389"/>
      <c r="N624" s="390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3"/>
      <c r="B625" s="184" t="s">
        <v>65</v>
      </c>
      <c r="C625" s="389" t="s">
        <v>66</v>
      </c>
      <c r="D625" s="389"/>
      <c r="E625" s="389"/>
      <c r="F625" s="389"/>
      <c r="G625" s="389"/>
      <c r="H625" s="389"/>
      <c r="I625" s="389"/>
      <c r="J625" s="389"/>
      <c r="K625" s="389"/>
      <c r="L625" s="389"/>
      <c r="M625" s="389"/>
      <c r="N625" s="390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5"/>
      <c r="B626" s="184" t="s">
        <v>58</v>
      </c>
      <c r="C626" s="379" t="s">
        <v>67</v>
      </c>
      <c r="D626" s="379"/>
      <c r="E626" s="379"/>
      <c r="F626" s="186"/>
      <c r="G626" s="187"/>
      <c r="H626" s="187"/>
      <c r="I626" s="187"/>
      <c r="J626" s="188">
        <v>38.659999999999997</v>
      </c>
      <c r="K626" s="211">
        <v>1.3225</v>
      </c>
      <c r="L626" s="188">
        <v>102.26</v>
      </c>
      <c r="M626" s="189">
        <v>44.77</v>
      </c>
      <c r="N626" s="191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5"/>
      <c r="B627" s="184" t="s">
        <v>68</v>
      </c>
      <c r="C627" s="379" t="s">
        <v>69</v>
      </c>
      <c r="D627" s="379"/>
      <c r="E627" s="379"/>
      <c r="F627" s="186"/>
      <c r="G627" s="187"/>
      <c r="H627" s="187"/>
      <c r="I627" s="187"/>
      <c r="J627" s="188">
        <v>57.49</v>
      </c>
      <c r="K627" s="211">
        <v>1.4375</v>
      </c>
      <c r="L627" s="188">
        <v>165.28</v>
      </c>
      <c r="M627" s="189">
        <v>13.24</v>
      </c>
      <c r="N627" s="191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5"/>
      <c r="B628" s="184" t="s">
        <v>70</v>
      </c>
      <c r="C628" s="379" t="s">
        <v>71</v>
      </c>
      <c r="D628" s="379"/>
      <c r="E628" s="379"/>
      <c r="F628" s="186"/>
      <c r="G628" s="187"/>
      <c r="H628" s="187"/>
      <c r="I628" s="187"/>
      <c r="J628" s="188">
        <v>0.46</v>
      </c>
      <c r="K628" s="211">
        <v>1.4375</v>
      </c>
      <c r="L628" s="188">
        <v>1.32</v>
      </c>
      <c r="M628" s="189">
        <v>44.77</v>
      </c>
      <c r="N628" s="218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5"/>
      <c r="B629" s="184" t="s">
        <v>86</v>
      </c>
      <c r="C629" s="379" t="s">
        <v>87</v>
      </c>
      <c r="D629" s="379"/>
      <c r="E629" s="379"/>
      <c r="F629" s="186"/>
      <c r="G629" s="187"/>
      <c r="H629" s="187"/>
      <c r="I629" s="187"/>
      <c r="J629" s="188">
        <v>209.8</v>
      </c>
      <c r="K629" s="187"/>
      <c r="L629" s="188">
        <v>419.6</v>
      </c>
      <c r="M629" s="189">
        <v>8.16</v>
      </c>
      <c r="N629" s="191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2"/>
      <c r="B630" s="184"/>
      <c r="C630" s="379" t="s">
        <v>72</v>
      </c>
      <c r="D630" s="379"/>
      <c r="E630" s="379"/>
      <c r="F630" s="186" t="s">
        <v>73</v>
      </c>
      <c r="G630" s="189">
        <v>4.3099999999999996</v>
      </c>
      <c r="H630" s="211">
        <v>1.3225</v>
      </c>
      <c r="I630" s="217">
        <v>11.39995</v>
      </c>
      <c r="J630" s="194"/>
      <c r="K630" s="187"/>
      <c r="L630" s="194"/>
      <c r="M630" s="187"/>
      <c r="N630" s="195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2"/>
      <c r="B631" s="184"/>
      <c r="C631" s="379" t="s">
        <v>74</v>
      </c>
      <c r="D631" s="379"/>
      <c r="E631" s="379"/>
      <c r="F631" s="186" t="s">
        <v>73</v>
      </c>
      <c r="G631" s="189">
        <v>0.04</v>
      </c>
      <c r="H631" s="211">
        <v>1.4375</v>
      </c>
      <c r="I631" s="193">
        <v>0.115</v>
      </c>
      <c r="J631" s="194"/>
      <c r="K631" s="187"/>
      <c r="L631" s="194"/>
      <c r="M631" s="187"/>
      <c r="N631" s="195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5"/>
      <c r="B632" s="184"/>
      <c r="C632" s="380" t="s">
        <v>75</v>
      </c>
      <c r="D632" s="380"/>
      <c r="E632" s="380"/>
      <c r="F632" s="196"/>
      <c r="G632" s="197"/>
      <c r="H632" s="197"/>
      <c r="I632" s="197"/>
      <c r="J632" s="198">
        <v>305.95</v>
      </c>
      <c r="K632" s="197"/>
      <c r="L632" s="198">
        <v>687.14</v>
      </c>
      <c r="M632" s="197"/>
      <c r="N632" s="200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2"/>
      <c r="B633" s="184"/>
      <c r="C633" s="379" t="s">
        <v>76</v>
      </c>
      <c r="D633" s="379"/>
      <c r="E633" s="379"/>
      <c r="F633" s="186"/>
      <c r="G633" s="187"/>
      <c r="H633" s="187"/>
      <c r="I633" s="187"/>
      <c r="J633" s="194"/>
      <c r="K633" s="187"/>
      <c r="L633" s="188">
        <v>103.58</v>
      </c>
      <c r="M633" s="187"/>
      <c r="N633" s="191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2"/>
      <c r="B634" s="184" t="s">
        <v>192</v>
      </c>
      <c r="C634" s="379" t="s">
        <v>193</v>
      </c>
      <c r="D634" s="379"/>
      <c r="E634" s="379"/>
      <c r="F634" s="186" t="s">
        <v>79</v>
      </c>
      <c r="G634" s="201">
        <v>117</v>
      </c>
      <c r="H634" s="187"/>
      <c r="I634" s="201">
        <v>117</v>
      </c>
      <c r="J634" s="194"/>
      <c r="K634" s="187"/>
      <c r="L634" s="188">
        <v>121.19</v>
      </c>
      <c r="M634" s="187"/>
      <c r="N634" s="191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2"/>
      <c r="B635" s="184" t="s">
        <v>194</v>
      </c>
      <c r="C635" s="379" t="s">
        <v>195</v>
      </c>
      <c r="D635" s="379"/>
      <c r="E635" s="379"/>
      <c r="F635" s="186" t="s">
        <v>79</v>
      </c>
      <c r="G635" s="201">
        <v>74</v>
      </c>
      <c r="H635" s="189">
        <v>0.85</v>
      </c>
      <c r="I635" s="216">
        <v>62.9</v>
      </c>
      <c r="J635" s="194"/>
      <c r="K635" s="187"/>
      <c r="L635" s="188">
        <v>65.150000000000006</v>
      </c>
      <c r="M635" s="187"/>
      <c r="N635" s="191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2"/>
      <c r="B636" s="203"/>
      <c r="C636" s="388" t="s">
        <v>82</v>
      </c>
      <c r="D636" s="388"/>
      <c r="E636" s="388"/>
      <c r="F636" s="178"/>
      <c r="G636" s="179"/>
      <c r="H636" s="179"/>
      <c r="I636" s="179"/>
      <c r="J636" s="181"/>
      <c r="K636" s="179"/>
      <c r="L636" s="207">
        <v>873.48</v>
      </c>
      <c r="M636" s="197"/>
      <c r="N636" s="205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385" t="s">
        <v>2623</v>
      </c>
      <c r="B637" s="386"/>
      <c r="C637" s="386"/>
      <c r="D637" s="386"/>
      <c r="E637" s="386"/>
      <c r="F637" s="386"/>
      <c r="G637" s="386"/>
      <c r="H637" s="386"/>
      <c r="I637" s="386"/>
      <c r="J637" s="386"/>
      <c r="K637" s="386"/>
      <c r="L637" s="386"/>
      <c r="M637" s="386"/>
      <c r="N637" s="387"/>
      <c r="AF637" s="133"/>
      <c r="AG637" s="140" t="s">
        <v>2623</v>
      </c>
      <c r="AH637" s="140"/>
      <c r="AN637" s="140"/>
      <c r="AQ637" s="140"/>
      <c r="AS637" s="140"/>
    </row>
    <row r="638" spans="1:45" s="121" customFormat="1" ht="23.25" x14ac:dyDescent="0.25">
      <c r="A638" s="176" t="s">
        <v>382</v>
      </c>
      <c r="B638" s="177" t="s">
        <v>2946</v>
      </c>
      <c r="C638" s="388" t="s">
        <v>2947</v>
      </c>
      <c r="D638" s="388"/>
      <c r="E638" s="388"/>
      <c r="F638" s="178" t="s">
        <v>471</v>
      </c>
      <c r="G638" s="179">
        <v>0.47299999999999998</v>
      </c>
      <c r="H638" s="180">
        <v>1</v>
      </c>
      <c r="I638" s="210">
        <v>0.47299999999999998</v>
      </c>
      <c r="J638" s="181"/>
      <c r="K638" s="179"/>
      <c r="L638" s="181"/>
      <c r="M638" s="179"/>
      <c r="N638" s="182"/>
      <c r="AF638" s="133"/>
      <c r="AG638" s="140"/>
      <c r="AH638" s="140" t="s">
        <v>2947</v>
      </c>
      <c r="AN638" s="140"/>
      <c r="AQ638" s="140"/>
      <c r="AS638" s="140"/>
    </row>
    <row r="639" spans="1:45" s="121" customFormat="1" ht="15" x14ac:dyDescent="0.25">
      <c r="A639" s="208"/>
      <c r="B639" s="209"/>
      <c r="C639" s="379" t="s">
        <v>3141</v>
      </c>
      <c r="D639" s="379"/>
      <c r="E639" s="379"/>
      <c r="F639" s="379"/>
      <c r="G639" s="379"/>
      <c r="H639" s="379"/>
      <c r="I639" s="379"/>
      <c r="J639" s="379"/>
      <c r="K639" s="379"/>
      <c r="L639" s="379"/>
      <c r="M639" s="379"/>
      <c r="N639" s="391"/>
      <c r="AF639" s="133"/>
      <c r="AG639" s="140"/>
      <c r="AH639" s="140"/>
      <c r="AI639" s="142" t="s">
        <v>3141</v>
      </c>
      <c r="AN639" s="140"/>
      <c r="AQ639" s="140"/>
      <c r="AS639" s="140"/>
    </row>
    <row r="640" spans="1:45" s="121" customFormat="1" ht="23.25" x14ac:dyDescent="0.25">
      <c r="A640" s="183"/>
      <c r="B640" s="184" t="s">
        <v>63</v>
      </c>
      <c r="C640" s="389" t="s">
        <v>64</v>
      </c>
      <c r="D640" s="389"/>
      <c r="E640" s="389"/>
      <c r="F640" s="389"/>
      <c r="G640" s="389"/>
      <c r="H640" s="389"/>
      <c r="I640" s="389"/>
      <c r="J640" s="389"/>
      <c r="K640" s="389"/>
      <c r="L640" s="389"/>
      <c r="M640" s="389"/>
      <c r="N640" s="390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3"/>
      <c r="B641" s="184" t="s">
        <v>65</v>
      </c>
      <c r="C641" s="389" t="s">
        <v>66</v>
      </c>
      <c r="D641" s="389"/>
      <c r="E641" s="389"/>
      <c r="F641" s="389"/>
      <c r="G641" s="389"/>
      <c r="H641" s="389"/>
      <c r="I641" s="389"/>
      <c r="J641" s="389"/>
      <c r="K641" s="389"/>
      <c r="L641" s="389"/>
      <c r="M641" s="389"/>
      <c r="N641" s="390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5"/>
      <c r="B642" s="184" t="s">
        <v>58</v>
      </c>
      <c r="C642" s="379" t="s">
        <v>67</v>
      </c>
      <c r="D642" s="379"/>
      <c r="E642" s="379"/>
      <c r="F642" s="186"/>
      <c r="G642" s="187"/>
      <c r="H642" s="187"/>
      <c r="I642" s="187"/>
      <c r="J642" s="188">
        <v>83.33</v>
      </c>
      <c r="K642" s="211">
        <v>1.3225</v>
      </c>
      <c r="L642" s="188">
        <v>52.13</v>
      </c>
      <c r="M642" s="189">
        <v>44.77</v>
      </c>
      <c r="N642" s="191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5"/>
      <c r="B643" s="184" t="s">
        <v>68</v>
      </c>
      <c r="C643" s="379" t="s">
        <v>69</v>
      </c>
      <c r="D643" s="379"/>
      <c r="E643" s="379"/>
      <c r="F643" s="186"/>
      <c r="G643" s="187"/>
      <c r="H643" s="187"/>
      <c r="I643" s="187"/>
      <c r="J643" s="188">
        <v>42.3</v>
      </c>
      <c r="K643" s="211">
        <v>1.4375</v>
      </c>
      <c r="L643" s="188">
        <v>28.76</v>
      </c>
      <c r="M643" s="189">
        <v>13.24</v>
      </c>
      <c r="N643" s="218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5"/>
      <c r="B644" s="184" t="s">
        <v>70</v>
      </c>
      <c r="C644" s="379" t="s">
        <v>71</v>
      </c>
      <c r="D644" s="379"/>
      <c r="E644" s="379"/>
      <c r="F644" s="186"/>
      <c r="G644" s="187"/>
      <c r="H644" s="187"/>
      <c r="I644" s="187"/>
      <c r="J644" s="188">
        <v>4.7300000000000004</v>
      </c>
      <c r="K644" s="211">
        <v>1.4375</v>
      </c>
      <c r="L644" s="188">
        <v>3.22</v>
      </c>
      <c r="M644" s="189">
        <v>44.77</v>
      </c>
      <c r="N644" s="218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2"/>
      <c r="B645" s="184"/>
      <c r="C645" s="379" t="s">
        <v>72</v>
      </c>
      <c r="D645" s="379"/>
      <c r="E645" s="379"/>
      <c r="F645" s="186" t="s">
        <v>73</v>
      </c>
      <c r="G645" s="216">
        <v>10.199999999999999</v>
      </c>
      <c r="H645" s="211">
        <v>1.3225</v>
      </c>
      <c r="I645" s="212">
        <v>6.3805335000000003</v>
      </c>
      <c r="J645" s="194"/>
      <c r="K645" s="187"/>
      <c r="L645" s="194"/>
      <c r="M645" s="187"/>
      <c r="N645" s="195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2"/>
      <c r="B646" s="184"/>
      <c r="C646" s="379" t="s">
        <v>74</v>
      </c>
      <c r="D646" s="379"/>
      <c r="E646" s="379"/>
      <c r="F646" s="186" t="s">
        <v>73</v>
      </c>
      <c r="G646" s="189">
        <v>0.47</v>
      </c>
      <c r="H646" s="211">
        <v>1.4375</v>
      </c>
      <c r="I646" s="212">
        <v>0.31957059999999998</v>
      </c>
      <c r="J646" s="194"/>
      <c r="K646" s="187"/>
      <c r="L646" s="194"/>
      <c r="M646" s="187"/>
      <c r="N646" s="195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5"/>
      <c r="B647" s="184"/>
      <c r="C647" s="380" t="s">
        <v>75</v>
      </c>
      <c r="D647" s="380"/>
      <c r="E647" s="380"/>
      <c r="F647" s="196"/>
      <c r="G647" s="197"/>
      <c r="H647" s="197"/>
      <c r="I647" s="197"/>
      <c r="J647" s="198">
        <v>125.63</v>
      </c>
      <c r="K647" s="197"/>
      <c r="L647" s="198">
        <v>80.89</v>
      </c>
      <c r="M647" s="197"/>
      <c r="N647" s="200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2"/>
      <c r="B648" s="184"/>
      <c r="C648" s="379" t="s">
        <v>76</v>
      </c>
      <c r="D648" s="379"/>
      <c r="E648" s="379"/>
      <c r="F648" s="186"/>
      <c r="G648" s="187"/>
      <c r="H648" s="187"/>
      <c r="I648" s="187"/>
      <c r="J648" s="194"/>
      <c r="K648" s="187"/>
      <c r="L648" s="188">
        <v>55.35</v>
      </c>
      <c r="M648" s="187"/>
      <c r="N648" s="191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2"/>
      <c r="B649" s="184" t="s">
        <v>192</v>
      </c>
      <c r="C649" s="379" t="s">
        <v>193</v>
      </c>
      <c r="D649" s="379"/>
      <c r="E649" s="379"/>
      <c r="F649" s="186" t="s">
        <v>79</v>
      </c>
      <c r="G649" s="201">
        <v>117</v>
      </c>
      <c r="H649" s="187"/>
      <c r="I649" s="201">
        <v>117</v>
      </c>
      <c r="J649" s="194"/>
      <c r="K649" s="187"/>
      <c r="L649" s="188">
        <v>64.760000000000005</v>
      </c>
      <c r="M649" s="187"/>
      <c r="N649" s="191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2"/>
      <c r="B650" s="184" t="s">
        <v>194</v>
      </c>
      <c r="C650" s="379" t="s">
        <v>195</v>
      </c>
      <c r="D650" s="379"/>
      <c r="E650" s="379"/>
      <c r="F650" s="186" t="s">
        <v>79</v>
      </c>
      <c r="G650" s="201">
        <v>74</v>
      </c>
      <c r="H650" s="189">
        <v>0.85</v>
      </c>
      <c r="I650" s="216">
        <v>62.9</v>
      </c>
      <c r="J650" s="194"/>
      <c r="K650" s="187"/>
      <c r="L650" s="188">
        <v>34.82</v>
      </c>
      <c r="M650" s="187"/>
      <c r="N650" s="191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2"/>
      <c r="B651" s="203"/>
      <c r="C651" s="388" t="s">
        <v>82</v>
      </c>
      <c r="D651" s="388"/>
      <c r="E651" s="388"/>
      <c r="F651" s="178"/>
      <c r="G651" s="179"/>
      <c r="H651" s="179"/>
      <c r="I651" s="179"/>
      <c r="J651" s="181"/>
      <c r="K651" s="179"/>
      <c r="L651" s="207">
        <v>180.47</v>
      </c>
      <c r="M651" s="197"/>
      <c r="N651" s="205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6" t="s">
        <v>385</v>
      </c>
      <c r="B652" s="177" t="s">
        <v>3142</v>
      </c>
      <c r="C652" s="388" t="s">
        <v>238</v>
      </c>
      <c r="D652" s="388"/>
      <c r="E652" s="388"/>
      <c r="F652" s="178" t="s">
        <v>98</v>
      </c>
      <c r="G652" s="179">
        <v>5.9124999999999996</v>
      </c>
      <c r="H652" s="180">
        <v>1</v>
      </c>
      <c r="I652" s="253">
        <v>5.9124999999999996</v>
      </c>
      <c r="J652" s="207">
        <v>325.20999999999998</v>
      </c>
      <c r="K652" s="210">
        <v>1.012</v>
      </c>
      <c r="L652" s="204">
        <v>1945.88</v>
      </c>
      <c r="M652" s="206">
        <v>8.16</v>
      </c>
      <c r="N652" s="205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2"/>
      <c r="B653" s="203"/>
      <c r="C653" s="379" t="s">
        <v>403</v>
      </c>
      <c r="D653" s="379"/>
      <c r="E653" s="379"/>
      <c r="F653" s="379"/>
      <c r="G653" s="379"/>
      <c r="H653" s="379"/>
      <c r="I653" s="379"/>
      <c r="J653" s="379"/>
      <c r="K653" s="379"/>
      <c r="L653" s="379"/>
      <c r="M653" s="379"/>
      <c r="N653" s="391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8"/>
      <c r="B654" s="209"/>
      <c r="C654" s="379" t="s">
        <v>239</v>
      </c>
      <c r="D654" s="379"/>
      <c r="E654" s="379"/>
      <c r="F654" s="379"/>
      <c r="G654" s="379"/>
      <c r="H654" s="379"/>
      <c r="I654" s="379"/>
      <c r="J654" s="379"/>
      <c r="K654" s="379"/>
      <c r="L654" s="379"/>
      <c r="M654" s="379"/>
      <c r="N654" s="391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3"/>
      <c r="B655" s="184"/>
      <c r="C655" s="389" t="s">
        <v>1375</v>
      </c>
      <c r="D655" s="389"/>
      <c r="E655" s="389"/>
      <c r="F655" s="389"/>
      <c r="G655" s="389"/>
      <c r="H655" s="389"/>
      <c r="I655" s="389"/>
      <c r="J655" s="389"/>
      <c r="K655" s="389"/>
      <c r="L655" s="389"/>
      <c r="M655" s="389"/>
      <c r="N655" s="390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2"/>
      <c r="B656" s="203"/>
      <c r="C656" s="388" t="s">
        <v>82</v>
      </c>
      <c r="D656" s="388"/>
      <c r="E656" s="388"/>
      <c r="F656" s="178"/>
      <c r="G656" s="179"/>
      <c r="H656" s="179"/>
      <c r="I656" s="179"/>
      <c r="J656" s="181"/>
      <c r="K656" s="179"/>
      <c r="L656" s="204">
        <v>1945.88</v>
      </c>
      <c r="M656" s="197"/>
      <c r="N656" s="205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6" t="s">
        <v>388</v>
      </c>
      <c r="B657" s="177" t="s">
        <v>3032</v>
      </c>
      <c r="C657" s="388" t="s">
        <v>3033</v>
      </c>
      <c r="D657" s="388"/>
      <c r="E657" s="388"/>
      <c r="F657" s="178" t="s">
        <v>370</v>
      </c>
      <c r="G657" s="179">
        <v>2.15</v>
      </c>
      <c r="H657" s="180">
        <v>1</v>
      </c>
      <c r="I657" s="206">
        <v>2.15</v>
      </c>
      <c r="J657" s="181"/>
      <c r="K657" s="179"/>
      <c r="L657" s="181"/>
      <c r="M657" s="179"/>
      <c r="N657" s="182"/>
      <c r="AF657" s="133"/>
      <c r="AG657" s="140"/>
      <c r="AH657" s="140" t="s">
        <v>3033</v>
      </c>
      <c r="AN657" s="140"/>
      <c r="AQ657" s="140"/>
      <c r="AS657" s="140"/>
    </row>
    <row r="658" spans="1:45" s="121" customFormat="1" ht="15" x14ac:dyDescent="0.25">
      <c r="A658" s="208"/>
      <c r="B658" s="209"/>
      <c r="C658" s="379" t="s">
        <v>3143</v>
      </c>
      <c r="D658" s="379"/>
      <c r="E658" s="379"/>
      <c r="F658" s="379"/>
      <c r="G658" s="379"/>
      <c r="H658" s="379"/>
      <c r="I658" s="379"/>
      <c r="J658" s="379"/>
      <c r="K658" s="379"/>
      <c r="L658" s="379"/>
      <c r="M658" s="379"/>
      <c r="N658" s="391"/>
      <c r="AF658" s="133"/>
      <c r="AG658" s="140"/>
      <c r="AH658" s="140"/>
      <c r="AI658" s="142" t="s">
        <v>3143</v>
      </c>
      <c r="AN658" s="140"/>
      <c r="AQ658" s="140"/>
      <c r="AS658" s="140"/>
    </row>
    <row r="659" spans="1:45" s="121" customFormat="1" ht="23.25" x14ac:dyDescent="0.25">
      <c r="A659" s="183"/>
      <c r="B659" s="184" t="s">
        <v>63</v>
      </c>
      <c r="C659" s="389" t="s">
        <v>64</v>
      </c>
      <c r="D659" s="389"/>
      <c r="E659" s="389"/>
      <c r="F659" s="389"/>
      <c r="G659" s="389"/>
      <c r="H659" s="389"/>
      <c r="I659" s="389"/>
      <c r="J659" s="389"/>
      <c r="K659" s="389"/>
      <c r="L659" s="389"/>
      <c r="M659" s="389"/>
      <c r="N659" s="390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3"/>
      <c r="B660" s="184" t="s">
        <v>65</v>
      </c>
      <c r="C660" s="389" t="s">
        <v>66</v>
      </c>
      <c r="D660" s="389"/>
      <c r="E660" s="389"/>
      <c r="F660" s="389"/>
      <c r="G660" s="389"/>
      <c r="H660" s="389"/>
      <c r="I660" s="389"/>
      <c r="J660" s="389"/>
      <c r="K660" s="389"/>
      <c r="L660" s="389"/>
      <c r="M660" s="389"/>
      <c r="N660" s="390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5"/>
      <c r="B661" s="184" t="s">
        <v>58</v>
      </c>
      <c r="C661" s="379" t="s">
        <v>67</v>
      </c>
      <c r="D661" s="379"/>
      <c r="E661" s="379"/>
      <c r="F661" s="186"/>
      <c r="G661" s="187"/>
      <c r="H661" s="187"/>
      <c r="I661" s="187"/>
      <c r="J661" s="188">
        <v>272.45999999999998</v>
      </c>
      <c r="K661" s="211">
        <v>1.3225</v>
      </c>
      <c r="L661" s="188">
        <v>774.71</v>
      </c>
      <c r="M661" s="189">
        <v>44.77</v>
      </c>
      <c r="N661" s="191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5"/>
      <c r="B662" s="184" t="s">
        <v>68</v>
      </c>
      <c r="C662" s="379" t="s">
        <v>69</v>
      </c>
      <c r="D662" s="379"/>
      <c r="E662" s="379"/>
      <c r="F662" s="186"/>
      <c r="G662" s="187"/>
      <c r="H662" s="187"/>
      <c r="I662" s="187"/>
      <c r="J662" s="188">
        <v>522.71</v>
      </c>
      <c r="K662" s="211">
        <v>1.4375</v>
      </c>
      <c r="L662" s="190">
        <v>1615.5</v>
      </c>
      <c r="M662" s="189">
        <v>13.24</v>
      </c>
      <c r="N662" s="191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5"/>
      <c r="B663" s="184" t="s">
        <v>70</v>
      </c>
      <c r="C663" s="379" t="s">
        <v>71</v>
      </c>
      <c r="D663" s="379"/>
      <c r="E663" s="379"/>
      <c r="F663" s="186"/>
      <c r="G663" s="187"/>
      <c r="H663" s="187"/>
      <c r="I663" s="187"/>
      <c r="J663" s="188">
        <v>61.98</v>
      </c>
      <c r="K663" s="211">
        <v>1.4375</v>
      </c>
      <c r="L663" s="188">
        <v>191.56</v>
      </c>
      <c r="M663" s="189">
        <v>44.77</v>
      </c>
      <c r="N663" s="191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5"/>
      <c r="B664" s="184" t="s">
        <v>86</v>
      </c>
      <c r="C664" s="379" t="s">
        <v>87</v>
      </c>
      <c r="D664" s="379"/>
      <c r="E664" s="379"/>
      <c r="F664" s="186"/>
      <c r="G664" s="187"/>
      <c r="H664" s="187"/>
      <c r="I664" s="187"/>
      <c r="J664" s="188">
        <v>19.03</v>
      </c>
      <c r="K664" s="187"/>
      <c r="L664" s="188">
        <v>40.909999999999997</v>
      </c>
      <c r="M664" s="189">
        <v>8.16</v>
      </c>
      <c r="N664" s="218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2"/>
      <c r="B665" s="184"/>
      <c r="C665" s="379" t="s">
        <v>72</v>
      </c>
      <c r="D665" s="379"/>
      <c r="E665" s="379"/>
      <c r="F665" s="186" t="s">
        <v>73</v>
      </c>
      <c r="G665" s="189">
        <v>29.68</v>
      </c>
      <c r="H665" s="211">
        <v>1.3225</v>
      </c>
      <c r="I665" s="217">
        <v>84.391369999999995</v>
      </c>
      <c r="J665" s="194"/>
      <c r="K665" s="187"/>
      <c r="L665" s="194"/>
      <c r="M665" s="187"/>
      <c r="N665" s="195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2"/>
      <c r="B666" s="184"/>
      <c r="C666" s="379" t="s">
        <v>74</v>
      </c>
      <c r="D666" s="379"/>
      <c r="E666" s="379"/>
      <c r="F666" s="186" t="s">
        <v>73</v>
      </c>
      <c r="G666" s="189">
        <v>4.62</v>
      </c>
      <c r="H666" s="211">
        <v>1.4375</v>
      </c>
      <c r="I666" s="212">
        <v>14.2786875</v>
      </c>
      <c r="J666" s="194"/>
      <c r="K666" s="187"/>
      <c r="L666" s="194"/>
      <c r="M666" s="187"/>
      <c r="N666" s="195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5"/>
      <c r="B667" s="184"/>
      <c r="C667" s="380" t="s">
        <v>75</v>
      </c>
      <c r="D667" s="380"/>
      <c r="E667" s="380"/>
      <c r="F667" s="196"/>
      <c r="G667" s="197"/>
      <c r="H667" s="197"/>
      <c r="I667" s="197"/>
      <c r="J667" s="198">
        <v>814.2</v>
      </c>
      <c r="K667" s="197"/>
      <c r="L667" s="199">
        <v>2431.12</v>
      </c>
      <c r="M667" s="197"/>
      <c r="N667" s="200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2"/>
      <c r="B668" s="184"/>
      <c r="C668" s="379" t="s">
        <v>76</v>
      </c>
      <c r="D668" s="379"/>
      <c r="E668" s="379"/>
      <c r="F668" s="186"/>
      <c r="G668" s="187"/>
      <c r="H668" s="187"/>
      <c r="I668" s="187"/>
      <c r="J668" s="194"/>
      <c r="K668" s="187"/>
      <c r="L668" s="188">
        <v>966.27</v>
      </c>
      <c r="M668" s="187"/>
      <c r="N668" s="191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2"/>
      <c r="B669" s="184" t="s">
        <v>192</v>
      </c>
      <c r="C669" s="379" t="s">
        <v>193</v>
      </c>
      <c r="D669" s="379"/>
      <c r="E669" s="379"/>
      <c r="F669" s="186" t="s">
        <v>79</v>
      </c>
      <c r="G669" s="201">
        <v>117</v>
      </c>
      <c r="H669" s="187"/>
      <c r="I669" s="201">
        <v>117</v>
      </c>
      <c r="J669" s="194"/>
      <c r="K669" s="187"/>
      <c r="L669" s="190">
        <v>1130.54</v>
      </c>
      <c r="M669" s="187"/>
      <c r="N669" s="191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2"/>
      <c r="B670" s="184" t="s">
        <v>194</v>
      </c>
      <c r="C670" s="379" t="s">
        <v>195</v>
      </c>
      <c r="D670" s="379"/>
      <c r="E670" s="379"/>
      <c r="F670" s="186" t="s">
        <v>79</v>
      </c>
      <c r="G670" s="201">
        <v>74</v>
      </c>
      <c r="H670" s="189">
        <v>0.85</v>
      </c>
      <c r="I670" s="216">
        <v>62.9</v>
      </c>
      <c r="J670" s="194"/>
      <c r="K670" s="187"/>
      <c r="L670" s="188">
        <v>607.78</v>
      </c>
      <c r="M670" s="187"/>
      <c r="N670" s="191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2"/>
      <c r="B671" s="203"/>
      <c r="C671" s="388" t="s">
        <v>82</v>
      </c>
      <c r="D671" s="388"/>
      <c r="E671" s="388"/>
      <c r="F671" s="178"/>
      <c r="G671" s="179"/>
      <c r="H671" s="179"/>
      <c r="I671" s="179"/>
      <c r="J671" s="181"/>
      <c r="K671" s="179"/>
      <c r="L671" s="204">
        <v>4169.4399999999996</v>
      </c>
      <c r="M671" s="197"/>
      <c r="N671" s="205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6" t="s">
        <v>391</v>
      </c>
      <c r="B672" s="177" t="s">
        <v>3035</v>
      </c>
      <c r="C672" s="388" t="s">
        <v>3036</v>
      </c>
      <c r="D672" s="388"/>
      <c r="E672" s="388"/>
      <c r="F672" s="178" t="s">
        <v>337</v>
      </c>
      <c r="G672" s="179">
        <v>215</v>
      </c>
      <c r="H672" s="180">
        <v>1</v>
      </c>
      <c r="I672" s="180">
        <v>215</v>
      </c>
      <c r="J672" s="207">
        <v>352.61</v>
      </c>
      <c r="K672" s="179"/>
      <c r="L672" s="204">
        <v>75811.149999999994</v>
      </c>
      <c r="M672" s="206">
        <v>8.16</v>
      </c>
      <c r="N672" s="205">
        <v>618618.98</v>
      </c>
      <c r="AF672" s="133"/>
      <c r="AG672" s="140"/>
      <c r="AH672" s="140" t="s">
        <v>3036</v>
      </c>
      <c r="AN672" s="140"/>
      <c r="AQ672" s="140"/>
      <c r="AS672" s="140"/>
    </row>
    <row r="673" spans="1:45" s="121" customFormat="1" ht="15" x14ac:dyDescent="0.25">
      <c r="A673" s="202"/>
      <c r="B673" s="203"/>
      <c r="C673" s="379" t="s">
        <v>99</v>
      </c>
      <c r="D673" s="379"/>
      <c r="E673" s="379"/>
      <c r="F673" s="379"/>
      <c r="G673" s="379"/>
      <c r="H673" s="379"/>
      <c r="I673" s="379"/>
      <c r="J673" s="379"/>
      <c r="K673" s="379"/>
      <c r="L673" s="379"/>
      <c r="M673" s="379"/>
      <c r="N673" s="391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2"/>
      <c r="B674" s="203"/>
      <c r="C674" s="388" t="s">
        <v>82</v>
      </c>
      <c r="D674" s="388"/>
      <c r="E674" s="388"/>
      <c r="F674" s="178"/>
      <c r="G674" s="179"/>
      <c r="H674" s="179"/>
      <c r="I674" s="179"/>
      <c r="J674" s="181"/>
      <c r="K674" s="179"/>
      <c r="L674" s="204">
        <v>75811.149999999994</v>
      </c>
      <c r="M674" s="197"/>
      <c r="N674" s="205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385" t="s">
        <v>3144</v>
      </c>
      <c r="B675" s="386"/>
      <c r="C675" s="386"/>
      <c r="D675" s="386"/>
      <c r="E675" s="386"/>
      <c r="F675" s="386"/>
      <c r="G675" s="386"/>
      <c r="H675" s="386"/>
      <c r="I675" s="386"/>
      <c r="J675" s="386"/>
      <c r="K675" s="386"/>
      <c r="L675" s="386"/>
      <c r="M675" s="386"/>
      <c r="N675" s="387"/>
      <c r="AF675" s="133"/>
      <c r="AG675" s="140" t="s">
        <v>3144</v>
      </c>
      <c r="AH675" s="140"/>
      <c r="AN675" s="140"/>
      <c r="AQ675" s="140"/>
      <c r="AS675" s="140"/>
    </row>
    <row r="676" spans="1:45" s="121" customFormat="1" ht="34.5" x14ac:dyDescent="0.25">
      <c r="A676" s="176" t="s">
        <v>394</v>
      </c>
      <c r="B676" s="177" t="s">
        <v>2918</v>
      </c>
      <c r="C676" s="388" t="s">
        <v>2956</v>
      </c>
      <c r="D676" s="388"/>
      <c r="E676" s="388"/>
      <c r="F676" s="178" t="s">
        <v>471</v>
      </c>
      <c r="G676" s="179">
        <v>0.61780000000000002</v>
      </c>
      <c r="H676" s="180">
        <v>1</v>
      </c>
      <c r="I676" s="253">
        <v>0.61780000000000002</v>
      </c>
      <c r="J676" s="181"/>
      <c r="K676" s="179"/>
      <c r="L676" s="181"/>
      <c r="M676" s="179"/>
      <c r="N676" s="182"/>
      <c r="AF676" s="133"/>
      <c r="AG676" s="140"/>
      <c r="AH676" s="140" t="s">
        <v>2956</v>
      </c>
      <c r="AN676" s="140"/>
      <c r="AQ676" s="140"/>
      <c r="AS676" s="140"/>
    </row>
    <row r="677" spans="1:45" s="121" customFormat="1" ht="15" x14ac:dyDescent="0.25">
      <c r="A677" s="208"/>
      <c r="B677" s="209"/>
      <c r="C677" s="379" t="s">
        <v>3145</v>
      </c>
      <c r="D677" s="379"/>
      <c r="E677" s="379"/>
      <c r="F677" s="379"/>
      <c r="G677" s="379"/>
      <c r="H677" s="379"/>
      <c r="I677" s="379"/>
      <c r="J677" s="379"/>
      <c r="K677" s="379"/>
      <c r="L677" s="379"/>
      <c r="M677" s="379"/>
      <c r="N677" s="391"/>
      <c r="AF677" s="133"/>
      <c r="AG677" s="140"/>
      <c r="AH677" s="140"/>
      <c r="AI677" s="142" t="s">
        <v>3145</v>
      </c>
      <c r="AN677" s="140"/>
      <c r="AQ677" s="140"/>
      <c r="AS677" s="140"/>
    </row>
    <row r="678" spans="1:45" s="121" customFormat="1" ht="23.25" x14ac:dyDescent="0.25">
      <c r="A678" s="183"/>
      <c r="B678" s="184" t="s">
        <v>63</v>
      </c>
      <c r="C678" s="389" t="s">
        <v>64</v>
      </c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90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3"/>
      <c r="B679" s="184" t="s">
        <v>65</v>
      </c>
      <c r="C679" s="389" t="s">
        <v>66</v>
      </c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90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5"/>
      <c r="B680" s="184" t="s">
        <v>58</v>
      </c>
      <c r="C680" s="379" t="s">
        <v>67</v>
      </c>
      <c r="D680" s="379"/>
      <c r="E680" s="379"/>
      <c r="F680" s="186"/>
      <c r="G680" s="187"/>
      <c r="H680" s="187"/>
      <c r="I680" s="187"/>
      <c r="J680" s="190">
        <v>1257.92</v>
      </c>
      <c r="K680" s="211">
        <v>1.3225</v>
      </c>
      <c r="L680" s="190">
        <v>1027.77</v>
      </c>
      <c r="M680" s="189">
        <v>44.77</v>
      </c>
      <c r="N680" s="191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5"/>
      <c r="B681" s="184" t="s">
        <v>68</v>
      </c>
      <c r="C681" s="379" t="s">
        <v>69</v>
      </c>
      <c r="D681" s="379"/>
      <c r="E681" s="379"/>
      <c r="F681" s="186"/>
      <c r="G681" s="187"/>
      <c r="H681" s="187"/>
      <c r="I681" s="187"/>
      <c r="J681" s="190">
        <v>2297.79</v>
      </c>
      <c r="K681" s="211">
        <v>1.4375</v>
      </c>
      <c r="L681" s="190">
        <v>2040.64</v>
      </c>
      <c r="M681" s="189">
        <v>13.24</v>
      </c>
      <c r="N681" s="191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5"/>
      <c r="B682" s="184" t="s">
        <v>70</v>
      </c>
      <c r="C682" s="379" t="s">
        <v>71</v>
      </c>
      <c r="D682" s="379"/>
      <c r="E682" s="379"/>
      <c r="F682" s="186"/>
      <c r="G682" s="187"/>
      <c r="H682" s="187"/>
      <c r="I682" s="187"/>
      <c r="J682" s="188">
        <v>286.33999999999997</v>
      </c>
      <c r="K682" s="211">
        <v>1.4375</v>
      </c>
      <c r="L682" s="188">
        <v>254.29</v>
      </c>
      <c r="M682" s="189">
        <v>44.77</v>
      </c>
      <c r="N682" s="191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5"/>
      <c r="B683" s="184" t="s">
        <v>86</v>
      </c>
      <c r="C683" s="379" t="s">
        <v>87</v>
      </c>
      <c r="D683" s="379"/>
      <c r="E683" s="379"/>
      <c r="F683" s="186"/>
      <c r="G683" s="187"/>
      <c r="H683" s="187"/>
      <c r="I683" s="187"/>
      <c r="J683" s="190">
        <v>3018.09</v>
      </c>
      <c r="K683" s="187"/>
      <c r="L683" s="190">
        <v>1864.58</v>
      </c>
      <c r="M683" s="189">
        <v>8.16</v>
      </c>
      <c r="N683" s="191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2"/>
      <c r="B684" s="184"/>
      <c r="C684" s="379" t="s">
        <v>72</v>
      </c>
      <c r="D684" s="379"/>
      <c r="E684" s="379"/>
      <c r="F684" s="186" t="s">
        <v>73</v>
      </c>
      <c r="G684" s="189">
        <v>138.69</v>
      </c>
      <c r="H684" s="211">
        <v>1.3225</v>
      </c>
      <c r="I684" s="212">
        <v>113.31534689999999</v>
      </c>
      <c r="J684" s="194"/>
      <c r="K684" s="187"/>
      <c r="L684" s="194"/>
      <c r="M684" s="187"/>
      <c r="N684" s="195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2"/>
      <c r="B685" s="184"/>
      <c r="C685" s="379" t="s">
        <v>74</v>
      </c>
      <c r="D685" s="379"/>
      <c r="E685" s="379"/>
      <c r="F685" s="186" t="s">
        <v>73</v>
      </c>
      <c r="G685" s="189">
        <v>21.87</v>
      </c>
      <c r="H685" s="211">
        <v>1.4375</v>
      </c>
      <c r="I685" s="212">
        <v>19.4224736</v>
      </c>
      <c r="J685" s="194"/>
      <c r="K685" s="187"/>
      <c r="L685" s="194"/>
      <c r="M685" s="187"/>
      <c r="N685" s="195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5"/>
      <c r="B686" s="184"/>
      <c r="C686" s="380" t="s">
        <v>75</v>
      </c>
      <c r="D686" s="380"/>
      <c r="E686" s="380"/>
      <c r="F686" s="196"/>
      <c r="G686" s="197"/>
      <c r="H686" s="197"/>
      <c r="I686" s="197"/>
      <c r="J686" s="199">
        <v>6573.8</v>
      </c>
      <c r="K686" s="197"/>
      <c r="L686" s="199">
        <v>4932.99</v>
      </c>
      <c r="M686" s="197"/>
      <c r="N686" s="200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2"/>
      <c r="B687" s="184"/>
      <c r="C687" s="379" t="s">
        <v>76</v>
      </c>
      <c r="D687" s="379"/>
      <c r="E687" s="379"/>
      <c r="F687" s="186"/>
      <c r="G687" s="187"/>
      <c r="H687" s="187"/>
      <c r="I687" s="187"/>
      <c r="J687" s="194"/>
      <c r="K687" s="187"/>
      <c r="L687" s="190">
        <v>1282.06</v>
      </c>
      <c r="M687" s="187"/>
      <c r="N687" s="191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2"/>
      <c r="B688" s="184" t="s">
        <v>192</v>
      </c>
      <c r="C688" s="379" t="s">
        <v>193</v>
      </c>
      <c r="D688" s="379"/>
      <c r="E688" s="379"/>
      <c r="F688" s="186" t="s">
        <v>79</v>
      </c>
      <c r="G688" s="201">
        <v>117</v>
      </c>
      <c r="H688" s="187"/>
      <c r="I688" s="201">
        <v>117</v>
      </c>
      <c r="J688" s="194"/>
      <c r="K688" s="187"/>
      <c r="L688" s="190">
        <v>1500.01</v>
      </c>
      <c r="M688" s="187"/>
      <c r="N688" s="191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2"/>
      <c r="B689" s="184" t="s">
        <v>194</v>
      </c>
      <c r="C689" s="379" t="s">
        <v>195</v>
      </c>
      <c r="D689" s="379"/>
      <c r="E689" s="379"/>
      <c r="F689" s="186" t="s">
        <v>79</v>
      </c>
      <c r="G689" s="201">
        <v>74</v>
      </c>
      <c r="H689" s="189">
        <v>0.85</v>
      </c>
      <c r="I689" s="216">
        <v>62.9</v>
      </c>
      <c r="J689" s="194"/>
      <c r="K689" s="187"/>
      <c r="L689" s="188">
        <v>806.42</v>
      </c>
      <c r="M689" s="187"/>
      <c r="N689" s="191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2"/>
      <c r="B690" s="203"/>
      <c r="C690" s="388" t="s">
        <v>82</v>
      </c>
      <c r="D690" s="388"/>
      <c r="E690" s="388"/>
      <c r="F690" s="178"/>
      <c r="G690" s="179"/>
      <c r="H690" s="179"/>
      <c r="I690" s="179"/>
      <c r="J690" s="181"/>
      <c r="K690" s="179"/>
      <c r="L690" s="204">
        <v>7239.42</v>
      </c>
      <c r="M690" s="197"/>
      <c r="N690" s="205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6" t="s">
        <v>397</v>
      </c>
      <c r="B691" s="177" t="s">
        <v>2958</v>
      </c>
      <c r="C691" s="388" t="s">
        <v>2959</v>
      </c>
      <c r="D691" s="388"/>
      <c r="E691" s="388"/>
      <c r="F691" s="178" t="s">
        <v>291</v>
      </c>
      <c r="G691" s="179">
        <v>4</v>
      </c>
      <c r="H691" s="180">
        <v>1</v>
      </c>
      <c r="I691" s="180">
        <v>4</v>
      </c>
      <c r="J691" s="207">
        <v>215.48</v>
      </c>
      <c r="K691" s="179"/>
      <c r="L691" s="207">
        <v>861.92</v>
      </c>
      <c r="M691" s="206">
        <v>8.16</v>
      </c>
      <c r="N691" s="205">
        <v>7033.27</v>
      </c>
      <c r="AF691" s="133"/>
      <c r="AG691" s="140"/>
      <c r="AH691" s="140" t="s">
        <v>2959</v>
      </c>
      <c r="AN691" s="140"/>
      <c r="AQ691" s="140"/>
      <c r="AS691" s="140"/>
    </row>
    <row r="692" spans="1:45" s="121" customFormat="1" ht="15" x14ac:dyDescent="0.25">
      <c r="A692" s="202"/>
      <c r="B692" s="203"/>
      <c r="C692" s="379" t="s">
        <v>99</v>
      </c>
      <c r="D692" s="379"/>
      <c r="E692" s="379"/>
      <c r="F692" s="379"/>
      <c r="G692" s="379"/>
      <c r="H692" s="379"/>
      <c r="I692" s="379"/>
      <c r="J692" s="379"/>
      <c r="K692" s="379"/>
      <c r="L692" s="379"/>
      <c r="M692" s="379"/>
      <c r="N692" s="391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2"/>
      <c r="B693" s="203"/>
      <c r="C693" s="388" t="s">
        <v>82</v>
      </c>
      <c r="D693" s="388"/>
      <c r="E693" s="388"/>
      <c r="F693" s="178"/>
      <c r="G693" s="179"/>
      <c r="H693" s="179"/>
      <c r="I693" s="179"/>
      <c r="J693" s="181"/>
      <c r="K693" s="179"/>
      <c r="L693" s="207">
        <v>861.92</v>
      </c>
      <c r="M693" s="197"/>
      <c r="N693" s="205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6" t="s">
        <v>400</v>
      </c>
      <c r="B694" s="177" t="s">
        <v>2960</v>
      </c>
      <c r="C694" s="388" t="s">
        <v>2961</v>
      </c>
      <c r="D694" s="388"/>
      <c r="E694" s="388"/>
      <c r="F694" s="178" t="s">
        <v>291</v>
      </c>
      <c r="G694" s="179">
        <v>5</v>
      </c>
      <c r="H694" s="180">
        <v>1</v>
      </c>
      <c r="I694" s="180">
        <v>5</v>
      </c>
      <c r="J694" s="207">
        <v>175.57</v>
      </c>
      <c r="K694" s="179"/>
      <c r="L694" s="207">
        <v>877.85</v>
      </c>
      <c r="M694" s="206">
        <v>8.16</v>
      </c>
      <c r="N694" s="205">
        <v>7163.26</v>
      </c>
      <c r="AF694" s="133"/>
      <c r="AG694" s="140"/>
      <c r="AH694" s="140" t="s">
        <v>2961</v>
      </c>
      <c r="AN694" s="140"/>
      <c r="AQ694" s="140"/>
      <c r="AS694" s="140"/>
    </row>
    <row r="695" spans="1:45" s="121" customFormat="1" ht="15" x14ac:dyDescent="0.25">
      <c r="A695" s="202"/>
      <c r="B695" s="203"/>
      <c r="C695" s="379" t="s">
        <v>99</v>
      </c>
      <c r="D695" s="379"/>
      <c r="E695" s="379"/>
      <c r="F695" s="379"/>
      <c r="G695" s="379"/>
      <c r="H695" s="379"/>
      <c r="I695" s="379"/>
      <c r="J695" s="379"/>
      <c r="K695" s="379"/>
      <c r="L695" s="379"/>
      <c r="M695" s="379"/>
      <c r="N695" s="391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2"/>
      <c r="B696" s="203"/>
      <c r="C696" s="388" t="s">
        <v>82</v>
      </c>
      <c r="D696" s="388"/>
      <c r="E696" s="388"/>
      <c r="F696" s="178"/>
      <c r="G696" s="179"/>
      <c r="H696" s="179"/>
      <c r="I696" s="179"/>
      <c r="J696" s="181"/>
      <c r="K696" s="179"/>
      <c r="L696" s="207">
        <v>877.85</v>
      </c>
      <c r="M696" s="197"/>
      <c r="N696" s="205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6" t="s">
        <v>404</v>
      </c>
      <c r="B697" s="177" t="s">
        <v>2962</v>
      </c>
      <c r="C697" s="388" t="s">
        <v>2963</v>
      </c>
      <c r="D697" s="388"/>
      <c r="E697" s="388"/>
      <c r="F697" s="178" t="s">
        <v>291</v>
      </c>
      <c r="G697" s="179">
        <v>7</v>
      </c>
      <c r="H697" s="180">
        <v>1</v>
      </c>
      <c r="I697" s="180">
        <v>7</v>
      </c>
      <c r="J697" s="207">
        <v>362.1</v>
      </c>
      <c r="K697" s="179"/>
      <c r="L697" s="204">
        <v>2534.6999999999998</v>
      </c>
      <c r="M697" s="206">
        <v>8.16</v>
      </c>
      <c r="N697" s="205">
        <v>20683.150000000001</v>
      </c>
      <c r="AF697" s="133"/>
      <c r="AG697" s="140"/>
      <c r="AH697" s="140" t="s">
        <v>2963</v>
      </c>
      <c r="AN697" s="140"/>
      <c r="AQ697" s="140"/>
      <c r="AS697" s="140"/>
    </row>
    <row r="698" spans="1:45" s="121" customFormat="1" ht="15" x14ac:dyDescent="0.25">
      <c r="A698" s="202"/>
      <c r="B698" s="203"/>
      <c r="C698" s="379" t="s">
        <v>99</v>
      </c>
      <c r="D698" s="379"/>
      <c r="E698" s="379"/>
      <c r="F698" s="379"/>
      <c r="G698" s="379"/>
      <c r="H698" s="379"/>
      <c r="I698" s="379"/>
      <c r="J698" s="379"/>
      <c r="K698" s="379"/>
      <c r="L698" s="379"/>
      <c r="M698" s="379"/>
      <c r="N698" s="391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2"/>
      <c r="B699" s="203"/>
      <c r="C699" s="388" t="s">
        <v>82</v>
      </c>
      <c r="D699" s="388"/>
      <c r="E699" s="388"/>
      <c r="F699" s="178"/>
      <c r="G699" s="179"/>
      <c r="H699" s="179"/>
      <c r="I699" s="179"/>
      <c r="J699" s="181"/>
      <c r="K699" s="179"/>
      <c r="L699" s="204">
        <v>2534.6999999999998</v>
      </c>
      <c r="M699" s="197"/>
      <c r="N699" s="205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6" t="s">
        <v>408</v>
      </c>
      <c r="B700" s="177" t="s">
        <v>2964</v>
      </c>
      <c r="C700" s="388" t="s">
        <v>2965</v>
      </c>
      <c r="D700" s="388"/>
      <c r="E700" s="388"/>
      <c r="F700" s="178" t="s">
        <v>291</v>
      </c>
      <c r="G700" s="179">
        <v>1</v>
      </c>
      <c r="H700" s="180">
        <v>1</v>
      </c>
      <c r="I700" s="180">
        <v>1</v>
      </c>
      <c r="J700" s="207">
        <v>242.94</v>
      </c>
      <c r="K700" s="179"/>
      <c r="L700" s="207">
        <v>242.94</v>
      </c>
      <c r="M700" s="206">
        <v>8.16</v>
      </c>
      <c r="N700" s="205">
        <v>1982.39</v>
      </c>
      <c r="AF700" s="133"/>
      <c r="AG700" s="140"/>
      <c r="AH700" s="140" t="s">
        <v>2965</v>
      </c>
      <c r="AN700" s="140"/>
      <c r="AQ700" s="140"/>
      <c r="AS700" s="140"/>
    </row>
    <row r="701" spans="1:45" s="121" customFormat="1" ht="15" x14ac:dyDescent="0.25">
      <c r="A701" s="202"/>
      <c r="B701" s="203"/>
      <c r="C701" s="379" t="s">
        <v>99</v>
      </c>
      <c r="D701" s="379"/>
      <c r="E701" s="379"/>
      <c r="F701" s="379"/>
      <c r="G701" s="379"/>
      <c r="H701" s="379"/>
      <c r="I701" s="379"/>
      <c r="J701" s="379"/>
      <c r="K701" s="379"/>
      <c r="L701" s="379"/>
      <c r="M701" s="379"/>
      <c r="N701" s="391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2"/>
      <c r="B702" s="203"/>
      <c r="C702" s="388" t="s">
        <v>82</v>
      </c>
      <c r="D702" s="388"/>
      <c r="E702" s="388"/>
      <c r="F702" s="178"/>
      <c r="G702" s="179"/>
      <c r="H702" s="179"/>
      <c r="I702" s="179"/>
      <c r="J702" s="181"/>
      <c r="K702" s="179"/>
      <c r="L702" s="207">
        <v>242.94</v>
      </c>
      <c r="M702" s="197"/>
      <c r="N702" s="205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6" t="s">
        <v>411</v>
      </c>
      <c r="B703" s="177" t="s">
        <v>2966</v>
      </c>
      <c r="C703" s="388" t="s">
        <v>2967</v>
      </c>
      <c r="D703" s="388"/>
      <c r="E703" s="388"/>
      <c r="F703" s="178" t="s">
        <v>291</v>
      </c>
      <c r="G703" s="179">
        <v>1</v>
      </c>
      <c r="H703" s="180">
        <v>1</v>
      </c>
      <c r="I703" s="180">
        <v>1</v>
      </c>
      <c r="J703" s="207">
        <v>78.56</v>
      </c>
      <c r="K703" s="179"/>
      <c r="L703" s="207">
        <v>78.56</v>
      </c>
      <c r="M703" s="206">
        <v>8.16</v>
      </c>
      <c r="N703" s="213">
        <v>641.04999999999995</v>
      </c>
      <c r="AF703" s="133"/>
      <c r="AG703" s="140"/>
      <c r="AH703" s="140" t="s">
        <v>2967</v>
      </c>
      <c r="AN703" s="140"/>
      <c r="AQ703" s="140"/>
      <c r="AS703" s="140"/>
    </row>
    <row r="704" spans="1:45" s="121" customFormat="1" ht="15" x14ac:dyDescent="0.25">
      <c r="A704" s="202"/>
      <c r="B704" s="203"/>
      <c r="C704" s="379" t="s">
        <v>99</v>
      </c>
      <c r="D704" s="379"/>
      <c r="E704" s="379"/>
      <c r="F704" s="379"/>
      <c r="G704" s="379"/>
      <c r="H704" s="379"/>
      <c r="I704" s="379"/>
      <c r="J704" s="379"/>
      <c r="K704" s="379"/>
      <c r="L704" s="379"/>
      <c r="M704" s="379"/>
      <c r="N704" s="391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2"/>
      <c r="B705" s="203"/>
      <c r="C705" s="388" t="s">
        <v>82</v>
      </c>
      <c r="D705" s="388"/>
      <c r="E705" s="388"/>
      <c r="F705" s="178"/>
      <c r="G705" s="179"/>
      <c r="H705" s="179"/>
      <c r="I705" s="179"/>
      <c r="J705" s="181"/>
      <c r="K705" s="179"/>
      <c r="L705" s="207">
        <v>78.56</v>
      </c>
      <c r="M705" s="197"/>
      <c r="N705" s="213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6" t="s">
        <v>414</v>
      </c>
      <c r="B706" s="177" t="s">
        <v>2968</v>
      </c>
      <c r="C706" s="388" t="s">
        <v>2969</v>
      </c>
      <c r="D706" s="388"/>
      <c r="E706" s="388"/>
      <c r="F706" s="178" t="s">
        <v>291</v>
      </c>
      <c r="G706" s="179">
        <v>4</v>
      </c>
      <c r="H706" s="180">
        <v>1</v>
      </c>
      <c r="I706" s="180">
        <v>4</v>
      </c>
      <c r="J706" s="207">
        <v>596.04</v>
      </c>
      <c r="K706" s="179"/>
      <c r="L706" s="204">
        <v>2384.16</v>
      </c>
      <c r="M706" s="206">
        <v>8.16</v>
      </c>
      <c r="N706" s="205">
        <v>19454.75</v>
      </c>
      <c r="AF706" s="133"/>
      <c r="AG706" s="140"/>
      <c r="AH706" s="140" t="s">
        <v>2969</v>
      </c>
      <c r="AN706" s="140"/>
      <c r="AQ706" s="140"/>
      <c r="AS706" s="140"/>
    </row>
    <row r="707" spans="1:45" s="121" customFormat="1" ht="15" x14ac:dyDescent="0.25">
      <c r="A707" s="202"/>
      <c r="B707" s="203"/>
      <c r="C707" s="379" t="s">
        <v>99</v>
      </c>
      <c r="D707" s="379"/>
      <c r="E707" s="379"/>
      <c r="F707" s="379"/>
      <c r="G707" s="379"/>
      <c r="H707" s="379"/>
      <c r="I707" s="379"/>
      <c r="J707" s="379"/>
      <c r="K707" s="379"/>
      <c r="L707" s="379"/>
      <c r="M707" s="379"/>
      <c r="N707" s="391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2"/>
      <c r="B708" s="203"/>
      <c r="C708" s="388" t="s">
        <v>82</v>
      </c>
      <c r="D708" s="388"/>
      <c r="E708" s="388"/>
      <c r="F708" s="178"/>
      <c r="G708" s="179"/>
      <c r="H708" s="179"/>
      <c r="I708" s="179"/>
      <c r="J708" s="181"/>
      <c r="K708" s="179"/>
      <c r="L708" s="204">
        <v>2384.16</v>
      </c>
      <c r="M708" s="197"/>
      <c r="N708" s="205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6" t="s">
        <v>417</v>
      </c>
      <c r="B709" s="177" t="s">
        <v>493</v>
      </c>
      <c r="C709" s="388" t="s">
        <v>494</v>
      </c>
      <c r="D709" s="388"/>
      <c r="E709" s="388"/>
      <c r="F709" s="178" t="s">
        <v>178</v>
      </c>
      <c r="G709" s="179">
        <v>7.1400000000000005E-2</v>
      </c>
      <c r="H709" s="180">
        <v>1</v>
      </c>
      <c r="I709" s="253">
        <v>7.1400000000000005E-2</v>
      </c>
      <c r="J709" s="204">
        <v>12470</v>
      </c>
      <c r="K709" s="179"/>
      <c r="L709" s="207">
        <v>890.36</v>
      </c>
      <c r="M709" s="206">
        <v>8.16</v>
      </c>
      <c r="N709" s="205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2"/>
      <c r="B710" s="203"/>
      <c r="C710" s="379" t="s">
        <v>99</v>
      </c>
      <c r="D710" s="379"/>
      <c r="E710" s="379"/>
      <c r="F710" s="379"/>
      <c r="G710" s="379"/>
      <c r="H710" s="379"/>
      <c r="I710" s="379"/>
      <c r="J710" s="379"/>
      <c r="K710" s="379"/>
      <c r="L710" s="379"/>
      <c r="M710" s="379"/>
      <c r="N710" s="391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8"/>
      <c r="B711" s="209"/>
      <c r="C711" s="379" t="s">
        <v>3146</v>
      </c>
      <c r="D711" s="379"/>
      <c r="E711" s="379"/>
      <c r="F711" s="379"/>
      <c r="G711" s="379"/>
      <c r="H711" s="379"/>
      <c r="I711" s="379"/>
      <c r="J711" s="379"/>
      <c r="K711" s="379"/>
      <c r="L711" s="379"/>
      <c r="M711" s="379"/>
      <c r="N711" s="391"/>
      <c r="AF711" s="133"/>
      <c r="AG711" s="140"/>
      <c r="AH711" s="140"/>
      <c r="AI711" s="142" t="s">
        <v>3146</v>
      </c>
      <c r="AN711" s="140"/>
      <c r="AQ711" s="140"/>
      <c r="AS711" s="140"/>
    </row>
    <row r="712" spans="1:45" s="121" customFormat="1" ht="15" x14ac:dyDescent="0.25">
      <c r="A712" s="202"/>
      <c r="B712" s="203"/>
      <c r="C712" s="388" t="s">
        <v>82</v>
      </c>
      <c r="D712" s="388"/>
      <c r="E712" s="388"/>
      <c r="F712" s="178"/>
      <c r="G712" s="179"/>
      <c r="H712" s="179"/>
      <c r="I712" s="179"/>
      <c r="J712" s="181"/>
      <c r="K712" s="179"/>
      <c r="L712" s="207">
        <v>890.36</v>
      </c>
      <c r="M712" s="197"/>
      <c r="N712" s="205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6" t="s">
        <v>421</v>
      </c>
      <c r="B713" s="177" t="s">
        <v>3067</v>
      </c>
      <c r="C713" s="388" t="s">
        <v>3068</v>
      </c>
      <c r="D713" s="388"/>
      <c r="E713" s="388"/>
      <c r="F713" s="178" t="s">
        <v>471</v>
      </c>
      <c r="G713" s="179">
        <v>1.6120000000000001</v>
      </c>
      <c r="H713" s="180">
        <v>1</v>
      </c>
      <c r="I713" s="210">
        <v>1.6120000000000001</v>
      </c>
      <c r="J713" s="181"/>
      <c r="K713" s="179"/>
      <c r="L713" s="181"/>
      <c r="M713" s="179"/>
      <c r="N713" s="182"/>
      <c r="AF713" s="133"/>
      <c r="AG713" s="140"/>
      <c r="AH713" s="140" t="s">
        <v>3068</v>
      </c>
      <c r="AN713" s="140"/>
      <c r="AQ713" s="140"/>
      <c r="AS713" s="140"/>
    </row>
    <row r="714" spans="1:45" s="121" customFormat="1" ht="15" x14ac:dyDescent="0.25">
      <c r="A714" s="208"/>
      <c r="B714" s="209"/>
      <c r="C714" s="379" t="s">
        <v>3147</v>
      </c>
      <c r="D714" s="379"/>
      <c r="E714" s="379"/>
      <c r="F714" s="379"/>
      <c r="G714" s="379"/>
      <c r="H714" s="379"/>
      <c r="I714" s="379"/>
      <c r="J714" s="379"/>
      <c r="K714" s="379"/>
      <c r="L714" s="379"/>
      <c r="M714" s="379"/>
      <c r="N714" s="391"/>
      <c r="AF714" s="133"/>
      <c r="AG714" s="140"/>
      <c r="AH714" s="140"/>
      <c r="AI714" s="142" t="s">
        <v>3147</v>
      </c>
      <c r="AN714" s="140"/>
      <c r="AQ714" s="140"/>
      <c r="AS714" s="140"/>
    </row>
    <row r="715" spans="1:45" s="121" customFormat="1" ht="23.25" x14ac:dyDescent="0.25">
      <c r="A715" s="183"/>
      <c r="B715" s="184" t="s">
        <v>63</v>
      </c>
      <c r="C715" s="389" t="s">
        <v>64</v>
      </c>
      <c r="D715" s="389"/>
      <c r="E715" s="389"/>
      <c r="F715" s="389"/>
      <c r="G715" s="389"/>
      <c r="H715" s="389"/>
      <c r="I715" s="389"/>
      <c r="J715" s="389"/>
      <c r="K715" s="389"/>
      <c r="L715" s="389"/>
      <c r="M715" s="389"/>
      <c r="N715" s="390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3"/>
      <c r="B716" s="184" t="s">
        <v>65</v>
      </c>
      <c r="C716" s="389" t="s">
        <v>66</v>
      </c>
      <c r="D716" s="389"/>
      <c r="E716" s="389"/>
      <c r="F716" s="389"/>
      <c r="G716" s="389"/>
      <c r="H716" s="389"/>
      <c r="I716" s="389"/>
      <c r="J716" s="389"/>
      <c r="K716" s="389"/>
      <c r="L716" s="389"/>
      <c r="M716" s="389"/>
      <c r="N716" s="390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5"/>
      <c r="B717" s="184" t="s">
        <v>58</v>
      </c>
      <c r="C717" s="379" t="s">
        <v>67</v>
      </c>
      <c r="D717" s="379"/>
      <c r="E717" s="379"/>
      <c r="F717" s="186"/>
      <c r="G717" s="187"/>
      <c r="H717" s="187"/>
      <c r="I717" s="187"/>
      <c r="J717" s="188">
        <v>875.71</v>
      </c>
      <c r="K717" s="211">
        <v>1.3225</v>
      </c>
      <c r="L717" s="190">
        <v>1866.9</v>
      </c>
      <c r="M717" s="189">
        <v>44.77</v>
      </c>
      <c r="N717" s="191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5"/>
      <c r="B718" s="184" t="s">
        <v>68</v>
      </c>
      <c r="C718" s="379" t="s">
        <v>69</v>
      </c>
      <c r="D718" s="379"/>
      <c r="E718" s="379"/>
      <c r="F718" s="186"/>
      <c r="G718" s="187"/>
      <c r="H718" s="187"/>
      <c r="I718" s="187"/>
      <c r="J718" s="190">
        <v>1531.19</v>
      </c>
      <c r="K718" s="211">
        <v>1.4375</v>
      </c>
      <c r="L718" s="190">
        <v>3548.15</v>
      </c>
      <c r="M718" s="189">
        <v>13.24</v>
      </c>
      <c r="N718" s="191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5"/>
      <c r="B719" s="184" t="s">
        <v>70</v>
      </c>
      <c r="C719" s="379" t="s">
        <v>71</v>
      </c>
      <c r="D719" s="379"/>
      <c r="E719" s="379"/>
      <c r="F719" s="186"/>
      <c r="G719" s="187"/>
      <c r="H719" s="187"/>
      <c r="I719" s="187"/>
      <c r="J719" s="188">
        <v>202.72</v>
      </c>
      <c r="K719" s="211">
        <v>1.4375</v>
      </c>
      <c r="L719" s="188">
        <v>469.75</v>
      </c>
      <c r="M719" s="189">
        <v>44.77</v>
      </c>
      <c r="N719" s="191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5"/>
      <c r="B720" s="184" t="s">
        <v>86</v>
      </c>
      <c r="C720" s="379" t="s">
        <v>87</v>
      </c>
      <c r="D720" s="379"/>
      <c r="E720" s="379"/>
      <c r="F720" s="186"/>
      <c r="G720" s="187"/>
      <c r="H720" s="187"/>
      <c r="I720" s="187"/>
      <c r="J720" s="190">
        <v>3692.89</v>
      </c>
      <c r="K720" s="187"/>
      <c r="L720" s="190">
        <v>5952.94</v>
      </c>
      <c r="M720" s="189">
        <v>8.16</v>
      </c>
      <c r="N720" s="191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2"/>
      <c r="B721" s="184"/>
      <c r="C721" s="379" t="s">
        <v>72</v>
      </c>
      <c r="D721" s="379"/>
      <c r="E721" s="379"/>
      <c r="F721" s="186" t="s">
        <v>73</v>
      </c>
      <c r="G721" s="189">
        <v>96.55</v>
      </c>
      <c r="H721" s="211">
        <v>1.3225</v>
      </c>
      <c r="I721" s="212">
        <v>205.83204850000001</v>
      </c>
      <c r="J721" s="194"/>
      <c r="K721" s="187"/>
      <c r="L721" s="194"/>
      <c r="M721" s="187"/>
      <c r="N721" s="195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2"/>
      <c r="B722" s="184"/>
      <c r="C722" s="379" t="s">
        <v>74</v>
      </c>
      <c r="D722" s="379"/>
      <c r="E722" s="379"/>
      <c r="F722" s="186" t="s">
        <v>73</v>
      </c>
      <c r="G722" s="189">
        <v>15.89</v>
      </c>
      <c r="H722" s="211">
        <v>1.4375</v>
      </c>
      <c r="I722" s="212">
        <v>36.821102500000002</v>
      </c>
      <c r="J722" s="194"/>
      <c r="K722" s="187"/>
      <c r="L722" s="194"/>
      <c r="M722" s="187"/>
      <c r="N722" s="195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5"/>
      <c r="B723" s="184"/>
      <c r="C723" s="380" t="s">
        <v>75</v>
      </c>
      <c r="D723" s="380"/>
      <c r="E723" s="380"/>
      <c r="F723" s="196"/>
      <c r="G723" s="197"/>
      <c r="H723" s="197"/>
      <c r="I723" s="197"/>
      <c r="J723" s="199">
        <v>6099.79</v>
      </c>
      <c r="K723" s="197"/>
      <c r="L723" s="199">
        <v>11367.99</v>
      </c>
      <c r="M723" s="197"/>
      <c r="N723" s="200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2"/>
      <c r="B724" s="184"/>
      <c r="C724" s="379" t="s">
        <v>76</v>
      </c>
      <c r="D724" s="379"/>
      <c r="E724" s="379"/>
      <c r="F724" s="186"/>
      <c r="G724" s="187"/>
      <c r="H724" s="187"/>
      <c r="I724" s="187"/>
      <c r="J724" s="194"/>
      <c r="K724" s="187"/>
      <c r="L724" s="190">
        <v>2336.65</v>
      </c>
      <c r="M724" s="187"/>
      <c r="N724" s="191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2"/>
      <c r="B725" s="184" t="s">
        <v>192</v>
      </c>
      <c r="C725" s="379" t="s">
        <v>193</v>
      </c>
      <c r="D725" s="379"/>
      <c r="E725" s="379"/>
      <c r="F725" s="186" t="s">
        <v>79</v>
      </c>
      <c r="G725" s="201">
        <v>117</v>
      </c>
      <c r="H725" s="187"/>
      <c r="I725" s="201">
        <v>117</v>
      </c>
      <c r="J725" s="194"/>
      <c r="K725" s="187"/>
      <c r="L725" s="190">
        <v>2733.88</v>
      </c>
      <c r="M725" s="187"/>
      <c r="N725" s="191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2"/>
      <c r="B726" s="184" t="s">
        <v>194</v>
      </c>
      <c r="C726" s="379" t="s">
        <v>195</v>
      </c>
      <c r="D726" s="379"/>
      <c r="E726" s="379"/>
      <c r="F726" s="186" t="s">
        <v>79</v>
      </c>
      <c r="G726" s="201">
        <v>74</v>
      </c>
      <c r="H726" s="189">
        <v>0.85</v>
      </c>
      <c r="I726" s="216">
        <v>62.9</v>
      </c>
      <c r="J726" s="194"/>
      <c r="K726" s="187"/>
      <c r="L726" s="190">
        <v>1469.75</v>
      </c>
      <c r="M726" s="187"/>
      <c r="N726" s="191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2"/>
      <c r="B727" s="203"/>
      <c r="C727" s="388" t="s">
        <v>82</v>
      </c>
      <c r="D727" s="388"/>
      <c r="E727" s="388"/>
      <c r="F727" s="178"/>
      <c r="G727" s="179"/>
      <c r="H727" s="179"/>
      <c r="I727" s="179"/>
      <c r="J727" s="181"/>
      <c r="K727" s="179"/>
      <c r="L727" s="204">
        <v>15571.62</v>
      </c>
      <c r="M727" s="197"/>
      <c r="N727" s="205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6" t="s">
        <v>424</v>
      </c>
      <c r="B728" s="177" t="s">
        <v>2866</v>
      </c>
      <c r="C728" s="388" t="s">
        <v>2867</v>
      </c>
      <c r="D728" s="388"/>
      <c r="E728" s="388"/>
      <c r="F728" s="178" t="s">
        <v>291</v>
      </c>
      <c r="G728" s="179">
        <v>5</v>
      </c>
      <c r="H728" s="180">
        <v>1</v>
      </c>
      <c r="I728" s="180">
        <v>5</v>
      </c>
      <c r="J728" s="207">
        <v>462.83</v>
      </c>
      <c r="K728" s="179"/>
      <c r="L728" s="204">
        <v>2314.15</v>
      </c>
      <c r="M728" s="206">
        <v>8.16</v>
      </c>
      <c r="N728" s="205">
        <v>18883.46</v>
      </c>
      <c r="AF728" s="133"/>
      <c r="AG728" s="140"/>
      <c r="AH728" s="140" t="s">
        <v>2867</v>
      </c>
      <c r="AN728" s="140"/>
      <c r="AQ728" s="140"/>
      <c r="AS728" s="140"/>
    </row>
    <row r="729" spans="1:45" s="121" customFormat="1" ht="15" x14ac:dyDescent="0.25">
      <c r="A729" s="202"/>
      <c r="B729" s="203"/>
      <c r="C729" s="379" t="s">
        <v>99</v>
      </c>
      <c r="D729" s="379"/>
      <c r="E729" s="379"/>
      <c r="F729" s="379"/>
      <c r="G729" s="379"/>
      <c r="H729" s="379"/>
      <c r="I729" s="379"/>
      <c r="J729" s="379"/>
      <c r="K729" s="379"/>
      <c r="L729" s="379"/>
      <c r="M729" s="379"/>
      <c r="N729" s="391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2"/>
      <c r="B730" s="203"/>
      <c r="C730" s="388" t="s">
        <v>82</v>
      </c>
      <c r="D730" s="388"/>
      <c r="E730" s="388"/>
      <c r="F730" s="178"/>
      <c r="G730" s="179"/>
      <c r="H730" s="179"/>
      <c r="I730" s="179"/>
      <c r="J730" s="181"/>
      <c r="K730" s="179"/>
      <c r="L730" s="204">
        <v>2314.15</v>
      </c>
      <c r="M730" s="197"/>
      <c r="N730" s="205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6" t="s">
        <v>427</v>
      </c>
      <c r="B731" s="177" t="s">
        <v>3148</v>
      </c>
      <c r="C731" s="388" t="s">
        <v>3149</v>
      </c>
      <c r="D731" s="388"/>
      <c r="E731" s="388"/>
      <c r="F731" s="178" t="s">
        <v>291</v>
      </c>
      <c r="G731" s="179">
        <v>5</v>
      </c>
      <c r="H731" s="180">
        <v>1</v>
      </c>
      <c r="I731" s="180">
        <v>5</v>
      </c>
      <c r="J731" s="207">
        <v>391.02</v>
      </c>
      <c r="K731" s="179"/>
      <c r="L731" s="204">
        <v>1955.1</v>
      </c>
      <c r="M731" s="206">
        <v>8.16</v>
      </c>
      <c r="N731" s="205">
        <v>15953.62</v>
      </c>
      <c r="AF731" s="133"/>
      <c r="AG731" s="140"/>
      <c r="AH731" s="140" t="s">
        <v>3149</v>
      </c>
      <c r="AN731" s="140"/>
      <c r="AQ731" s="140"/>
      <c r="AS731" s="140"/>
    </row>
    <row r="732" spans="1:45" s="121" customFormat="1" ht="15" x14ac:dyDescent="0.25">
      <c r="A732" s="202"/>
      <c r="B732" s="203"/>
      <c r="C732" s="379" t="s">
        <v>99</v>
      </c>
      <c r="D732" s="379"/>
      <c r="E732" s="379"/>
      <c r="F732" s="379"/>
      <c r="G732" s="379"/>
      <c r="H732" s="379"/>
      <c r="I732" s="379"/>
      <c r="J732" s="379"/>
      <c r="K732" s="379"/>
      <c r="L732" s="379"/>
      <c r="M732" s="379"/>
      <c r="N732" s="391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2"/>
      <c r="B733" s="203"/>
      <c r="C733" s="388" t="s">
        <v>82</v>
      </c>
      <c r="D733" s="388"/>
      <c r="E733" s="388"/>
      <c r="F733" s="178"/>
      <c r="G733" s="179"/>
      <c r="H733" s="179"/>
      <c r="I733" s="179"/>
      <c r="J733" s="181"/>
      <c r="K733" s="179"/>
      <c r="L733" s="204">
        <v>1955.1</v>
      </c>
      <c r="M733" s="197"/>
      <c r="N733" s="205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6" t="s">
        <v>430</v>
      </c>
      <c r="B734" s="177" t="s">
        <v>2870</v>
      </c>
      <c r="C734" s="388" t="s">
        <v>2871</v>
      </c>
      <c r="D734" s="388"/>
      <c r="E734" s="388"/>
      <c r="F734" s="178" t="s">
        <v>291</v>
      </c>
      <c r="G734" s="179">
        <v>15</v>
      </c>
      <c r="H734" s="180">
        <v>1</v>
      </c>
      <c r="I734" s="180">
        <v>15</v>
      </c>
      <c r="J734" s="207">
        <v>647.77</v>
      </c>
      <c r="K734" s="179"/>
      <c r="L734" s="204">
        <v>9716.5499999999993</v>
      </c>
      <c r="M734" s="206">
        <v>8.16</v>
      </c>
      <c r="N734" s="205">
        <v>79287.05</v>
      </c>
      <c r="AF734" s="133"/>
      <c r="AG734" s="140"/>
      <c r="AH734" s="140" t="s">
        <v>2871</v>
      </c>
      <c r="AN734" s="140"/>
      <c r="AQ734" s="140"/>
      <c r="AS734" s="140"/>
    </row>
    <row r="735" spans="1:45" s="121" customFormat="1" ht="15" x14ac:dyDescent="0.25">
      <c r="A735" s="202"/>
      <c r="B735" s="203"/>
      <c r="C735" s="379" t="s">
        <v>99</v>
      </c>
      <c r="D735" s="379"/>
      <c r="E735" s="379"/>
      <c r="F735" s="379"/>
      <c r="G735" s="379"/>
      <c r="H735" s="379"/>
      <c r="I735" s="379"/>
      <c r="J735" s="379"/>
      <c r="K735" s="379"/>
      <c r="L735" s="379"/>
      <c r="M735" s="379"/>
      <c r="N735" s="391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2"/>
      <c r="B736" s="203"/>
      <c r="C736" s="388" t="s">
        <v>82</v>
      </c>
      <c r="D736" s="388"/>
      <c r="E736" s="388"/>
      <c r="F736" s="178"/>
      <c r="G736" s="179"/>
      <c r="H736" s="179"/>
      <c r="I736" s="179"/>
      <c r="J736" s="181"/>
      <c r="K736" s="179"/>
      <c r="L736" s="204">
        <v>9716.5499999999993</v>
      </c>
      <c r="M736" s="197"/>
      <c r="N736" s="205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6" t="s">
        <v>434</v>
      </c>
      <c r="B737" s="177" t="s">
        <v>2872</v>
      </c>
      <c r="C737" s="388" t="s">
        <v>2873</v>
      </c>
      <c r="D737" s="388"/>
      <c r="E737" s="388"/>
      <c r="F737" s="178" t="s">
        <v>291</v>
      </c>
      <c r="G737" s="179">
        <v>2</v>
      </c>
      <c r="H737" s="180">
        <v>1</v>
      </c>
      <c r="I737" s="180">
        <v>2</v>
      </c>
      <c r="J737" s="207">
        <v>429.96</v>
      </c>
      <c r="K737" s="179"/>
      <c r="L737" s="207">
        <v>859.92</v>
      </c>
      <c r="M737" s="206">
        <v>8.16</v>
      </c>
      <c r="N737" s="205">
        <v>7016.95</v>
      </c>
      <c r="AF737" s="133"/>
      <c r="AG737" s="140"/>
      <c r="AH737" s="140" t="s">
        <v>2873</v>
      </c>
      <c r="AN737" s="140"/>
      <c r="AQ737" s="140"/>
      <c r="AS737" s="140"/>
    </row>
    <row r="738" spans="1:45" s="121" customFormat="1" ht="15" x14ac:dyDescent="0.25">
      <c r="A738" s="202"/>
      <c r="B738" s="203"/>
      <c r="C738" s="379" t="s">
        <v>99</v>
      </c>
      <c r="D738" s="379"/>
      <c r="E738" s="379"/>
      <c r="F738" s="379"/>
      <c r="G738" s="379"/>
      <c r="H738" s="379"/>
      <c r="I738" s="379"/>
      <c r="J738" s="379"/>
      <c r="K738" s="379"/>
      <c r="L738" s="379"/>
      <c r="M738" s="379"/>
      <c r="N738" s="391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2"/>
      <c r="B739" s="203"/>
      <c r="C739" s="388" t="s">
        <v>82</v>
      </c>
      <c r="D739" s="388"/>
      <c r="E739" s="388"/>
      <c r="F739" s="178"/>
      <c r="G739" s="179"/>
      <c r="H739" s="179"/>
      <c r="I739" s="179"/>
      <c r="J739" s="181"/>
      <c r="K739" s="179"/>
      <c r="L739" s="207">
        <v>859.92</v>
      </c>
      <c r="M739" s="197"/>
      <c r="N739" s="205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6" t="s">
        <v>440</v>
      </c>
      <c r="B740" s="177" t="s">
        <v>2874</v>
      </c>
      <c r="C740" s="388" t="s">
        <v>2875</v>
      </c>
      <c r="D740" s="388"/>
      <c r="E740" s="388"/>
      <c r="F740" s="178" t="s">
        <v>291</v>
      </c>
      <c r="G740" s="179">
        <v>19</v>
      </c>
      <c r="H740" s="180">
        <v>1</v>
      </c>
      <c r="I740" s="180">
        <v>19</v>
      </c>
      <c r="J740" s="207">
        <v>31.43</v>
      </c>
      <c r="K740" s="179"/>
      <c r="L740" s="207">
        <v>597.16999999999996</v>
      </c>
      <c r="M740" s="206">
        <v>8.16</v>
      </c>
      <c r="N740" s="205">
        <v>4872.91</v>
      </c>
      <c r="AF740" s="133"/>
      <c r="AG740" s="140"/>
      <c r="AH740" s="140" t="s">
        <v>2875</v>
      </c>
      <c r="AN740" s="140"/>
      <c r="AQ740" s="140"/>
      <c r="AS740" s="140"/>
    </row>
    <row r="741" spans="1:45" s="121" customFormat="1" ht="15" x14ac:dyDescent="0.25">
      <c r="A741" s="202"/>
      <c r="B741" s="203"/>
      <c r="C741" s="379" t="s">
        <v>99</v>
      </c>
      <c r="D741" s="379"/>
      <c r="E741" s="379"/>
      <c r="F741" s="379"/>
      <c r="G741" s="379"/>
      <c r="H741" s="379"/>
      <c r="I741" s="379"/>
      <c r="J741" s="379"/>
      <c r="K741" s="379"/>
      <c r="L741" s="379"/>
      <c r="M741" s="379"/>
      <c r="N741" s="391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2"/>
      <c r="B742" s="203"/>
      <c r="C742" s="388" t="s">
        <v>82</v>
      </c>
      <c r="D742" s="388"/>
      <c r="E742" s="388"/>
      <c r="F742" s="178"/>
      <c r="G742" s="179"/>
      <c r="H742" s="179"/>
      <c r="I742" s="179"/>
      <c r="J742" s="181"/>
      <c r="K742" s="179"/>
      <c r="L742" s="207">
        <v>597.16999999999996</v>
      </c>
      <c r="M742" s="197"/>
      <c r="N742" s="205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6" t="s">
        <v>443</v>
      </c>
      <c r="B743" s="177" t="s">
        <v>2968</v>
      </c>
      <c r="C743" s="388" t="s">
        <v>2969</v>
      </c>
      <c r="D743" s="388"/>
      <c r="E743" s="388"/>
      <c r="F743" s="178" t="s">
        <v>291</v>
      </c>
      <c r="G743" s="179">
        <v>5</v>
      </c>
      <c r="H743" s="180">
        <v>1</v>
      </c>
      <c r="I743" s="180">
        <v>5</v>
      </c>
      <c r="J743" s="207">
        <v>596.04</v>
      </c>
      <c r="K743" s="179"/>
      <c r="L743" s="204">
        <v>2980.2</v>
      </c>
      <c r="M743" s="206">
        <v>8.16</v>
      </c>
      <c r="N743" s="205">
        <v>24318.43</v>
      </c>
      <c r="AF743" s="133"/>
      <c r="AG743" s="140"/>
      <c r="AH743" s="140" t="s">
        <v>2969</v>
      </c>
      <c r="AN743" s="140"/>
      <c r="AQ743" s="140"/>
      <c r="AS743" s="140"/>
    </row>
    <row r="744" spans="1:45" s="121" customFormat="1" ht="15" x14ac:dyDescent="0.25">
      <c r="A744" s="202"/>
      <c r="B744" s="203"/>
      <c r="C744" s="379" t="s">
        <v>99</v>
      </c>
      <c r="D744" s="379"/>
      <c r="E744" s="379"/>
      <c r="F744" s="379"/>
      <c r="G744" s="379"/>
      <c r="H744" s="379"/>
      <c r="I744" s="379"/>
      <c r="J744" s="379"/>
      <c r="K744" s="379"/>
      <c r="L744" s="379"/>
      <c r="M744" s="379"/>
      <c r="N744" s="391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2"/>
      <c r="B745" s="203"/>
      <c r="C745" s="388" t="s">
        <v>82</v>
      </c>
      <c r="D745" s="388"/>
      <c r="E745" s="388"/>
      <c r="F745" s="178"/>
      <c r="G745" s="179"/>
      <c r="H745" s="179"/>
      <c r="I745" s="179"/>
      <c r="J745" s="181"/>
      <c r="K745" s="179"/>
      <c r="L745" s="204">
        <v>2980.2</v>
      </c>
      <c r="M745" s="197"/>
      <c r="N745" s="205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6" t="s">
        <v>448</v>
      </c>
      <c r="B746" s="177" t="s">
        <v>493</v>
      </c>
      <c r="C746" s="388" t="s">
        <v>494</v>
      </c>
      <c r="D746" s="388"/>
      <c r="E746" s="388"/>
      <c r="F746" s="178" t="s">
        <v>178</v>
      </c>
      <c r="G746" s="179">
        <v>0.12479999999999999</v>
      </c>
      <c r="H746" s="180">
        <v>1</v>
      </c>
      <c r="I746" s="253">
        <v>0.12479999999999999</v>
      </c>
      <c r="J746" s="204">
        <v>12470</v>
      </c>
      <c r="K746" s="179"/>
      <c r="L746" s="204">
        <v>1556.26</v>
      </c>
      <c r="M746" s="206">
        <v>8.16</v>
      </c>
      <c r="N746" s="205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2"/>
      <c r="B747" s="203"/>
      <c r="C747" s="379" t="s">
        <v>99</v>
      </c>
      <c r="D747" s="379"/>
      <c r="E747" s="379"/>
      <c r="F747" s="379"/>
      <c r="G747" s="379"/>
      <c r="H747" s="379"/>
      <c r="I747" s="379"/>
      <c r="J747" s="379"/>
      <c r="K747" s="379"/>
      <c r="L747" s="379"/>
      <c r="M747" s="379"/>
      <c r="N747" s="391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8"/>
      <c r="B748" s="209"/>
      <c r="C748" s="379" t="s">
        <v>3150</v>
      </c>
      <c r="D748" s="379"/>
      <c r="E748" s="379"/>
      <c r="F748" s="379"/>
      <c r="G748" s="379"/>
      <c r="H748" s="379"/>
      <c r="I748" s="379"/>
      <c r="J748" s="379"/>
      <c r="K748" s="379"/>
      <c r="L748" s="379"/>
      <c r="M748" s="379"/>
      <c r="N748" s="391"/>
      <c r="AF748" s="133"/>
      <c r="AG748" s="140"/>
      <c r="AH748" s="140"/>
      <c r="AI748" s="142" t="s">
        <v>3150</v>
      </c>
      <c r="AN748" s="140"/>
      <c r="AQ748" s="140"/>
      <c r="AS748" s="140"/>
    </row>
    <row r="749" spans="1:45" s="121" customFormat="1" ht="15" x14ac:dyDescent="0.25">
      <c r="A749" s="202"/>
      <c r="B749" s="203"/>
      <c r="C749" s="388" t="s">
        <v>82</v>
      </c>
      <c r="D749" s="388"/>
      <c r="E749" s="388"/>
      <c r="F749" s="178"/>
      <c r="G749" s="179"/>
      <c r="H749" s="179"/>
      <c r="I749" s="179"/>
      <c r="J749" s="181"/>
      <c r="K749" s="179"/>
      <c r="L749" s="204">
        <v>1556.26</v>
      </c>
      <c r="M749" s="197"/>
      <c r="N749" s="205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6" t="s">
        <v>452</v>
      </c>
      <c r="B750" s="177" t="s">
        <v>518</v>
      </c>
      <c r="C750" s="388" t="s">
        <v>3044</v>
      </c>
      <c r="D750" s="388"/>
      <c r="E750" s="388"/>
      <c r="F750" s="178" t="s">
        <v>337</v>
      </c>
      <c r="G750" s="179">
        <v>17.2</v>
      </c>
      <c r="H750" s="180">
        <v>1</v>
      </c>
      <c r="I750" s="214">
        <v>17.2</v>
      </c>
      <c r="J750" s="181"/>
      <c r="K750" s="179"/>
      <c r="L750" s="181"/>
      <c r="M750" s="179"/>
      <c r="N750" s="182"/>
      <c r="AF750" s="133"/>
      <c r="AG750" s="140"/>
      <c r="AH750" s="140" t="s">
        <v>3044</v>
      </c>
      <c r="AN750" s="140"/>
      <c r="AQ750" s="140"/>
      <c r="AS750" s="140"/>
    </row>
    <row r="751" spans="1:45" s="121" customFormat="1" ht="15" x14ac:dyDescent="0.25">
      <c r="A751" s="208"/>
      <c r="B751" s="209"/>
      <c r="C751" s="379" t="s">
        <v>3151</v>
      </c>
      <c r="D751" s="379"/>
      <c r="E751" s="379"/>
      <c r="F751" s="379"/>
      <c r="G751" s="379"/>
      <c r="H751" s="379"/>
      <c r="I751" s="379"/>
      <c r="J751" s="379"/>
      <c r="K751" s="379"/>
      <c r="L751" s="379"/>
      <c r="M751" s="379"/>
      <c r="N751" s="391"/>
      <c r="AF751" s="133"/>
      <c r="AG751" s="140"/>
      <c r="AH751" s="140"/>
      <c r="AI751" s="142" t="s">
        <v>3151</v>
      </c>
      <c r="AN751" s="140"/>
      <c r="AQ751" s="140"/>
      <c r="AS751" s="140"/>
    </row>
    <row r="752" spans="1:45" s="121" customFormat="1" ht="23.25" x14ac:dyDescent="0.25">
      <c r="A752" s="183"/>
      <c r="B752" s="184" t="s">
        <v>63</v>
      </c>
      <c r="C752" s="389" t="s">
        <v>64</v>
      </c>
      <c r="D752" s="389"/>
      <c r="E752" s="389"/>
      <c r="F752" s="389"/>
      <c r="G752" s="389"/>
      <c r="H752" s="389"/>
      <c r="I752" s="389"/>
      <c r="J752" s="389"/>
      <c r="K752" s="389"/>
      <c r="L752" s="389"/>
      <c r="M752" s="389"/>
      <c r="N752" s="390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3"/>
      <c r="B753" s="184" t="s">
        <v>65</v>
      </c>
      <c r="C753" s="389" t="s">
        <v>66</v>
      </c>
      <c r="D753" s="389"/>
      <c r="E753" s="389"/>
      <c r="F753" s="389"/>
      <c r="G753" s="389"/>
      <c r="H753" s="389"/>
      <c r="I753" s="389"/>
      <c r="J753" s="389"/>
      <c r="K753" s="389"/>
      <c r="L753" s="389"/>
      <c r="M753" s="389"/>
      <c r="N753" s="390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5"/>
      <c r="B754" s="184" t="s">
        <v>58</v>
      </c>
      <c r="C754" s="379" t="s">
        <v>67</v>
      </c>
      <c r="D754" s="379"/>
      <c r="E754" s="379"/>
      <c r="F754" s="186"/>
      <c r="G754" s="187"/>
      <c r="H754" s="187"/>
      <c r="I754" s="187"/>
      <c r="J754" s="188">
        <v>42.14</v>
      </c>
      <c r="K754" s="211">
        <v>1.3225</v>
      </c>
      <c r="L754" s="188">
        <v>958.56</v>
      </c>
      <c r="M754" s="189">
        <v>44.77</v>
      </c>
      <c r="N754" s="191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5"/>
      <c r="B755" s="184" t="s">
        <v>68</v>
      </c>
      <c r="C755" s="379" t="s">
        <v>69</v>
      </c>
      <c r="D755" s="379"/>
      <c r="E755" s="379"/>
      <c r="F755" s="186"/>
      <c r="G755" s="187"/>
      <c r="H755" s="187"/>
      <c r="I755" s="187"/>
      <c r="J755" s="188">
        <v>218.88</v>
      </c>
      <c r="K755" s="211">
        <v>1.4375</v>
      </c>
      <c r="L755" s="190">
        <v>5411.81</v>
      </c>
      <c r="M755" s="189">
        <v>13.24</v>
      </c>
      <c r="N755" s="191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5"/>
      <c r="B756" s="184" t="s">
        <v>70</v>
      </c>
      <c r="C756" s="379" t="s">
        <v>71</v>
      </c>
      <c r="D756" s="379"/>
      <c r="E756" s="379"/>
      <c r="F756" s="186"/>
      <c r="G756" s="187"/>
      <c r="H756" s="187"/>
      <c r="I756" s="187"/>
      <c r="J756" s="188">
        <v>24.14</v>
      </c>
      <c r="K756" s="211">
        <v>1.4375</v>
      </c>
      <c r="L756" s="188">
        <v>596.86</v>
      </c>
      <c r="M756" s="189">
        <v>44.77</v>
      </c>
      <c r="N756" s="191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2"/>
      <c r="B757" s="184"/>
      <c r="C757" s="379" t="s">
        <v>72</v>
      </c>
      <c r="D757" s="379"/>
      <c r="E757" s="379"/>
      <c r="F757" s="186" t="s">
        <v>73</v>
      </c>
      <c r="G757" s="189">
        <v>4.9400000000000004</v>
      </c>
      <c r="H757" s="211">
        <v>1.3225</v>
      </c>
      <c r="I757" s="217">
        <v>112.37018</v>
      </c>
      <c r="J757" s="194"/>
      <c r="K757" s="187"/>
      <c r="L757" s="194"/>
      <c r="M757" s="187"/>
      <c r="N757" s="195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2"/>
      <c r="B758" s="184"/>
      <c r="C758" s="379" t="s">
        <v>74</v>
      </c>
      <c r="D758" s="379"/>
      <c r="E758" s="379"/>
      <c r="F758" s="186" t="s">
        <v>73</v>
      </c>
      <c r="G758" s="216">
        <v>2.4</v>
      </c>
      <c r="H758" s="211">
        <v>1.4375</v>
      </c>
      <c r="I758" s="189">
        <v>59.34</v>
      </c>
      <c r="J758" s="194"/>
      <c r="K758" s="187"/>
      <c r="L758" s="194"/>
      <c r="M758" s="187"/>
      <c r="N758" s="195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5"/>
      <c r="B759" s="184"/>
      <c r="C759" s="380" t="s">
        <v>75</v>
      </c>
      <c r="D759" s="380"/>
      <c r="E759" s="380"/>
      <c r="F759" s="196"/>
      <c r="G759" s="197"/>
      <c r="H759" s="197"/>
      <c r="I759" s="197"/>
      <c r="J759" s="198">
        <v>261.02</v>
      </c>
      <c r="K759" s="197"/>
      <c r="L759" s="199">
        <v>6370.37</v>
      </c>
      <c r="M759" s="197"/>
      <c r="N759" s="200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2"/>
      <c r="B760" s="184"/>
      <c r="C760" s="379" t="s">
        <v>76</v>
      </c>
      <c r="D760" s="379"/>
      <c r="E760" s="379"/>
      <c r="F760" s="186"/>
      <c r="G760" s="187"/>
      <c r="H760" s="187"/>
      <c r="I760" s="187"/>
      <c r="J760" s="194"/>
      <c r="K760" s="187"/>
      <c r="L760" s="190">
        <v>1555.42</v>
      </c>
      <c r="M760" s="187"/>
      <c r="N760" s="191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2"/>
      <c r="B761" s="184" t="s">
        <v>521</v>
      </c>
      <c r="C761" s="379" t="s">
        <v>522</v>
      </c>
      <c r="D761" s="379"/>
      <c r="E761" s="379"/>
      <c r="F761" s="186" t="s">
        <v>79</v>
      </c>
      <c r="G761" s="201">
        <v>98</v>
      </c>
      <c r="H761" s="187"/>
      <c r="I761" s="201">
        <v>98</v>
      </c>
      <c r="J761" s="194"/>
      <c r="K761" s="187"/>
      <c r="L761" s="190">
        <v>1524.31</v>
      </c>
      <c r="M761" s="187"/>
      <c r="N761" s="191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2"/>
      <c r="B762" s="184" t="s">
        <v>523</v>
      </c>
      <c r="C762" s="379" t="s">
        <v>524</v>
      </c>
      <c r="D762" s="379"/>
      <c r="E762" s="379"/>
      <c r="F762" s="186" t="s">
        <v>79</v>
      </c>
      <c r="G762" s="201">
        <v>58</v>
      </c>
      <c r="H762" s="189">
        <v>0.85</v>
      </c>
      <c r="I762" s="216">
        <v>49.3</v>
      </c>
      <c r="J762" s="194"/>
      <c r="K762" s="187"/>
      <c r="L762" s="188">
        <v>766.82</v>
      </c>
      <c r="M762" s="187"/>
      <c r="N762" s="191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2"/>
      <c r="B763" s="203"/>
      <c r="C763" s="388" t="s">
        <v>82</v>
      </c>
      <c r="D763" s="388"/>
      <c r="E763" s="388"/>
      <c r="F763" s="178"/>
      <c r="G763" s="179"/>
      <c r="H763" s="179"/>
      <c r="I763" s="179"/>
      <c r="J763" s="181"/>
      <c r="K763" s="179"/>
      <c r="L763" s="204">
        <v>8661.5</v>
      </c>
      <c r="M763" s="197"/>
      <c r="N763" s="205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6" t="s">
        <v>456</v>
      </c>
      <c r="B764" s="177" t="s">
        <v>3152</v>
      </c>
      <c r="C764" s="388" t="s">
        <v>3153</v>
      </c>
      <c r="D764" s="388"/>
      <c r="E764" s="388"/>
      <c r="F764" s="178" t="s">
        <v>291</v>
      </c>
      <c r="G764" s="179">
        <v>15</v>
      </c>
      <c r="H764" s="180">
        <v>1</v>
      </c>
      <c r="I764" s="180">
        <v>15</v>
      </c>
      <c r="J764" s="181"/>
      <c r="K764" s="179"/>
      <c r="L764" s="181"/>
      <c r="M764" s="179"/>
      <c r="N764" s="182"/>
      <c r="AF764" s="133"/>
      <c r="AG764" s="140"/>
      <c r="AH764" s="140" t="s">
        <v>3153</v>
      </c>
      <c r="AN764" s="140"/>
      <c r="AQ764" s="140"/>
      <c r="AS764" s="140"/>
    </row>
    <row r="765" spans="1:45" s="121" customFormat="1" ht="23.25" x14ac:dyDescent="0.25">
      <c r="A765" s="183"/>
      <c r="B765" s="184" t="s">
        <v>63</v>
      </c>
      <c r="C765" s="389" t="s">
        <v>64</v>
      </c>
      <c r="D765" s="389"/>
      <c r="E765" s="389"/>
      <c r="F765" s="389"/>
      <c r="G765" s="389"/>
      <c r="H765" s="389"/>
      <c r="I765" s="389"/>
      <c r="J765" s="389"/>
      <c r="K765" s="389"/>
      <c r="L765" s="389"/>
      <c r="M765" s="389"/>
      <c r="N765" s="390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3"/>
      <c r="B766" s="184" t="s">
        <v>65</v>
      </c>
      <c r="C766" s="389" t="s">
        <v>66</v>
      </c>
      <c r="D766" s="389"/>
      <c r="E766" s="389"/>
      <c r="F766" s="389"/>
      <c r="G766" s="389"/>
      <c r="H766" s="389"/>
      <c r="I766" s="389"/>
      <c r="J766" s="389"/>
      <c r="K766" s="389"/>
      <c r="L766" s="389"/>
      <c r="M766" s="389"/>
      <c r="N766" s="390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5"/>
      <c r="B767" s="184" t="s">
        <v>58</v>
      </c>
      <c r="C767" s="379" t="s">
        <v>67</v>
      </c>
      <c r="D767" s="379"/>
      <c r="E767" s="379"/>
      <c r="F767" s="186"/>
      <c r="G767" s="187"/>
      <c r="H767" s="187"/>
      <c r="I767" s="187"/>
      <c r="J767" s="188">
        <v>27.3</v>
      </c>
      <c r="K767" s="211">
        <v>1.3225</v>
      </c>
      <c r="L767" s="188">
        <v>541.55999999999995</v>
      </c>
      <c r="M767" s="189">
        <v>44.77</v>
      </c>
      <c r="N767" s="191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5"/>
      <c r="B768" s="184" t="s">
        <v>86</v>
      </c>
      <c r="C768" s="379" t="s">
        <v>87</v>
      </c>
      <c r="D768" s="379"/>
      <c r="E768" s="379"/>
      <c r="F768" s="186"/>
      <c r="G768" s="187"/>
      <c r="H768" s="187"/>
      <c r="I768" s="187"/>
      <c r="J768" s="188">
        <v>95.92</v>
      </c>
      <c r="K768" s="187"/>
      <c r="L768" s="190">
        <v>1438.8</v>
      </c>
      <c r="M768" s="189">
        <v>8.16</v>
      </c>
      <c r="N768" s="191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2"/>
      <c r="B769" s="184"/>
      <c r="C769" s="379" t="s">
        <v>72</v>
      </c>
      <c r="D769" s="379"/>
      <c r="E769" s="379"/>
      <c r="F769" s="186" t="s">
        <v>73</v>
      </c>
      <c r="G769" s="189">
        <v>3.01</v>
      </c>
      <c r="H769" s="211">
        <v>1.3225</v>
      </c>
      <c r="I769" s="215">
        <v>59.710875000000001</v>
      </c>
      <c r="J769" s="194"/>
      <c r="K769" s="187"/>
      <c r="L769" s="194"/>
      <c r="M769" s="187"/>
      <c r="N769" s="195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5"/>
      <c r="B770" s="184"/>
      <c r="C770" s="380" t="s">
        <v>75</v>
      </c>
      <c r="D770" s="380"/>
      <c r="E770" s="380"/>
      <c r="F770" s="196"/>
      <c r="G770" s="197"/>
      <c r="H770" s="197"/>
      <c r="I770" s="197"/>
      <c r="J770" s="198">
        <v>123.22</v>
      </c>
      <c r="K770" s="197"/>
      <c r="L770" s="199">
        <v>1980.36</v>
      </c>
      <c r="M770" s="197"/>
      <c r="N770" s="200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2"/>
      <c r="B771" s="184"/>
      <c r="C771" s="379" t="s">
        <v>76</v>
      </c>
      <c r="D771" s="379"/>
      <c r="E771" s="379"/>
      <c r="F771" s="186"/>
      <c r="G771" s="187"/>
      <c r="H771" s="187"/>
      <c r="I771" s="187"/>
      <c r="J771" s="194"/>
      <c r="K771" s="187"/>
      <c r="L771" s="188">
        <v>541.55999999999995</v>
      </c>
      <c r="M771" s="187"/>
      <c r="N771" s="191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2"/>
      <c r="B772" s="184" t="s">
        <v>2703</v>
      </c>
      <c r="C772" s="379" t="s">
        <v>372</v>
      </c>
      <c r="D772" s="379"/>
      <c r="E772" s="379"/>
      <c r="F772" s="186" t="s">
        <v>79</v>
      </c>
      <c r="G772" s="201">
        <v>121</v>
      </c>
      <c r="H772" s="187"/>
      <c r="I772" s="201">
        <v>121</v>
      </c>
      <c r="J772" s="194"/>
      <c r="K772" s="187"/>
      <c r="L772" s="188">
        <v>655.29</v>
      </c>
      <c r="M772" s="187"/>
      <c r="N772" s="191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2"/>
      <c r="B773" s="184" t="s">
        <v>2704</v>
      </c>
      <c r="C773" s="379" t="s">
        <v>374</v>
      </c>
      <c r="D773" s="379"/>
      <c r="E773" s="379"/>
      <c r="F773" s="186" t="s">
        <v>79</v>
      </c>
      <c r="G773" s="201">
        <v>72</v>
      </c>
      <c r="H773" s="189">
        <v>0.85</v>
      </c>
      <c r="I773" s="216">
        <v>61.2</v>
      </c>
      <c r="J773" s="194"/>
      <c r="K773" s="187"/>
      <c r="L773" s="188">
        <v>331.43</v>
      </c>
      <c r="M773" s="187"/>
      <c r="N773" s="191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2"/>
      <c r="B774" s="203"/>
      <c r="C774" s="388" t="s">
        <v>82</v>
      </c>
      <c r="D774" s="388"/>
      <c r="E774" s="388"/>
      <c r="F774" s="178"/>
      <c r="G774" s="179"/>
      <c r="H774" s="179"/>
      <c r="I774" s="179"/>
      <c r="J774" s="181"/>
      <c r="K774" s="179"/>
      <c r="L774" s="204">
        <v>2967.08</v>
      </c>
      <c r="M774" s="197"/>
      <c r="N774" s="205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6" t="s">
        <v>459</v>
      </c>
      <c r="B775" s="177" t="s">
        <v>2802</v>
      </c>
      <c r="C775" s="388" t="s">
        <v>2803</v>
      </c>
      <c r="D775" s="388"/>
      <c r="E775" s="388"/>
      <c r="F775" s="178" t="s">
        <v>291</v>
      </c>
      <c r="G775" s="179">
        <v>15</v>
      </c>
      <c r="H775" s="180">
        <v>1</v>
      </c>
      <c r="I775" s="180">
        <v>15</v>
      </c>
      <c r="J775" s="207">
        <v>352.46</v>
      </c>
      <c r="K775" s="179"/>
      <c r="L775" s="204">
        <v>5286.9</v>
      </c>
      <c r="M775" s="206">
        <v>8.16</v>
      </c>
      <c r="N775" s="205">
        <v>43141.1</v>
      </c>
      <c r="AF775" s="133"/>
      <c r="AG775" s="140"/>
      <c r="AH775" s="140" t="s">
        <v>2803</v>
      </c>
      <c r="AN775" s="140"/>
      <c r="AQ775" s="140"/>
      <c r="AS775" s="140"/>
    </row>
    <row r="776" spans="1:45" s="121" customFormat="1" ht="15" x14ac:dyDescent="0.25">
      <c r="A776" s="202"/>
      <c r="B776" s="203"/>
      <c r="C776" s="379" t="s">
        <v>99</v>
      </c>
      <c r="D776" s="379"/>
      <c r="E776" s="379"/>
      <c r="F776" s="379"/>
      <c r="G776" s="379"/>
      <c r="H776" s="379"/>
      <c r="I776" s="379"/>
      <c r="J776" s="379"/>
      <c r="K776" s="379"/>
      <c r="L776" s="379"/>
      <c r="M776" s="379"/>
      <c r="N776" s="391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2"/>
      <c r="B777" s="203"/>
      <c r="C777" s="388" t="s">
        <v>82</v>
      </c>
      <c r="D777" s="388"/>
      <c r="E777" s="388"/>
      <c r="F777" s="178"/>
      <c r="G777" s="179"/>
      <c r="H777" s="179"/>
      <c r="I777" s="179"/>
      <c r="J777" s="181"/>
      <c r="K777" s="179"/>
      <c r="L777" s="204">
        <v>5286.9</v>
      </c>
      <c r="M777" s="197"/>
      <c r="N777" s="205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6" t="s">
        <v>468</v>
      </c>
      <c r="B778" s="177" t="s">
        <v>250</v>
      </c>
      <c r="C778" s="388" t="s">
        <v>251</v>
      </c>
      <c r="D778" s="388"/>
      <c r="E778" s="388"/>
      <c r="F778" s="178" t="s">
        <v>199</v>
      </c>
      <c r="G778" s="179">
        <v>1.24</v>
      </c>
      <c r="H778" s="180">
        <v>1</v>
      </c>
      <c r="I778" s="206">
        <v>1.24</v>
      </c>
      <c r="J778" s="181"/>
      <c r="K778" s="179"/>
      <c r="L778" s="181"/>
      <c r="M778" s="179"/>
      <c r="N778" s="182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8"/>
      <c r="B779" s="209"/>
      <c r="C779" s="379" t="s">
        <v>3154</v>
      </c>
      <c r="D779" s="379"/>
      <c r="E779" s="379"/>
      <c r="F779" s="379"/>
      <c r="G779" s="379"/>
      <c r="H779" s="379"/>
      <c r="I779" s="379"/>
      <c r="J779" s="379"/>
      <c r="K779" s="379"/>
      <c r="L779" s="379"/>
      <c r="M779" s="379"/>
      <c r="N779" s="391"/>
      <c r="AF779" s="133"/>
      <c r="AG779" s="140"/>
      <c r="AH779" s="140"/>
      <c r="AI779" s="142" t="s">
        <v>3154</v>
      </c>
      <c r="AN779" s="140"/>
      <c r="AQ779" s="140"/>
      <c r="AS779" s="140"/>
    </row>
    <row r="780" spans="1:45" s="121" customFormat="1" ht="23.25" x14ac:dyDescent="0.25">
      <c r="A780" s="183"/>
      <c r="B780" s="184" t="s">
        <v>63</v>
      </c>
      <c r="C780" s="389" t="s">
        <v>64</v>
      </c>
      <c r="D780" s="389"/>
      <c r="E780" s="389"/>
      <c r="F780" s="389"/>
      <c r="G780" s="389"/>
      <c r="H780" s="389"/>
      <c r="I780" s="389"/>
      <c r="J780" s="389"/>
      <c r="K780" s="389"/>
      <c r="L780" s="389"/>
      <c r="M780" s="389"/>
      <c r="N780" s="390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3"/>
      <c r="B781" s="184" t="s">
        <v>65</v>
      </c>
      <c r="C781" s="389" t="s">
        <v>66</v>
      </c>
      <c r="D781" s="389"/>
      <c r="E781" s="389"/>
      <c r="F781" s="389"/>
      <c r="G781" s="389"/>
      <c r="H781" s="389"/>
      <c r="I781" s="389"/>
      <c r="J781" s="389"/>
      <c r="K781" s="389"/>
      <c r="L781" s="389"/>
      <c r="M781" s="389"/>
      <c r="N781" s="390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5"/>
      <c r="B782" s="184" t="s">
        <v>58</v>
      </c>
      <c r="C782" s="379" t="s">
        <v>67</v>
      </c>
      <c r="D782" s="379"/>
      <c r="E782" s="379"/>
      <c r="F782" s="186"/>
      <c r="G782" s="187"/>
      <c r="H782" s="187"/>
      <c r="I782" s="187"/>
      <c r="J782" s="188">
        <v>201.61</v>
      </c>
      <c r="K782" s="211">
        <v>1.3225</v>
      </c>
      <c r="L782" s="188">
        <v>330.62</v>
      </c>
      <c r="M782" s="189">
        <v>44.77</v>
      </c>
      <c r="N782" s="191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5"/>
      <c r="B783" s="184" t="s">
        <v>68</v>
      </c>
      <c r="C783" s="379" t="s">
        <v>69</v>
      </c>
      <c r="D783" s="379"/>
      <c r="E783" s="379"/>
      <c r="F783" s="186"/>
      <c r="G783" s="187"/>
      <c r="H783" s="187"/>
      <c r="I783" s="187"/>
      <c r="J783" s="188">
        <v>71.64</v>
      </c>
      <c r="K783" s="211">
        <v>1.4375</v>
      </c>
      <c r="L783" s="188">
        <v>127.7</v>
      </c>
      <c r="M783" s="189">
        <v>13.24</v>
      </c>
      <c r="N783" s="191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5"/>
      <c r="B784" s="184" t="s">
        <v>70</v>
      </c>
      <c r="C784" s="379" t="s">
        <v>71</v>
      </c>
      <c r="D784" s="379"/>
      <c r="E784" s="379"/>
      <c r="F784" s="186"/>
      <c r="G784" s="187"/>
      <c r="H784" s="187"/>
      <c r="I784" s="187"/>
      <c r="J784" s="188">
        <v>2.3199999999999998</v>
      </c>
      <c r="K784" s="211">
        <v>1.4375</v>
      </c>
      <c r="L784" s="188">
        <v>4.1399999999999997</v>
      </c>
      <c r="M784" s="189">
        <v>44.77</v>
      </c>
      <c r="N784" s="218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5"/>
      <c r="B785" s="184" t="s">
        <v>86</v>
      </c>
      <c r="C785" s="379" t="s">
        <v>87</v>
      </c>
      <c r="D785" s="379"/>
      <c r="E785" s="379"/>
      <c r="F785" s="186"/>
      <c r="G785" s="187"/>
      <c r="H785" s="187"/>
      <c r="I785" s="187"/>
      <c r="J785" s="188">
        <v>62.75</v>
      </c>
      <c r="K785" s="187"/>
      <c r="L785" s="188">
        <v>77.81</v>
      </c>
      <c r="M785" s="189">
        <v>8.16</v>
      </c>
      <c r="N785" s="218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2"/>
      <c r="B786" s="184"/>
      <c r="C786" s="379" t="s">
        <v>72</v>
      </c>
      <c r="D786" s="379"/>
      <c r="E786" s="379"/>
      <c r="F786" s="186" t="s">
        <v>73</v>
      </c>
      <c r="G786" s="216">
        <v>21.2</v>
      </c>
      <c r="H786" s="211">
        <v>1.3225</v>
      </c>
      <c r="I786" s="217">
        <v>34.765880000000003</v>
      </c>
      <c r="J786" s="194"/>
      <c r="K786" s="187"/>
      <c r="L786" s="194"/>
      <c r="M786" s="187"/>
      <c r="N786" s="195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2"/>
      <c r="B787" s="184"/>
      <c r="C787" s="379" t="s">
        <v>74</v>
      </c>
      <c r="D787" s="379"/>
      <c r="E787" s="379"/>
      <c r="F787" s="186" t="s">
        <v>73</v>
      </c>
      <c r="G787" s="216">
        <v>0.2</v>
      </c>
      <c r="H787" s="211">
        <v>1.4375</v>
      </c>
      <c r="I787" s="211">
        <v>0.35649999999999998</v>
      </c>
      <c r="J787" s="194"/>
      <c r="K787" s="187"/>
      <c r="L787" s="194"/>
      <c r="M787" s="187"/>
      <c r="N787" s="195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5"/>
      <c r="B788" s="184"/>
      <c r="C788" s="380" t="s">
        <v>75</v>
      </c>
      <c r="D788" s="380"/>
      <c r="E788" s="380"/>
      <c r="F788" s="196"/>
      <c r="G788" s="197"/>
      <c r="H788" s="197"/>
      <c r="I788" s="197"/>
      <c r="J788" s="198">
        <v>336</v>
      </c>
      <c r="K788" s="197"/>
      <c r="L788" s="198">
        <v>536.13</v>
      </c>
      <c r="M788" s="197"/>
      <c r="N788" s="200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2"/>
      <c r="B789" s="184"/>
      <c r="C789" s="379" t="s">
        <v>76</v>
      </c>
      <c r="D789" s="379"/>
      <c r="E789" s="379"/>
      <c r="F789" s="186"/>
      <c r="G789" s="187"/>
      <c r="H789" s="187"/>
      <c r="I789" s="187"/>
      <c r="J789" s="194"/>
      <c r="K789" s="187"/>
      <c r="L789" s="188">
        <v>334.76</v>
      </c>
      <c r="M789" s="187"/>
      <c r="N789" s="191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2"/>
      <c r="B790" s="184" t="s">
        <v>232</v>
      </c>
      <c r="C790" s="379" t="s">
        <v>233</v>
      </c>
      <c r="D790" s="379"/>
      <c r="E790" s="379"/>
      <c r="F790" s="186" t="s">
        <v>79</v>
      </c>
      <c r="G790" s="201">
        <v>110</v>
      </c>
      <c r="H790" s="187"/>
      <c r="I790" s="201">
        <v>110</v>
      </c>
      <c r="J790" s="194"/>
      <c r="K790" s="187"/>
      <c r="L790" s="188">
        <v>368.24</v>
      </c>
      <c r="M790" s="187"/>
      <c r="N790" s="191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2"/>
      <c r="B791" s="184" t="s">
        <v>234</v>
      </c>
      <c r="C791" s="379" t="s">
        <v>235</v>
      </c>
      <c r="D791" s="379"/>
      <c r="E791" s="379"/>
      <c r="F791" s="186" t="s">
        <v>79</v>
      </c>
      <c r="G791" s="201">
        <v>69</v>
      </c>
      <c r="H791" s="189">
        <v>0.85</v>
      </c>
      <c r="I791" s="189">
        <v>58.65</v>
      </c>
      <c r="J791" s="194"/>
      <c r="K791" s="187"/>
      <c r="L791" s="188">
        <v>196.34</v>
      </c>
      <c r="M791" s="187"/>
      <c r="N791" s="191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2"/>
      <c r="B792" s="203"/>
      <c r="C792" s="388" t="s">
        <v>82</v>
      </c>
      <c r="D792" s="388"/>
      <c r="E792" s="388"/>
      <c r="F792" s="178"/>
      <c r="G792" s="179"/>
      <c r="H792" s="179"/>
      <c r="I792" s="179"/>
      <c r="J792" s="181"/>
      <c r="K792" s="179"/>
      <c r="L792" s="204">
        <v>1100.71</v>
      </c>
      <c r="M792" s="197"/>
      <c r="N792" s="205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6" t="s">
        <v>473</v>
      </c>
      <c r="B793" s="177" t="s">
        <v>263</v>
      </c>
      <c r="C793" s="388" t="s">
        <v>264</v>
      </c>
      <c r="D793" s="388"/>
      <c r="E793" s="388"/>
      <c r="F793" s="178" t="s">
        <v>178</v>
      </c>
      <c r="G793" s="179">
        <v>0.29759999999999998</v>
      </c>
      <c r="H793" s="180">
        <v>1</v>
      </c>
      <c r="I793" s="253">
        <v>0.29759999999999998</v>
      </c>
      <c r="J793" s="204">
        <v>21597.69</v>
      </c>
      <c r="K793" s="179"/>
      <c r="L793" s="204">
        <v>6427.47</v>
      </c>
      <c r="M793" s="206">
        <v>8.16</v>
      </c>
      <c r="N793" s="205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2"/>
      <c r="B794" s="203"/>
      <c r="C794" s="379" t="s">
        <v>265</v>
      </c>
      <c r="D794" s="379"/>
      <c r="E794" s="379"/>
      <c r="F794" s="379"/>
      <c r="G794" s="379"/>
      <c r="H794" s="379"/>
      <c r="I794" s="379"/>
      <c r="J794" s="379"/>
      <c r="K794" s="379"/>
      <c r="L794" s="379"/>
      <c r="M794" s="379"/>
      <c r="N794" s="391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2"/>
      <c r="B795" s="203"/>
      <c r="C795" s="388" t="s">
        <v>82</v>
      </c>
      <c r="D795" s="388"/>
      <c r="E795" s="388"/>
      <c r="F795" s="178"/>
      <c r="G795" s="179"/>
      <c r="H795" s="179"/>
      <c r="I795" s="179"/>
      <c r="J795" s="181"/>
      <c r="K795" s="179"/>
      <c r="L795" s="204">
        <v>6427.47</v>
      </c>
      <c r="M795" s="197"/>
      <c r="N795" s="205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6" t="s">
        <v>476</v>
      </c>
      <c r="B796" s="177" t="s">
        <v>268</v>
      </c>
      <c r="C796" s="388" t="s">
        <v>269</v>
      </c>
      <c r="D796" s="388"/>
      <c r="E796" s="388"/>
      <c r="F796" s="178" t="s">
        <v>178</v>
      </c>
      <c r="G796" s="179">
        <v>5.0999999999999997E-2</v>
      </c>
      <c r="H796" s="180">
        <v>1</v>
      </c>
      <c r="I796" s="210">
        <v>5.0999999999999997E-2</v>
      </c>
      <c r="J796" s="204">
        <v>11885.47</v>
      </c>
      <c r="K796" s="179"/>
      <c r="L796" s="207">
        <v>606.16</v>
      </c>
      <c r="M796" s="206">
        <v>8.16</v>
      </c>
      <c r="N796" s="205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2"/>
      <c r="B797" s="203"/>
      <c r="C797" s="379" t="s">
        <v>99</v>
      </c>
      <c r="D797" s="379"/>
      <c r="E797" s="379"/>
      <c r="F797" s="379"/>
      <c r="G797" s="379"/>
      <c r="H797" s="379"/>
      <c r="I797" s="379"/>
      <c r="J797" s="379"/>
      <c r="K797" s="379"/>
      <c r="L797" s="379"/>
      <c r="M797" s="379"/>
      <c r="N797" s="391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8"/>
      <c r="B798" s="209"/>
      <c r="C798" s="379" t="s">
        <v>3155</v>
      </c>
      <c r="D798" s="379"/>
      <c r="E798" s="379"/>
      <c r="F798" s="379"/>
      <c r="G798" s="379"/>
      <c r="H798" s="379"/>
      <c r="I798" s="379"/>
      <c r="J798" s="379"/>
      <c r="K798" s="379"/>
      <c r="L798" s="379"/>
      <c r="M798" s="379"/>
      <c r="N798" s="391"/>
      <c r="AF798" s="133"/>
      <c r="AG798" s="140"/>
      <c r="AH798" s="140"/>
      <c r="AI798" s="142" t="s">
        <v>3155</v>
      </c>
      <c r="AN798" s="140"/>
      <c r="AQ798" s="140"/>
      <c r="AS798" s="140"/>
    </row>
    <row r="799" spans="1:45" s="121" customFormat="1" ht="15" x14ac:dyDescent="0.25">
      <c r="A799" s="202"/>
      <c r="B799" s="203"/>
      <c r="C799" s="388" t="s">
        <v>82</v>
      </c>
      <c r="D799" s="388"/>
      <c r="E799" s="388"/>
      <c r="F799" s="178"/>
      <c r="G799" s="179"/>
      <c r="H799" s="179"/>
      <c r="I799" s="179"/>
      <c r="J799" s="181"/>
      <c r="K799" s="179"/>
      <c r="L799" s="207">
        <v>606.16</v>
      </c>
      <c r="M799" s="197"/>
      <c r="N799" s="205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0"/>
      <c r="B800" s="221"/>
      <c r="C800" s="221"/>
      <c r="D800" s="221"/>
      <c r="E800" s="221"/>
      <c r="F800" s="222"/>
      <c r="G800" s="222"/>
      <c r="H800" s="222"/>
      <c r="I800" s="222"/>
      <c r="J800" s="223"/>
      <c r="K800" s="222"/>
      <c r="L800" s="223"/>
      <c r="M800" s="187"/>
      <c r="N800" s="223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7"/>
      <c r="B801" s="228"/>
      <c r="C801" s="388" t="s">
        <v>3156</v>
      </c>
      <c r="D801" s="388"/>
      <c r="E801" s="388"/>
      <c r="F801" s="388"/>
      <c r="G801" s="388"/>
      <c r="H801" s="388"/>
      <c r="I801" s="388"/>
      <c r="J801" s="388"/>
      <c r="K801" s="388"/>
      <c r="L801" s="229"/>
      <c r="M801" s="230"/>
      <c r="N801" s="231"/>
      <c r="AF801" s="133"/>
      <c r="AG801" s="140"/>
      <c r="AH801" s="140"/>
      <c r="AN801" s="140"/>
      <c r="AQ801" s="140" t="s">
        <v>3156</v>
      </c>
      <c r="AS801" s="140"/>
    </row>
    <row r="802" spans="1:45" s="121" customFormat="1" ht="15" x14ac:dyDescent="0.25">
      <c r="A802" s="232"/>
      <c r="B802" s="184"/>
      <c r="C802" s="379" t="s">
        <v>146</v>
      </c>
      <c r="D802" s="379"/>
      <c r="E802" s="379"/>
      <c r="F802" s="379"/>
      <c r="G802" s="379"/>
      <c r="H802" s="379"/>
      <c r="I802" s="379"/>
      <c r="J802" s="379"/>
      <c r="K802" s="379"/>
      <c r="L802" s="233">
        <v>412338.75</v>
      </c>
      <c r="M802" s="234"/>
      <c r="N802" s="237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2"/>
      <c r="B803" s="184"/>
      <c r="C803" s="379" t="s">
        <v>147</v>
      </c>
      <c r="D803" s="379"/>
      <c r="E803" s="379"/>
      <c r="F803" s="379"/>
      <c r="G803" s="379"/>
      <c r="H803" s="379"/>
      <c r="I803" s="379"/>
      <c r="J803" s="379"/>
      <c r="K803" s="379"/>
      <c r="L803" s="236"/>
      <c r="M803" s="234"/>
      <c r="N803" s="237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2"/>
      <c r="B804" s="184"/>
      <c r="C804" s="379" t="s">
        <v>148</v>
      </c>
      <c r="D804" s="379"/>
      <c r="E804" s="379"/>
      <c r="F804" s="379"/>
      <c r="G804" s="379"/>
      <c r="H804" s="379"/>
      <c r="I804" s="379"/>
      <c r="J804" s="379"/>
      <c r="K804" s="379"/>
      <c r="L804" s="233">
        <v>22645.77</v>
      </c>
      <c r="M804" s="234"/>
      <c r="N804" s="237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2"/>
      <c r="B805" s="184"/>
      <c r="C805" s="379" t="s">
        <v>149</v>
      </c>
      <c r="D805" s="379"/>
      <c r="E805" s="379"/>
      <c r="F805" s="379"/>
      <c r="G805" s="379"/>
      <c r="H805" s="379"/>
      <c r="I805" s="379"/>
      <c r="J805" s="379"/>
      <c r="K805" s="379"/>
      <c r="L805" s="233">
        <v>28385.56</v>
      </c>
      <c r="M805" s="234"/>
      <c r="N805" s="237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2"/>
      <c r="B806" s="184"/>
      <c r="C806" s="379" t="s">
        <v>150</v>
      </c>
      <c r="D806" s="379"/>
      <c r="E806" s="379"/>
      <c r="F806" s="379"/>
      <c r="G806" s="379"/>
      <c r="H806" s="379"/>
      <c r="I806" s="379"/>
      <c r="J806" s="379"/>
      <c r="K806" s="379"/>
      <c r="L806" s="233">
        <v>4354.25</v>
      </c>
      <c r="M806" s="234"/>
      <c r="N806" s="237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2"/>
      <c r="B807" s="184"/>
      <c r="C807" s="379" t="s">
        <v>151</v>
      </c>
      <c r="D807" s="379"/>
      <c r="E807" s="379"/>
      <c r="F807" s="379"/>
      <c r="G807" s="379"/>
      <c r="H807" s="379"/>
      <c r="I807" s="379"/>
      <c r="J807" s="379"/>
      <c r="K807" s="379"/>
      <c r="L807" s="233">
        <v>361307.42</v>
      </c>
      <c r="M807" s="234"/>
      <c r="N807" s="237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2"/>
      <c r="B808" s="184"/>
      <c r="C808" s="379" t="s">
        <v>153</v>
      </c>
      <c r="D808" s="379"/>
      <c r="E808" s="379"/>
      <c r="F808" s="379"/>
      <c r="G808" s="379"/>
      <c r="H808" s="379"/>
      <c r="I808" s="379"/>
      <c r="J808" s="379"/>
      <c r="K808" s="379"/>
      <c r="L808" s="233">
        <v>451288.23</v>
      </c>
      <c r="M808" s="234"/>
      <c r="N808" s="237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2"/>
      <c r="B809" s="184"/>
      <c r="C809" s="379" t="s">
        <v>154</v>
      </c>
      <c r="D809" s="379"/>
      <c r="E809" s="379"/>
      <c r="F809" s="379"/>
      <c r="G809" s="379"/>
      <c r="H809" s="379"/>
      <c r="I809" s="379"/>
      <c r="J809" s="379"/>
      <c r="K809" s="379"/>
      <c r="L809" s="233">
        <v>450660.77</v>
      </c>
      <c r="M809" s="234"/>
      <c r="N809" s="237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2"/>
      <c r="B810" s="184"/>
      <c r="C810" s="379" t="s">
        <v>155</v>
      </c>
      <c r="D810" s="379"/>
      <c r="E810" s="379"/>
      <c r="F810" s="379"/>
      <c r="G810" s="379"/>
      <c r="H810" s="379"/>
      <c r="I810" s="379"/>
      <c r="J810" s="379"/>
      <c r="K810" s="379"/>
      <c r="L810" s="236"/>
      <c r="M810" s="234"/>
      <c r="N810" s="237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2"/>
      <c r="B811" s="184"/>
      <c r="C811" s="379" t="s">
        <v>156</v>
      </c>
      <c r="D811" s="379"/>
      <c r="E811" s="379"/>
      <c r="F811" s="379"/>
      <c r="G811" s="379"/>
      <c r="H811" s="379"/>
      <c r="I811" s="379"/>
      <c r="J811" s="379"/>
      <c r="K811" s="379"/>
      <c r="L811" s="233">
        <v>22645.77</v>
      </c>
      <c r="M811" s="234"/>
      <c r="N811" s="237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2"/>
      <c r="B812" s="184"/>
      <c r="C812" s="379" t="s">
        <v>157</v>
      </c>
      <c r="D812" s="379"/>
      <c r="E812" s="379"/>
      <c r="F812" s="379"/>
      <c r="G812" s="379"/>
      <c r="H812" s="379"/>
      <c r="I812" s="379"/>
      <c r="J812" s="379"/>
      <c r="K812" s="379"/>
      <c r="L812" s="233">
        <v>27758.1</v>
      </c>
      <c r="M812" s="234"/>
      <c r="N812" s="237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2"/>
      <c r="B813" s="184"/>
      <c r="C813" s="379" t="s">
        <v>158</v>
      </c>
      <c r="D813" s="379"/>
      <c r="E813" s="379"/>
      <c r="F813" s="379"/>
      <c r="G813" s="379"/>
      <c r="H813" s="379"/>
      <c r="I813" s="379"/>
      <c r="J813" s="379"/>
      <c r="K813" s="379"/>
      <c r="L813" s="233">
        <v>4354.25</v>
      </c>
      <c r="M813" s="234"/>
      <c r="N813" s="237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2"/>
      <c r="B814" s="184"/>
      <c r="C814" s="379" t="s">
        <v>159</v>
      </c>
      <c r="D814" s="379"/>
      <c r="E814" s="379"/>
      <c r="F814" s="379"/>
      <c r="G814" s="379"/>
      <c r="H814" s="379"/>
      <c r="I814" s="379"/>
      <c r="J814" s="379"/>
      <c r="K814" s="379"/>
      <c r="L814" s="233">
        <v>361307.42</v>
      </c>
      <c r="M814" s="234"/>
      <c r="N814" s="237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2"/>
      <c r="B815" s="184"/>
      <c r="C815" s="379" t="s">
        <v>160</v>
      </c>
      <c r="D815" s="379"/>
      <c r="E815" s="379"/>
      <c r="F815" s="379"/>
      <c r="G815" s="379"/>
      <c r="H815" s="379"/>
      <c r="I815" s="379"/>
      <c r="J815" s="379"/>
      <c r="K815" s="379"/>
      <c r="L815" s="233">
        <v>26594.67</v>
      </c>
      <c r="M815" s="234"/>
      <c r="N815" s="237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2"/>
      <c r="B816" s="184"/>
      <c r="C816" s="379" t="s">
        <v>161</v>
      </c>
      <c r="D816" s="379"/>
      <c r="E816" s="379"/>
      <c r="F816" s="379"/>
      <c r="G816" s="379"/>
      <c r="H816" s="379"/>
      <c r="I816" s="379"/>
      <c r="J816" s="379"/>
      <c r="K816" s="379"/>
      <c r="L816" s="233">
        <v>12354.81</v>
      </c>
      <c r="M816" s="234"/>
      <c r="N816" s="237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2"/>
      <c r="B817" s="184"/>
      <c r="C817" s="379" t="s">
        <v>226</v>
      </c>
      <c r="D817" s="379"/>
      <c r="E817" s="379"/>
      <c r="F817" s="379"/>
      <c r="G817" s="379"/>
      <c r="H817" s="379"/>
      <c r="I817" s="379"/>
      <c r="J817" s="379"/>
      <c r="K817" s="379"/>
      <c r="L817" s="249">
        <v>627.46</v>
      </c>
      <c r="M817" s="234"/>
      <c r="N817" s="237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2"/>
      <c r="B818" s="184"/>
      <c r="C818" s="379" t="s">
        <v>163</v>
      </c>
      <c r="D818" s="379"/>
      <c r="E818" s="379"/>
      <c r="F818" s="379"/>
      <c r="G818" s="379"/>
      <c r="H818" s="379"/>
      <c r="I818" s="379"/>
      <c r="J818" s="379"/>
      <c r="K818" s="379"/>
      <c r="L818" s="233">
        <v>27000.02</v>
      </c>
      <c r="M818" s="234"/>
      <c r="N818" s="237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2"/>
      <c r="B819" s="184"/>
      <c r="C819" s="379" t="s">
        <v>164</v>
      </c>
      <c r="D819" s="379"/>
      <c r="E819" s="379"/>
      <c r="F819" s="379"/>
      <c r="G819" s="379"/>
      <c r="H819" s="379"/>
      <c r="I819" s="379"/>
      <c r="J819" s="379"/>
      <c r="K819" s="379"/>
      <c r="L819" s="233">
        <v>26594.67</v>
      </c>
      <c r="M819" s="234"/>
      <c r="N819" s="237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2"/>
      <c r="B820" s="184"/>
      <c r="C820" s="379" t="s">
        <v>165</v>
      </c>
      <c r="D820" s="379"/>
      <c r="E820" s="379"/>
      <c r="F820" s="379"/>
      <c r="G820" s="379"/>
      <c r="H820" s="379"/>
      <c r="I820" s="379"/>
      <c r="J820" s="379"/>
      <c r="K820" s="379"/>
      <c r="L820" s="233">
        <v>12354.81</v>
      </c>
      <c r="M820" s="234"/>
      <c r="N820" s="237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2"/>
      <c r="B821" s="238"/>
      <c r="C821" s="396" t="s">
        <v>3157</v>
      </c>
      <c r="D821" s="396"/>
      <c r="E821" s="396"/>
      <c r="F821" s="396"/>
      <c r="G821" s="396"/>
      <c r="H821" s="396"/>
      <c r="I821" s="396"/>
      <c r="J821" s="396"/>
      <c r="K821" s="396"/>
      <c r="L821" s="239">
        <v>451288.23</v>
      </c>
      <c r="M821" s="240"/>
      <c r="N821" s="251"/>
      <c r="AF821" s="133"/>
      <c r="AG821" s="140"/>
      <c r="AH821" s="140"/>
      <c r="AN821" s="140"/>
      <c r="AQ821" s="140"/>
      <c r="AS821" s="140" t="s">
        <v>3157</v>
      </c>
    </row>
    <row r="822" spans="1:45" s="121" customFormat="1" ht="15" x14ac:dyDescent="0.25">
      <c r="A822" s="382" t="s">
        <v>3158</v>
      </c>
      <c r="B822" s="383"/>
      <c r="C822" s="383"/>
      <c r="D822" s="383"/>
      <c r="E822" s="383"/>
      <c r="F822" s="383"/>
      <c r="G822" s="383"/>
      <c r="H822" s="383"/>
      <c r="I822" s="383"/>
      <c r="J822" s="383"/>
      <c r="K822" s="383"/>
      <c r="L822" s="383"/>
      <c r="M822" s="383"/>
      <c r="N822" s="384"/>
      <c r="AF822" s="133" t="s">
        <v>3158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385" t="s">
        <v>3159</v>
      </c>
      <c r="B823" s="386"/>
      <c r="C823" s="386"/>
      <c r="D823" s="386"/>
      <c r="E823" s="386"/>
      <c r="F823" s="386"/>
      <c r="G823" s="386"/>
      <c r="H823" s="386"/>
      <c r="I823" s="386"/>
      <c r="J823" s="386"/>
      <c r="K823" s="386"/>
      <c r="L823" s="386"/>
      <c r="M823" s="386"/>
      <c r="N823" s="387"/>
      <c r="AF823" s="133"/>
      <c r="AG823" s="140" t="s">
        <v>3159</v>
      </c>
      <c r="AH823" s="140"/>
      <c r="AN823" s="140"/>
      <c r="AQ823" s="140"/>
      <c r="AS823" s="140"/>
    </row>
    <row r="824" spans="1:45" s="121" customFormat="1" ht="15" x14ac:dyDescent="0.25">
      <c r="A824" s="385" t="s">
        <v>3160</v>
      </c>
      <c r="B824" s="386"/>
      <c r="C824" s="386"/>
      <c r="D824" s="386"/>
      <c r="E824" s="386"/>
      <c r="F824" s="386"/>
      <c r="G824" s="386"/>
      <c r="H824" s="386"/>
      <c r="I824" s="386"/>
      <c r="J824" s="386"/>
      <c r="K824" s="386"/>
      <c r="L824" s="386"/>
      <c r="M824" s="386"/>
      <c r="N824" s="387"/>
      <c r="AF824" s="133"/>
      <c r="AG824" s="140" t="s">
        <v>3160</v>
      </c>
      <c r="AH824" s="140"/>
      <c r="AN824" s="140"/>
      <c r="AQ824" s="140"/>
      <c r="AS824" s="140"/>
    </row>
    <row r="825" spans="1:45" s="121" customFormat="1" ht="34.5" x14ac:dyDescent="0.25">
      <c r="A825" s="176" t="s">
        <v>478</v>
      </c>
      <c r="B825" s="177" t="s">
        <v>3104</v>
      </c>
      <c r="C825" s="388" t="s">
        <v>3105</v>
      </c>
      <c r="D825" s="388"/>
      <c r="E825" s="388"/>
      <c r="F825" s="178" t="s">
        <v>61</v>
      </c>
      <c r="G825" s="179">
        <v>7.9000000000000001E-2</v>
      </c>
      <c r="H825" s="180">
        <v>1</v>
      </c>
      <c r="I825" s="210">
        <v>7.9000000000000001E-2</v>
      </c>
      <c r="J825" s="181"/>
      <c r="K825" s="179"/>
      <c r="L825" s="181"/>
      <c r="M825" s="179"/>
      <c r="N825" s="182"/>
      <c r="AF825" s="133"/>
      <c r="AG825" s="140"/>
      <c r="AH825" s="140" t="s">
        <v>3105</v>
      </c>
      <c r="AN825" s="140"/>
      <c r="AQ825" s="140"/>
      <c r="AS825" s="140"/>
    </row>
    <row r="826" spans="1:45" s="121" customFormat="1" ht="15" x14ac:dyDescent="0.25">
      <c r="A826" s="208"/>
      <c r="B826" s="209"/>
      <c r="C826" s="379" t="s">
        <v>3161</v>
      </c>
      <c r="D826" s="379"/>
      <c r="E826" s="379"/>
      <c r="F826" s="379"/>
      <c r="G826" s="379"/>
      <c r="H826" s="379"/>
      <c r="I826" s="379"/>
      <c r="J826" s="379"/>
      <c r="K826" s="379"/>
      <c r="L826" s="379"/>
      <c r="M826" s="379"/>
      <c r="N826" s="391"/>
      <c r="AF826" s="133"/>
      <c r="AG826" s="140"/>
      <c r="AH826" s="140"/>
      <c r="AI826" s="142" t="s">
        <v>3161</v>
      </c>
      <c r="AN826" s="140"/>
      <c r="AQ826" s="140"/>
      <c r="AS826" s="140"/>
    </row>
    <row r="827" spans="1:45" s="121" customFormat="1" ht="23.25" x14ac:dyDescent="0.25">
      <c r="A827" s="183"/>
      <c r="B827" s="184" t="s">
        <v>1356</v>
      </c>
      <c r="C827" s="389" t="s">
        <v>1357</v>
      </c>
      <c r="D827" s="389"/>
      <c r="E827" s="389"/>
      <c r="F827" s="389"/>
      <c r="G827" s="389"/>
      <c r="H827" s="389"/>
      <c r="I827" s="389"/>
      <c r="J827" s="389"/>
      <c r="K827" s="389"/>
      <c r="L827" s="389"/>
      <c r="M827" s="389"/>
      <c r="N827" s="390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3"/>
      <c r="B828" s="184" t="s">
        <v>63</v>
      </c>
      <c r="C828" s="389" t="s">
        <v>64</v>
      </c>
      <c r="D828" s="389"/>
      <c r="E828" s="389"/>
      <c r="F828" s="389"/>
      <c r="G828" s="389"/>
      <c r="H828" s="389"/>
      <c r="I828" s="389"/>
      <c r="J828" s="389"/>
      <c r="K828" s="389"/>
      <c r="L828" s="389"/>
      <c r="M828" s="389"/>
      <c r="N828" s="390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3"/>
      <c r="B829" s="184" t="s">
        <v>65</v>
      </c>
      <c r="C829" s="389" t="s">
        <v>66</v>
      </c>
      <c r="D829" s="389"/>
      <c r="E829" s="389"/>
      <c r="F829" s="389"/>
      <c r="G829" s="389"/>
      <c r="H829" s="389"/>
      <c r="I829" s="389"/>
      <c r="J829" s="389"/>
      <c r="K829" s="389"/>
      <c r="L829" s="389"/>
      <c r="M829" s="389"/>
      <c r="N829" s="390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5"/>
      <c r="B830" s="184" t="s">
        <v>68</v>
      </c>
      <c r="C830" s="379" t="s">
        <v>69</v>
      </c>
      <c r="D830" s="379"/>
      <c r="E830" s="379"/>
      <c r="F830" s="186"/>
      <c r="G830" s="187"/>
      <c r="H830" s="187"/>
      <c r="I830" s="187"/>
      <c r="J830" s="190">
        <v>2027.97</v>
      </c>
      <c r="K830" s="193">
        <v>1.7250000000000001</v>
      </c>
      <c r="L830" s="188">
        <v>276.36</v>
      </c>
      <c r="M830" s="189">
        <v>13.24</v>
      </c>
      <c r="N830" s="191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5"/>
      <c r="B831" s="184" t="s">
        <v>70</v>
      </c>
      <c r="C831" s="379" t="s">
        <v>71</v>
      </c>
      <c r="D831" s="379"/>
      <c r="E831" s="379"/>
      <c r="F831" s="186"/>
      <c r="G831" s="187"/>
      <c r="H831" s="187"/>
      <c r="I831" s="187"/>
      <c r="J831" s="188">
        <v>499.5</v>
      </c>
      <c r="K831" s="193">
        <v>1.7250000000000001</v>
      </c>
      <c r="L831" s="188">
        <v>68.069999999999993</v>
      </c>
      <c r="M831" s="189">
        <v>44.77</v>
      </c>
      <c r="N831" s="191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2"/>
      <c r="B832" s="184"/>
      <c r="C832" s="379" t="s">
        <v>74</v>
      </c>
      <c r="D832" s="379"/>
      <c r="E832" s="379"/>
      <c r="F832" s="186" t="s">
        <v>73</v>
      </c>
      <c r="G832" s="201">
        <v>37</v>
      </c>
      <c r="H832" s="193">
        <v>1.7250000000000001</v>
      </c>
      <c r="I832" s="215">
        <v>5.0421750000000003</v>
      </c>
      <c r="J832" s="194"/>
      <c r="K832" s="187"/>
      <c r="L832" s="194"/>
      <c r="M832" s="187"/>
      <c r="N832" s="195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5"/>
      <c r="B833" s="184"/>
      <c r="C833" s="380" t="s">
        <v>75</v>
      </c>
      <c r="D833" s="380"/>
      <c r="E833" s="380"/>
      <c r="F833" s="196"/>
      <c r="G833" s="197"/>
      <c r="H833" s="197"/>
      <c r="I833" s="197"/>
      <c r="J833" s="199">
        <v>2027.97</v>
      </c>
      <c r="K833" s="197"/>
      <c r="L833" s="198">
        <v>276.36</v>
      </c>
      <c r="M833" s="197"/>
      <c r="N833" s="200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2"/>
      <c r="B834" s="184"/>
      <c r="C834" s="379" t="s">
        <v>76</v>
      </c>
      <c r="D834" s="379"/>
      <c r="E834" s="379"/>
      <c r="F834" s="186"/>
      <c r="G834" s="187"/>
      <c r="H834" s="187"/>
      <c r="I834" s="187"/>
      <c r="J834" s="194"/>
      <c r="K834" s="187"/>
      <c r="L834" s="188">
        <v>68.069999999999993</v>
      </c>
      <c r="M834" s="187"/>
      <c r="N834" s="191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2"/>
      <c r="B835" s="184" t="s">
        <v>77</v>
      </c>
      <c r="C835" s="379" t="s">
        <v>78</v>
      </c>
      <c r="D835" s="379"/>
      <c r="E835" s="379"/>
      <c r="F835" s="186" t="s">
        <v>79</v>
      </c>
      <c r="G835" s="201">
        <v>92</v>
      </c>
      <c r="H835" s="187"/>
      <c r="I835" s="201">
        <v>92</v>
      </c>
      <c r="J835" s="194"/>
      <c r="K835" s="187"/>
      <c r="L835" s="188">
        <v>62.62</v>
      </c>
      <c r="M835" s="187"/>
      <c r="N835" s="191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2"/>
      <c r="B836" s="184" t="s">
        <v>80</v>
      </c>
      <c r="C836" s="379" t="s">
        <v>81</v>
      </c>
      <c r="D836" s="379"/>
      <c r="E836" s="379"/>
      <c r="F836" s="186" t="s">
        <v>79</v>
      </c>
      <c r="G836" s="201">
        <v>46</v>
      </c>
      <c r="H836" s="189">
        <v>0.85</v>
      </c>
      <c r="I836" s="216">
        <v>39.1</v>
      </c>
      <c r="J836" s="194"/>
      <c r="K836" s="187"/>
      <c r="L836" s="188">
        <v>26.62</v>
      </c>
      <c r="M836" s="187"/>
      <c r="N836" s="191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2"/>
      <c r="B837" s="203"/>
      <c r="C837" s="388" t="s">
        <v>82</v>
      </c>
      <c r="D837" s="388"/>
      <c r="E837" s="388"/>
      <c r="F837" s="178"/>
      <c r="G837" s="179"/>
      <c r="H837" s="179"/>
      <c r="I837" s="179"/>
      <c r="J837" s="181"/>
      <c r="K837" s="179"/>
      <c r="L837" s="207">
        <v>365.6</v>
      </c>
      <c r="M837" s="197"/>
      <c r="N837" s="205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6" t="s">
        <v>480</v>
      </c>
      <c r="B838" s="177" t="s">
        <v>3107</v>
      </c>
      <c r="C838" s="388" t="s">
        <v>3108</v>
      </c>
      <c r="D838" s="388"/>
      <c r="E838" s="388"/>
      <c r="F838" s="178" t="s">
        <v>61</v>
      </c>
      <c r="G838" s="179">
        <v>3.1899999999999998E-2</v>
      </c>
      <c r="H838" s="180">
        <v>1</v>
      </c>
      <c r="I838" s="253">
        <v>3.1899999999999998E-2</v>
      </c>
      <c r="J838" s="181"/>
      <c r="K838" s="179"/>
      <c r="L838" s="181"/>
      <c r="M838" s="179"/>
      <c r="N838" s="182"/>
      <c r="AF838" s="133"/>
      <c r="AG838" s="140"/>
      <c r="AH838" s="140" t="s">
        <v>3108</v>
      </c>
      <c r="AN838" s="140"/>
      <c r="AQ838" s="140"/>
      <c r="AS838" s="140"/>
    </row>
    <row r="839" spans="1:45" s="121" customFormat="1" ht="15" x14ac:dyDescent="0.25">
      <c r="A839" s="208"/>
      <c r="B839" s="209"/>
      <c r="C839" s="379" t="s">
        <v>3162</v>
      </c>
      <c r="D839" s="379"/>
      <c r="E839" s="379"/>
      <c r="F839" s="379"/>
      <c r="G839" s="379"/>
      <c r="H839" s="379"/>
      <c r="I839" s="379"/>
      <c r="J839" s="379"/>
      <c r="K839" s="379"/>
      <c r="L839" s="379"/>
      <c r="M839" s="379"/>
      <c r="N839" s="391"/>
      <c r="AF839" s="133"/>
      <c r="AG839" s="140"/>
      <c r="AH839" s="140"/>
      <c r="AI839" s="142" t="s">
        <v>3162</v>
      </c>
      <c r="AN839" s="140"/>
      <c r="AQ839" s="140"/>
      <c r="AS839" s="140"/>
    </row>
    <row r="840" spans="1:45" s="121" customFormat="1" ht="23.25" x14ac:dyDescent="0.25">
      <c r="A840" s="183"/>
      <c r="B840" s="184" t="s">
        <v>63</v>
      </c>
      <c r="C840" s="389" t="s">
        <v>64</v>
      </c>
      <c r="D840" s="389"/>
      <c r="E840" s="389"/>
      <c r="F840" s="389"/>
      <c r="G840" s="389"/>
      <c r="H840" s="389"/>
      <c r="I840" s="389"/>
      <c r="J840" s="389"/>
      <c r="K840" s="389"/>
      <c r="L840" s="389"/>
      <c r="M840" s="389"/>
      <c r="N840" s="390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3"/>
      <c r="B841" s="184" t="s">
        <v>65</v>
      </c>
      <c r="C841" s="389" t="s">
        <v>66</v>
      </c>
      <c r="D841" s="389"/>
      <c r="E841" s="389"/>
      <c r="F841" s="389"/>
      <c r="G841" s="389"/>
      <c r="H841" s="389"/>
      <c r="I841" s="389"/>
      <c r="J841" s="389"/>
      <c r="K841" s="389"/>
      <c r="L841" s="389"/>
      <c r="M841" s="389"/>
      <c r="N841" s="390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5"/>
      <c r="B842" s="184" t="s">
        <v>68</v>
      </c>
      <c r="C842" s="379" t="s">
        <v>69</v>
      </c>
      <c r="D842" s="379"/>
      <c r="E842" s="379"/>
      <c r="F842" s="186"/>
      <c r="G842" s="187"/>
      <c r="H842" s="187"/>
      <c r="I842" s="187"/>
      <c r="J842" s="190">
        <v>2493.86</v>
      </c>
      <c r="K842" s="211">
        <v>1.4375</v>
      </c>
      <c r="L842" s="188">
        <v>114.36</v>
      </c>
      <c r="M842" s="189">
        <v>13.24</v>
      </c>
      <c r="N842" s="191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5"/>
      <c r="B843" s="184" t="s">
        <v>70</v>
      </c>
      <c r="C843" s="379" t="s">
        <v>71</v>
      </c>
      <c r="D843" s="379"/>
      <c r="E843" s="379"/>
      <c r="F843" s="186"/>
      <c r="G843" s="187"/>
      <c r="H843" s="187"/>
      <c r="I843" s="187"/>
      <c r="J843" s="188">
        <v>614.25</v>
      </c>
      <c r="K843" s="211">
        <v>1.4375</v>
      </c>
      <c r="L843" s="188">
        <v>28.17</v>
      </c>
      <c r="M843" s="189">
        <v>44.77</v>
      </c>
      <c r="N843" s="191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2"/>
      <c r="B844" s="184"/>
      <c r="C844" s="379" t="s">
        <v>74</v>
      </c>
      <c r="D844" s="379"/>
      <c r="E844" s="379"/>
      <c r="F844" s="186" t="s">
        <v>73</v>
      </c>
      <c r="G844" s="216">
        <v>45.5</v>
      </c>
      <c r="H844" s="211">
        <v>1.4375</v>
      </c>
      <c r="I844" s="212">
        <v>2.0864593999999999</v>
      </c>
      <c r="J844" s="194"/>
      <c r="K844" s="187"/>
      <c r="L844" s="194"/>
      <c r="M844" s="187"/>
      <c r="N844" s="195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5"/>
      <c r="B845" s="184"/>
      <c r="C845" s="380" t="s">
        <v>75</v>
      </c>
      <c r="D845" s="380"/>
      <c r="E845" s="380"/>
      <c r="F845" s="196"/>
      <c r="G845" s="197"/>
      <c r="H845" s="197"/>
      <c r="I845" s="197"/>
      <c r="J845" s="199">
        <v>2493.86</v>
      </c>
      <c r="K845" s="197"/>
      <c r="L845" s="198">
        <v>114.36</v>
      </c>
      <c r="M845" s="197"/>
      <c r="N845" s="200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2"/>
      <c r="B846" s="184"/>
      <c r="C846" s="379" t="s">
        <v>76</v>
      </c>
      <c r="D846" s="379"/>
      <c r="E846" s="379"/>
      <c r="F846" s="186"/>
      <c r="G846" s="187"/>
      <c r="H846" s="187"/>
      <c r="I846" s="187"/>
      <c r="J846" s="194"/>
      <c r="K846" s="187"/>
      <c r="L846" s="188">
        <v>28.17</v>
      </c>
      <c r="M846" s="187"/>
      <c r="N846" s="191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2"/>
      <c r="B847" s="184" t="s">
        <v>77</v>
      </c>
      <c r="C847" s="379" t="s">
        <v>78</v>
      </c>
      <c r="D847" s="379"/>
      <c r="E847" s="379"/>
      <c r="F847" s="186" t="s">
        <v>79</v>
      </c>
      <c r="G847" s="201">
        <v>92</v>
      </c>
      <c r="H847" s="187"/>
      <c r="I847" s="201">
        <v>92</v>
      </c>
      <c r="J847" s="194"/>
      <c r="K847" s="187"/>
      <c r="L847" s="188">
        <v>25.92</v>
      </c>
      <c r="M847" s="187"/>
      <c r="N847" s="191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2"/>
      <c r="B848" s="184" t="s">
        <v>80</v>
      </c>
      <c r="C848" s="379" t="s">
        <v>81</v>
      </c>
      <c r="D848" s="379"/>
      <c r="E848" s="379"/>
      <c r="F848" s="186" t="s">
        <v>79</v>
      </c>
      <c r="G848" s="201">
        <v>46</v>
      </c>
      <c r="H848" s="189">
        <v>0.85</v>
      </c>
      <c r="I848" s="216">
        <v>39.1</v>
      </c>
      <c r="J848" s="194"/>
      <c r="K848" s="187"/>
      <c r="L848" s="188">
        <v>11.01</v>
      </c>
      <c r="M848" s="187"/>
      <c r="N848" s="218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2"/>
      <c r="B849" s="203"/>
      <c r="C849" s="388" t="s">
        <v>82</v>
      </c>
      <c r="D849" s="388"/>
      <c r="E849" s="388"/>
      <c r="F849" s="178"/>
      <c r="G849" s="179"/>
      <c r="H849" s="179"/>
      <c r="I849" s="179"/>
      <c r="J849" s="181"/>
      <c r="K849" s="179"/>
      <c r="L849" s="207">
        <v>151.29</v>
      </c>
      <c r="M849" s="197"/>
      <c r="N849" s="205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6" t="s">
        <v>483</v>
      </c>
      <c r="B850" s="177" t="s">
        <v>96</v>
      </c>
      <c r="C850" s="388" t="s">
        <v>97</v>
      </c>
      <c r="D850" s="388"/>
      <c r="E850" s="388"/>
      <c r="F850" s="178" t="s">
        <v>98</v>
      </c>
      <c r="G850" s="179">
        <v>31.94</v>
      </c>
      <c r="H850" s="180">
        <v>1</v>
      </c>
      <c r="I850" s="206">
        <v>31.94</v>
      </c>
      <c r="J850" s="207">
        <v>162.38</v>
      </c>
      <c r="K850" s="179"/>
      <c r="L850" s="204">
        <v>5186.42</v>
      </c>
      <c r="M850" s="206">
        <v>8.16</v>
      </c>
      <c r="N850" s="205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2"/>
      <c r="B851" s="203"/>
      <c r="C851" s="379" t="s">
        <v>99</v>
      </c>
      <c r="D851" s="379"/>
      <c r="E851" s="379"/>
      <c r="F851" s="379"/>
      <c r="G851" s="379"/>
      <c r="H851" s="379"/>
      <c r="I851" s="379"/>
      <c r="J851" s="379"/>
      <c r="K851" s="379"/>
      <c r="L851" s="379"/>
      <c r="M851" s="379"/>
      <c r="N851" s="391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8"/>
      <c r="B852" s="209"/>
      <c r="C852" s="379" t="s">
        <v>100</v>
      </c>
      <c r="D852" s="379"/>
      <c r="E852" s="379"/>
      <c r="F852" s="379"/>
      <c r="G852" s="379"/>
      <c r="H852" s="379"/>
      <c r="I852" s="379"/>
      <c r="J852" s="379"/>
      <c r="K852" s="379"/>
      <c r="L852" s="379"/>
      <c r="M852" s="379"/>
      <c r="N852" s="391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2"/>
      <c r="B853" s="203"/>
      <c r="C853" s="388" t="s">
        <v>82</v>
      </c>
      <c r="D853" s="388"/>
      <c r="E853" s="388"/>
      <c r="F853" s="178"/>
      <c r="G853" s="179"/>
      <c r="H853" s="179"/>
      <c r="I853" s="179"/>
      <c r="J853" s="181"/>
      <c r="K853" s="179"/>
      <c r="L853" s="204">
        <v>5186.42</v>
      </c>
      <c r="M853" s="197"/>
      <c r="N853" s="205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6" t="s">
        <v>486</v>
      </c>
      <c r="B854" s="177" t="s">
        <v>2624</v>
      </c>
      <c r="C854" s="388" t="s">
        <v>2625</v>
      </c>
      <c r="D854" s="388"/>
      <c r="E854" s="388"/>
      <c r="F854" s="178" t="s">
        <v>471</v>
      </c>
      <c r="G854" s="179">
        <v>0.44500000000000001</v>
      </c>
      <c r="H854" s="180">
        <v>1</v>
      </c>
      <c r="I854" s="210">
        <v>0.44500000000000001</v>
      </c>
      <c r="J854" s="181"/>
      <c r="K854" s="179"/>
      <c r="L854" s="181"/>
      <c r="M854" s="179"/>
      <c r="N854" s="182"/>
      <c r="AF854" s="133"/>
      <c r="AG854" s="140"/>
      <c r="AH854" s="140" t="s">
        <v>2625</v>
      </c>
      <c r="AN854" s="140"/>
      <c r="AQ854" s="140"/>
      <c r="AS854" s="140"/>
    </row>
    <row r="855" spans="1:45" s="121" customFormat="1" ht="15" x14ac:dyDescent="0.25">
      <c r="A855" s="208"/>
      <c r="B855" s="209"/>
      <c r="C855" s="379" t="s">
        <v>3163</v>
      </c>
      <c r="D855" s="379"/>
      <c r="E855" s="379"/>
      <c r="F855" s="379"/>
      <c r="G855" s="379"/>
      <c r="H855" s="379"/>
      <c r="I855" s="379"/>
      <c r="J855" s="379"/>
      <c r="K855" s="379"/>
      <c r="L855" s="379"/>
      <c r="M855" s="379"/>
      <c r="N855" s="391"/>
      <c r="AF855" s="133"/>
      <c r="AG855" s="140"/>
      <c r="AH855" s="140"/>
      <c r="AI855" s="142" t="s">
        <v>3163</v>
      </c>
      <c r="AN855" s="140"/>
      <c r="AQ855" s="140"/>
      <c r="AS855" s="140"/>
    </row>
    <row r="856" spans="1:45" s="121" customFormat="1" ht="23.25" x14ac:dyDescent="0.25">
      <c r="A856" s="183"/>
      <c r="B856" s="184" t="s">
        <v>63</v>
      </c>
      <c r="C856" s="389" t="s">
        <v>64</v>
      </c>
      <c r="D856" s="389"/>
      <c r="E856" s="389"/>
      <c r="F856" s="389"/>
      <c r="G856" s="389"/>
      <c r="H856" s="389"/>
      <c r="I856" s="389"/>
      <c r="J856" s="389"/>
      <c r="K856" s="389"/>
      <c r="L856" s="389"/>
      <c r="M856" s="389"/>
      <c r="N856" s="390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3"/>
      <c r="B857" s="184" t="s">
        <v>65</v>
      </c>
      <c r="C857" s="389" t="s">
        <v>66</v>
      </c>
      <c r="D857" s="389"/>
      <c r="E857" s="389"/>
      <c r="F857" s="389"/>
      <c r="G857" s="389"/>
      <c r="H857" s="389"/>
      <c r="I857" s="389"/>
      <c r="J857" s="389"/>
      <c r="K857" s="389"/>
      <c r="L857" s="389"/>
      <c r="M857" s="389"/>
      <c r="N857" s="390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5"/>
      <c r="B858" s="184" t="s">
        <v>58</v>
      </c>
      <c r="C858" s="379" t="s">
        <v>67</v>
      </c>
      <c r="D858" s="379"/>
      <c r="E858" s="379"/>
      <c r="F858" s="186"/>
      <c r="G858" s="187"/>
      <c r="H858" s="187"/>
      <c r="I858" s="187"/>
      <c r="J858" s="188">
        <v>83.33</v>
      </c>
      <c r="K858" s="211">
        <v>1.3225</v>
      </c>
      <c r="L858" s="188">
        <v>49.04</v>
      </c>
      <c r="M858" s="189">
        <v>44.77</v>
      </c>
      <c r="N858" s="191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5"/>
      <c r="B859" s="184" t="s">
        <v>68</v>
      </c>
      <c r="C859" s="379" t="s">
        <v>69</v>
      </c>
      <c r="D859" s="379"/>
      <c r="E859" s="379"/>
      <c r="F859" s="186"/>
      <c r="G859" s="187"/>
      <c r="H859" s="187"/>
      <c r="I859" s="187"/>
      <c r="J859" s="188">
        <v>28.8</v>
      </c>
      <c r="K859" s="211">
        <v>1.4375</v>
      </c>
      <c r="L859" s="188">
        <v>18.420000000000002</v>
      </c>
      <c r="M859" s="189">
        <v>13.24</v>
      </c>
      <c r="N859" s="218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5"/>
      <c r="B860" s="184" t="s">
        <v>70</v>
      </c>
      <c r="C860" s="379" t="s">
        <v>71</v>
      </c>
      <c r="D860" s="379"/>
      <c r="E860" s="379"/>
      <c r="F860" s="186"/>
      <c r="G860" s="187"/>
      <c r="H860" s="187"/>
      <c r="I860" s="187"/>
      <c r="J860" s="188">
        <v>3.22</v>
      </c>
      <c r="K860" s="211">
        <v>1.4375</v>
      </c>
      <c r="L860" s="188">
        <v>2.06</v>
      </c>
      <c r="M860" s="189">
        <v>44.77</v>
      </c>
      <c r="N860" s="218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2"/>
      <c r="B861" s="184"/>
      <c r="C861" s="379" t="s">
        <v>72</v>
      </c>
      <c r="D861" s="379"/>
      <c r="E861" s="379"/>
      <c r="F861" s="186" t="s">
        <v>73</v>
      </c>
      <c r="G861" s="216">
        <v>10.199999999999999</v>
      </c>
      <c r="H861" s="211">
        <v>1.3225</v>
      </c>
      <c r="I861" s="212">
        <v>6.0028275000000004</v>
      </c>
      <c r="J861" s="194"/>
      <c r="K861" s="187"/>
      <c r="L861" s="194"/>
      <c r="M861" s="187"/>
      <c r="N861" s="195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2"/>
      <c r="B862" s="184"/>
      <c r="C862" s="379" t="s">
        <v>74</v>
      </c>
      <c r="D862" s="379"/>
      <c r="E862" s="379"/>
      <c r="F862" s="186" t="s">
        <v>73</v>
      </c>
      <c r="G862" s="189">
        <v>0.32</v>
      </c>
      <c r="H862" s="211">
        <v>1.4375</v>
      </c>
      <c r="I862" s="211">
        <v>0.20469999999999999</v>
      </c>
      <c r="J862" s="194"/>
      <c r="K862" s="187"/>
      <c r="L862" s="194"/>
      <c r="M862" s="187"/>
      <c r="N862" s="195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5"/>
      <c r="B863" s="184"/>
      <c r="C863" s="380" t="s">
        <v>75</v>
      </c>
      <c r="D863" s="380"/>
      <c r="E863" s="380"/>
      <c r="F863" s="196"/>
      <c r="G863" s="197"/>
      <c r="H863" s="197"/>
      <c r="I863" s="197"/>
      <c r="J863" s="198">
        <v>112.13</v>
      </c>
      <c r="K863" s="197"/>
      <c r="L863" s="198">
        <v>67.459999999999994</v>
      </c>
      <c r="M863" s="197"/>
      <c r="N863" s="200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2"/>
      <c r="B864" s="184"/>
      <c r="C864" s="379" t="s">
        <v>76</v>
      </c>
      <c r="D864" s="379"/>
      <c r="E864" s="379"/>
      <c r="F864" s="186"/>
      <c r="G864" s="187"/>
      <c r="H864" s="187"/>
      <c r="I864" s="187"/>
      <c r="J864" s="194"/>
      <c r="K864" s="187"/>
      <c r="L864" s="188">
        <v>51.1</v>
      </c>
      <c r="M864" s="187"/>
      <c r="N864" s="191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2"/>
      <c r="B865" s="184" t="s">
        <v>192</v>
      </c>
      <c r="C865" s="379" t="s">
        <v>193</v>
      </c>
      <c r="D865" s="379"/>
      <c r="E865" s="379"/>
      <c r="F865" s="186" t="s">
        <v>79</v>
      </c>
      <c r="G865" s="201">
        <v>117</v>
      </c>
      <c r="H865" s="187"/>
      <c r="I865" s="201">
        <v>117</v>
      </c>
      <c r="J865" s="194"/>
      <c r="K865" s="187"/>
      <c r="L865" s="188">
        <v>59.79</v>
      </c>
      <c r="M865" s="187"/>
      <c r="N865" s="191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2"/>
      <c r="B866" s="184" t="s">
        <v>194</v>
      </c>
      <c r="C866" s="379" t="s">
        <v>195</v>
      </c>
      <c r="D866" s="379"/>
      <c r="E866" s="379"/>
      <c r="F866" s="186" t="s">
        <v>79</v>
      </c>
      <c r="G866" s="201">
        <v>74</v>
      </c>
      <c r="H866" s="189">
        <v>0.85</v>
      </c>
      <c r="I866" s="216">
        <v>62.9</v>
      </c>
      <c r="J866" s="194"/>
      <c r="K866" s="187"/>
      <c r="L866" s="188">
        <v>32.14</v>
      </c>
      <c r="M866" s="187"/>
      <c r="N866" s="191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2"/>
      <c r="B867" s="203"/>
      <c r="C867" s="388" t="s">
        <v>82</v>
      </c>
      <c r="D867" s="388"/>
      <c r="E867" s="388"/>
      <c r="F867" s="178"/>
      <c r="G867" s="179"/>
      <c r="H867" s="179"/>
      <c r="I867" s="179"/>
      <c r="J867" s="181"/>
      <c r="K867" s="179"/>
      <c r="L867" s="207">
        <v>159.38999999999999</v>
      </c>
      <c r="M867" s="197"/>
      <c r="N867" s="205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6" t="s">
        <v>489</v>
      </c>
      <c r="B868" s="177" t="s">
        <v>109</v>
      </c>
      <c r="C868" s="388" t="s">
        <v>110</v>
      </c>
      <c r="D868" s="388"/>
      <c r="E868" s="388"/>
      <c r="F868" s="178" t="s">
        <v>90</v>
      </c>
      <c r="G868" s="179">
        <v>0.16400000000000001</v>
      </c>
      <c r="H868" s="180">
        <v>1</v>
      </c>
      <c r="I868" s="210">
        <v>0.16400000000000001</v>
      </c>
      <c r="J868" s="181"/>
      <c r="K868" s="179"/>
      <c r="L868" s="181"/>
      <c r="M868" s="179"/>
      <c r="N868" s="182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8"/>
      <c r="B869" s="209"/>
      <c r="C869" s="379" t="s">
        <v>3164</v>
      </c>
      <c r="D869" s="379"/>
      <c r="E869" s="379"/>
      <c r="F869" s="379"/>
      <c r="G869" s="379"/>
      <c r="H869" s="379"/>
      <c r="I869" s="379"/>
      <c r="J869" s="379"/>
      <c r="K869" s="379"/>
      <c r="L869" s="379"/>
      <c r="M869" s="379"/>
      <c r="N869" s="391"/>
      <c r="AF869" s="133"/>
      <c r="AG869" s="140"/>
      <c r="AH869" s="140"/>
      <c r="AI869" s="142" t="s">
        <v>3164</v>
      </c>
      <c r="AN869" s="140"/>
      <c r="AQ869" s="140"/>
      <c r="AS869" s="140"/>
    </row>
    <row r="870" spans="1:45" s="121" customFormat="1" ht="23.25" x14ac:dyDescent="0.25">
      <c r="A870" s="183"/>
      <c r="B870" s="184" t="s">
        <v>63</v>
      </c>
      <c r="C870" s="389" t="s">
        <v>64</v>
      </c>
      <c r="D870" s="389"/>
      <c r="E870" s="389"/>
      <c r="F870" s="389"/>
      <c r="G870" s="389"/>
      <c r="H870" s="389"/>
      <c r="I870" s="389"/>
      <c r="J870" s="389"/>
      <c r="K870" s="389"/>
      <c r="L870" s="389"/>
      <c r="M870" s="389"/>
      <c r="N870" s="390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3"/>
      <c r="B871" s="184" t="s">
        <v>65</v>
      </c>
      <c r="C871" s="389" t="s">
        <v>66</v>
      </c>
      <c r="D871" s="389"/>
      <c r="E871" s="389"/>
      <c r="F871" s="389"/>
      <c r="G871" s="389"/>
      <c r="H871" s="389"/>
      <c r="I871" s="389"/>
      <c r="J871" s="389"/>
      <c r="K871" s="389"/>
      <c r="L871" s="389"/>
      <c r="M871" s="389"/>
      <c r="N871" s="390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5"/>
      <c r="B872" s="184" t="s">
        <v>58</v>
      </c>
      <c r="C872" s="379" t="s">
        <v>67</v>
      </c>
      <c r="D872" s="379"/>
      <c r="E872" s="379"/>
      <c r="F872" s="186"/>
      <c r="G872" s="187"/>
      <c r="H872" s="187"/>
      <c r="I872" s="187"/>
      <c r="J872" s="188">
        <v>663.75</v>
      </c>
      <c r="K872" s="211">
        <v>1.3225</v>
      </c>
      <c r="L872" s="188">
        <v>143.96</v>
      </c>
      <c r="M872" s="189">
        <v>44.77</v>
      </c>
      <c r="N872" s="191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2"/>
      <c r="B873" s="184"/>
      <c r="C873" s="379" t="s">
        <v>72</v>
      </c>
      <c r="D873" s="379"/>
      <c r="E873" s="379"/>
      <c r="F873" s="186" t="s">
        <v>73</v>
      </c>
      <c r="G873" s="216">
        <v>88.5</v>
      </c>
      <c r="H873" s="211">
        <v>1.3225</v>
      </c>
      <c r="I873" s="215">
        <v>19.194765</v>
      </c>
      <c r="J873" s="194"/>
      <c r="K873" s="187"/>
      <c r="L873" s="194"/>
      <c r="M873" s="187"/>
      <c r="N873" s="195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5"/>
      <c r="B874" s="184"/>
      <c r="C874" s="380" t="s">
        <v>75</v>
      </c>
      <c r="D874" s="380"/>
      <c r="E874" s="380"/>
      <c r="F874" s="196"/>
      <c r="G874" s="197"/>
      <c r="H874" s="197"/>
      <c r="I874" s="197"/>
      <c r="J874" s="198">
        <v>663.75</v>
      </c>
      <c r="K874" s="197"/>
      <c r="L874" s="198">
        <v>143.96</v>
      </c>
      <c r="M874" s="197"/>
      <c r="N874" s="200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2"/>
      <c r="B875" s="184"/>
      <c r="C875" s="379" t="s">
        <v>76</v>
      </c>
      <c r="D875" s="379"/>
      <c r="E875" s="379"/>
      <c r="F875" s="186"/>
      <c r="G875" s="187"/>
      <c r="H875" s="187"/>
      <c r="I875" s="187"/>
      <c r="J875" s="194"/>
      <c r="K875" s="187"/>
      <c r="L875" s="188">
        <v>143.96</v>
      </c>
      <c r="M875" s="187"/>
      <c r="N875" s="191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2"/>
      <c r="B876" s="184" t="s">
        <v>92</v>
      </c>
      <c r="C876" s="379" t="s">
        <v>93</v>
      </c>
      <c r="D876" s="379"/>
      <c r="E876" s="379"/>
      <c r="F876" s="186" t="s">
        <v>79</v>
      </c>
      <c r="G876" s="201">
        <v>89</v>
      </c>
      <c r="H876" s="187"/>
      <c r="I876" s="201">
        <v>89</v>
      </c>
      <c r="J876" s="194"/>
      <c r="K876" s="187"/>
      <c r="L876" s="188">
        <v>128.12</v>
      </c>
      <c r="M876" s="187"/>
      <c r="N876" s="191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2"/>
      <c r="B877" s="184" t="s">
        <v>94</v>
      </c>
      <c r="C877" s="379" t="s">
        <v>95</v>
      </c>
      <c r="D877" s="379"/>
      <c r="E877" s="379"/>
      <c r="F877" s="186" t="s">
        <v>79</v>
      </c>
      <c r="G877" s="201">
        <v>40</v>
      </c>
      <c r="H877" s="189">
        <v>0.85</v>
      </c>
      <c r="I877" s="201">
        <v>34</v>
      </c>
      <c r="J877" s="194"/>
      <c r="K877" s="187"/>
      <c r="L877" s="188">
        <v>48.95</v>
      </c>
      <c r="M877" s="187"/>
      <c r="N877" s="191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2"/>
      <c r="B878" s="203"/>
      <c r="C878" s="388" t="s">
        <v>82</v>
      </c>
      <c r="D878" s="388"/>
      <c r="E878" s="388"/>
      <c r="F878" s="178"/>
      <c r="G878" s="179"/>
      <c r="H878" s="179"/>
      <c r="I878" s="179"/>
      <c r="J878" s="181"/>
      <c r="K878" s="179"/>
      <c r="L878" s="207">
        <v>321.02999999999997</v>
      </c>
      <c r="M878" s="197"/>
      <c r="N878" s="205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6" t="s">
        <v>492</v>
      </c>
      <c r="B879" s="177" t="s">
        <v>1272</v>
      </c>
      <c r="C879" s="388" t="s">
        <v>1273</v>
      </c>
      <c r="D879" s="388"/>
      <c r="E879" s="388"/>
      <c r="F879" s="178" t="s">
        <v>61</v>
      </c>
      <c r="G879" s="179">
        <v>5.2999999999999999E-2</v>
      </c>
      <c r="H879" s="180">
        <v>1</v>
      </c>
      <c r="I879" s="210">
        <v>5.2999999999999999E-2</v>
      </c>
      <c r="J879" s="181"/>
      <c r="K879" s="179"/>
      <c r="L879" s="181"/>
      <c r="M879" s="179"/>
      <c r="N879" s="182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8"/>
      <c r="B880" s="209"/>
      <c r="C880" s="379" t="s">
        <v>3165</v>
      </c>
      <c r="D880" s="379"/>
      <c r="E880" s="379"/>
      <c r="F880" s="379"/>
      <c r="G880" s="379"/>
      <c r="H880" s="379"/>
      <c r="I880" s="379"/>
      <c r="J880" s="379"/>
      <c r="K880" s="379"/>
      <c r="L880" s="379"/>
      <c r="M880" s="379"/>
      <c r="N880" s="391"/>
      <c r="AF880" s="133"/>
      <c r="AG880" s="140"/>
      <c r="AH880" s="140"/>
      <c r="AI880" s="142" t="s">
        <v>3165</v>
      </c>
      <c r="AN880" s="140"/>
      <c r="AQ880" s="140"/>
      <c r="AS880" s="140"/>
    </row>
    <row r="881" spans="1:45" s="121" customFormat="1" ht="23.25" x14ac:dyDescent="0.25">
      <c r="A881" s="183"/>
      <c r="B881" s="184" t="s">
        <v>63</v>
      </c>
      <c r="C881" s="389" t="s">
        <v>64</v>
      </c>
      <c r="D881" s="389"/>
      <c r="E881" s="389"/>
      <c r="F881" s="389"/>
      <c r="G881" s="389"/>
      <c r="H881" s="389"/>
      <c r="I881" s="389"/>
      <c r="J881" s="389"/>
      <c r="K881" s="389"/>
      <c r="L881" s="389"/>
      <c r="M881" s="389"/>
      <c r="N881" s="390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3"/>
      <c r="B882" s="184" t="s">
        <v>65</v>
      </c>
      <c r="C882" s="389" t="s">
        <v>66</v>
      </c>
      <c r="D882" s="389"/>
      <c r="E882" s="389"/>
      <c r="F882" s="389"/>
      <c r="G882" s="389"/>
      <c r="H882" s="389"/>
      <c r="I882" s="389"/>
      <c r="J882" s="389"/>
      <c r="K882" s="389"/>
      <c r="L882" s="389"/>
      <c r="M882" s="389"/>
      <c r="N882" s="390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5"/>
      <c r="B883" s="184" t="s">
        <v>68</v>
      </c>
      <c r="C883" s="379" t="s">
        <v>69</v>
      </c>
      <c r="D883" s="379"/>
      <c r="E883" s="379"/>
      <c r="F883" s="186"/>
      <c r="G883" s="187"/>
      <c r="H883" s="187"/>
      <c r="I883" s="187"/>
      <c r="J883" s="188">
        <v>479.33</v>
      </c>
      <c r="K883" s="211">
        <v>1.4375</v>
      </c>
      <c r="L883" s="188">
        <v>36.520000000000003</v>
      </c>
      <c r="M883" s="189">
        <v>13.24</v>
      </c>
      <c r="N883" s="218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5"/>
      <c r="B884" s="184" t="s">
        <v>70</v>
      </c>
      <c r="C884" s="379" t="s">
        <v>71</v>
      </c>
      <c r="D884" s="379"/>
      <c r="E884" s="379"/>
      <c r="F884" s="186"/>
      <c r="G884" s="187"/>
      <c r="H884" s="187"/>
      <c r="I884" s="187"/>
      <c r="J884" s="188">
        <v>93.5</v>
      </c>
      <c r="K884" s="211">
        <v>1.4375</v>
      </c>
      <c r="L884" s="188">
        <v>7.12</v>
      </c>
      <c r="M884" s="189">
        <v>44.77</v>
      </c>
      <c r="N884" s="218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2"/>
      <c r="B885" s="184"/>
      <c r="C885" s="379" t="s">
        <v>74</v>
      </c>
      <c r="D885" s="379"/>
      <c r="E885" s="379"/>
      <c r="F885" s="186" t="s">
        <v>73</v>
      </c>
      <c r="G885" s="189">
        <v>8.06</v>
      </c>
      <c r="H885" s="211">
        <v>1.4375</v>
      </c>
      <c r="I885" s="212">
        <v>0.61407129999999999</v>
      </c>
      <c r="J885" s="194"/>
      <c r="K885" s="187"/>
      <c r="L885" s="194"/>
      <c r="M885" s="187"/>
      <c r="N885" s="195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5"/>
      <c r="B886" s="184"/>
      <c r="C886" s="380" t="s">
        <v>75</v>
      </c>
      <c r="D886" s="380"/>
      <c r="E886" s="380"/>
      <c r="F886" s="196"/>
      <c r="G886" s="197"/>
      <c r="H886" s="197"/>
      <c r="I886" s="197"/>
      <c r="J886" s="198">
        <v>479.33</v>
      </c>
      <c r="K886" s="197"/>
      <c r="L886" s="198">
        <v>36.520000000000003</v>
      </c>
      <c r="M886" s="197"/>
      <c r="N886" s="219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2"/>
      <c r="B887" s="184"/>
      <c r="C887" s="379" t="s">
        <v>76</v>
      </c>
      <c r="D887" s="379"/>
      <c r="E887" s="379"/>
      <c r="F887" s="186"/>
      <c r="G887" s="187"/>
      <c r="H887" s="187"/>
      <c r="I887" s="187"/>
      <c r="J887" s="194"/>
      <c r="K887" s="187"/>
      <c r="L887" s="188">
        <v>7.12</v>
      </c>
      <c r="M887" s="187"/>
      <c r="N887" s="218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2"/>
      <c r="B888" s="184" t="s">
        <v>77</v>
      </c>
      <c r="C888" s="379" t="s">
        <v>78</v>
      </c>
      <c r="D888" s="379"/>
      <c r="E888" s="379"/>
      <c r="F888" s="186" t="s">
        <v>79</v>
      </c>
      <c r="G888" s="201">
        <v>92</v>
      </c>
      <c r="H888" s="187"/>
      <c r="I888" s="201">
        <v>92</v>
      </c>
      <c r="J888" s="194"/>
      <c r="K888" s="187"/>
      <c r="L888" s="188">
        <v>6.55</v>
      </c>
      <c r="M888" s="187"/>
      <c r="N888" s="218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2"/>
      <c r="B889" s="184" t="s">
        <v>80</v>
      </c>
      <c r="C889" s="379" t="s">
        <v>81</v>
      </c>
      <c r="D889" s="379"/>
      <c r="E889" s="379"/>
      <c r="F889" s="186" t="s">
        <v>79</v>
      </c>
      <c r="G889" s="201">
        <v>46</v>
      </c>
      <c r="H889" s="189">
        <v>0.85</v>
      </c>
      <c r="I889" s="216">
        <v>39.1</v>
      </c>
      <c r="J889" s="194"/>
      <c r="K889" s="187"/>
      <c r="L889" s="188">
        <v>2.78</v>
      </c>
      <c r="M889" s="187"/>
      <c r="N889" s="218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2"/>
      <c r="B890" s="203"/>
      <c r="C890" s="388" t="s">
        <v>82</v>
      </c>
      <c r="D890" s="388"/>
      <c r="E890" s="388"/>
      <c r="F890" s="178"/>
      <c r="G890" s="179"/>
      <c r="H890" s="179"/>
      <c r="I890" s="179"/>
      <c r="J890" s="181"/>
      <c r="K890" s="179"/>
      <c r="L890" s="207">
        <v>45.85</v>
      </c>
      <c r="M890" s="197"/>
      <c r="N890" s="213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6" t="s">
        <v>496</v>
      </c>
      <c r="B891" s="177" t="s">
        <v>106</v>
      </c>
      <c r="C891" s="388" t="s">
        <v>107</v>
      </c>
      <c r="D891" s="388"/>
      <c r="E891" s="388"/>
      <c r="F891" s="178" t="s">
        <v>90</v>
      </c>
      <c r="G891" s="179">
        <v>0.16400000000000001</v>
      </c>
      <c r="H891" s="180">
        <v>1</v>
      </c>
      <c r="I891" s="210">
        <v>0.16400000000000001</v>
      </c>
      <c r="J891" s="181"/>
      <c r="K891" s="179"/>
      <c r="L891" s="181"/>
      <c r="M891" s="179"/>
      <c r="N891" s="182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3"/>
      <c r="B892" s="184" t="s">
        <v>63</v>
      </c>
      <c r="C892" s="389" t="s">
        <v>64</v>
      </c>
      <c r="D892" s="389"/>
      <c r="E892" s="389"/>
      <c r="F892" s="389"/>
      <c r="G892" s="389"/>
      <c r="H892" s="389"/>
      <c r="I892" s="389"/>
      <c r="J892" s="389"/>
      <c r="K892" s="389"/>
      <c r="L892" s="389"/>
      <c r="M892" s="389"/>
      <c r="N892" s="390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3"/>
      <c r="B893" s="184" t="s">
        <v>65</v>
      </c>
      <c r="C893" s="389" t="s">
        <v>66</v>
      </c>
      <c r="D893" s="389"/>
      <c r="E893" s="389"/>
      <c r="F893" s="389"/>
      <c r="G893" s="389"/>
      <c r="H893" s="389"/>
      <c r="I893" s="389"/>
      <c r="J893" s="389"/>
      <c r="K893" s="389"/>
      <c r="L893" s="389"/>
      <c r="M893" s="389"/>
      <c r="N893" s="390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5"/>
      <c r="B894" s="184" t="s">
        <v>58</v>
      </c>
      <c r="C894" s="379" t="s">
        <v>67</v>
      </c>
      <c r="D894" s="379"/>
      <c r="E894" s="379"/>
      <c r="F894" s="186"/>
      <c r="G894" s="187"/>
      <c r="H894" s="187"/>
      <c r="I894" s="187"/>
      <c r="J894" s="188">
        <v>106.88</v>
      </c>
      <c r="K894" s="211">
        <v>1.3225</v>
      </c>
      <c r="L894" s="188">
        <v>23.18</v>
      </c>
      <c r="M894" s="189">
        <v>44.77</v>
      </c>
      <c r="N894" s="191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5"/>
      <c r="B895" s="184" t="s">
        <v>68</v>
      </c>
      <c r="C895" s="379" t="s">
        <v>69</v>
      </c>
      <c r="D895" s="379"/>
      <c r="E895" s="379"/>
      <c r="F895" s="186"/>
      <c r="G895" s="187"/>
      <c r="H895" s="187"/>
      <c r="I895" s="187"/>
      <c r="J895" s="188">
        <v>241.58</v>
      </c>
      <c r="K895" s="211">
        <v>1.4375</v>
      </c>
      <c r="L895" s="188">
        <v>56.95</v>
      </c>
      <c r="M895" s="189">
        <v>13.24</v>
      </c>
      <c r="N895" s="218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5"/>
      <c r="B896" s="184" t="s">
        <v>70</v>
      </c>
      <c r="C896" s="379" t="s">
        <v>71</v>
      </c>
      <c r="D896" s="379"/>
      <c r="E896" s="379"/>
      <c r="F896" s="186"/>
      <c r="G896" s="187"/>
      <c r="H896" s="187"/>
      <c r="I896" s="187"/>
      <c r="J896" s="188">
        <v>26.36</v>
      </c>
      <c r="K896" s="211">
        <v>1.4375</v>
      </c>
      <c r="L896" s="188">
        <v>6.21</v>
      </c>
      <c r="M896" s="189">
        <v>44.77</v>
      </c>
      <c r="N896" s="218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2"/>
      <c r="B897" s="184"/>
      <c r="C897" s="379" t="s">
        <v>72</v>
      </c>
      <c r="D897" s="379"/>
      <c r="E897" s="379"/>
      <c r="F897" s="186" t="s">
        <v>73</v>
      </c>
      <c r="G897" s="189">
        <v>12.53</v>
      </c>
      <c r="H897" s="211">
        <v>1.3225</v>
      </c>
      <c r="I897" s="212">
        <v>2.7176317000000001</v>
      </c>
      <c r="J897" s="194"/>
      <c r="K897" s="187"/>
      <c r="L897" s="194"/>
      <c r="M897" s="187"/>
      <c r="N897" s="195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2"/>
      <c r="B898" s="184"/>
      <c r="C898" s="379" t="s">
        <v>74</v>
      </c>
      <c r="D898" s="379"/>
      <c r="E898" s="379"/>
      <c r="F898" s="186" t="s">
        <v>73</v>
      </c>
      <c r="G898" s="189">
        <v>2.62</v>
      </c>
      <c r="H898" s="211">
        <v>1.4375</v>
      </c>
      <c r="I898" s="215">
        <v>0.61766500000000002</v>
      </c>
      <c r="J898" s="194"/>
      <c r="K898" s="187"/>
      <c r="L898" s="194"/>
      <c r="M898" s="187"/>
      <c r="N898" s="195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5"/>
      <c r="B899" s="184"/>
      <c r="C899" s="380" t="s">
        <v>75</v>
      </c>
      <c r="D899" s="380"/>
      <c r="E899" s="380"/>
      <c r="F899" s="196"/>
      <c r="G899" s="197"/>
      <c r="H899" s="197"/>
      <c r="I899" s="197"/>
      <c r="J899" s="198">
        <v>348.46</v>
      </c>
      <c r="K899" s="197"/>
      <c r="L899" s="198">
        <v>80.13</v>
      </c>
      <c r="M899" s="197"/>
      <c r="N899" s="200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2"/>
      <c r="B900" s="184"/>
      <c r="C900" s="379" t="s">
        <v>76</v>
      </c>
      <c r="D900" s="379"/>
      <c r="E900" s="379"/>
      <c r="F900" s="186"/>
      <c r="G900" s="187"/>
      <c r="H900" s="187"/>
      <c r="I900" s="187"/>
      <c r="J900" s="194"/>
      <c r="K900" s="187"/>
      <c r="L900" s="188">
        <v>29.39</v>
      </c>
      <c r="M900" s="187"/>
      <c r="N900" s="191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2"/>
      <c r="B901" s="184" t="s">
        <v>77</v>
      </c>
      <c r="C901" s="379" t="s">
        <v>78</v>
      </c>
      <c r="D901" s="379"/>
      <c r="E901" s="379"/>
      <c r="F901" s="186" t="s">
        <v>79</v>
      </c>
      <c r="G901" s="201">
        <v>92</v>
      </c>
      <c r="H901" s="187"/>
      <c r="I901" s="201">
        <v>92</v>
      </c>
      <c r="J901" s="194"/>
      <c r="K901" s="187"/>
      <c r="L901" s="188">
        <v>27.04</v>
      </c>
      <c r="M901" s="187"/>
      <c r="N901" s="191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2"/>
      <c r="B902" s="184" t="s">
        <v>80</v>
      </c>
      <c r="C902" s="379" t="s">
        <v>81</v>
      </c>
      <c r="D902" s="379"/>
      <c r="E902" s="379"/>
      <c r="F902" s="186" t="s">
        <v>79</v>
      </c>
      <c r="G902" s="201">
        <v>46</v>
      </c>
      <c r="H902" s="189">
        <v>0.85</v>
      </c>
      <c r="I902" s="216">
        <v>39.1</v>
      </c>
      <c r="J902" s="194"/>
      <c r="K902" s="187"/>
      <c r="L902" s="188">
        <v>11.49</v>
      </c>
      <c r="M902" s="187"/>
      <c r="N902" s="218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2"/>
      <c r="B903" s="203"/>
      <c r="C903" s="388" t="s">
        <v>82</v>
      </c>
      <c r="D903" s="388"/>
      <c r="E903" s="388"/>
      <c r="F903" s="178"/>
      <c r="G903" s="179"/>
      <c r="H903" s="179"/>
      <c r="I903" s="179"/>
      <c r="J903" s="181"/>
      <c r="K903" s="179"/>
      <c r="L903" s="207">
        <v>118.66</v>
      </c>
      <c r="M903" s="197"/>
      <c r="N903" s="205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6" t="s">
        <v>500</v>
      </c>
      <c r="B904" s="177" t="s">
        <v>237</v>
      </c>
      <c r="C904" s="388" t="s">
        <v>873</v>
      </c>
      <c r="D904" s="388"/>
      <c r="E904" s="388"/>
      <c r="F904" s="178" t="s">
        <v>98</v>
      </c>
      <c r="G904" s="179">
        <v>22.98</v>
      </c>
      <c r="H904" s="180">
        <v>1</v>
      </c>
      <c r="I904" s="206">
        <v>22.98</v>
      </c>
      <c r="J904" s="207">
        <v>99.98</v>
      </c>
      <c r="K904" s="210">
        <v>1.012</v>
      </c>
      <c r="L904" s="204">
        <v>2325.11</v>
      </c>
      <c r="M904" s="206">
        <v>8.16</v>
      </c>
      <c r="N904" s="205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2"/>
      <c r="B905" s="203"/>
      <c r="C905" s="379" t="s">
        <v>99</v>
      </c>
      <c r="D905" s="379"/>
      <c r="E905" s="379"/>
      <c r="F905" s="379"/>
      <c r="G905" s="379"/>
      <c r="H905" s="379"/>
      <c r="I905" s="379"/>
      <c r="J905" s="379"/>
      <c r="K905" s="379"/>
      <c r="L905" s="379"/>
      <c r="M905" s="379"/>
      <c r="N905" s="391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8"/>
      <c r="B906" s="209"/>
      <c r="C906" s="379" t="s">
        <v>3166</v>
      </c>
      <c r="D906" s="379"/>
      <c r="E906" s="379"/>
      <c r="F906" s="379"/>
      <c r="G906" s="379"/>
      <c r="H906" s="379"/>
      <c r="I906" s="379"/>
      <c r="J906" s="379"/>
      <c r="K906" s="379"/>
      <c r="L906" s="379"/>
      <c r="M906" s="379"/>
      <c r="N906" s="391"/>
      <c r="AF906" s="133"/>
      <c r="AG906" s="140"/>
      <c r="AH906" s="140"/>
      <c r="AI906" s="142" t="s">
        <v>3166</v>
      </c>
      <c r="AN906" s="140"/>
      <c r="AQ906" s="140"/>
      <c r="AS906" s="140"/>
    </row>
    <row r="907" spans="1:45" s="121" customFormat="1" ht="15" x14ac:dyDescent="0.25">
      <c r="A907" s="208"/>
      <c r="B907" s="209"/>
      <c r="C907" s="379" t="s">
        <v>875</v>
      </c>
      <c r="D907" s="379"/>
      <c r="E907" s="379"/>
      <c r="F907" s="379"/>
      <c r="G907" s="379"/>
      <c r="H907" s="379"/>
      <c r="I907" s="379"/>
      <c r="J907" s="379"/>
      <c r="K907" s="379"/>
      <c r="L907" s="379"/>
      <c r="M907" s="379"/>
      <c r="N907" s="391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3"/>
      <c r="B908" s="184"/>
      <c r="C908" s="389" t="s">
        <v>240</v>
      </c>
      <c r="D908" s="389"/>
      <c r="E908" s="389"/>
      <c r="F908" s="389"/>
      <c r="G908" s="389"/>
      <c r="H908" s="389"/>
      <c r="I908" s="389"/>
      <c r="J908" s="389"/>
      <c r="K908" s="389"/>
      <c r="L908" s="389"/>
      <c r="M908" s="389"/>
      <c r="N908" s="390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2"/>
      <c r="B909" s="203"/>
      <c r="C909" s="388" t="s">
        <v>82</v>
      </c>
      <c r="D909" s="388"/>
      <c r="E909" s="388"/>
      <c r="F909" s="178"/>
      <c r="G909" s="179"/>
      <c r="H909" s="179"/>
      <c r="I909" s="179"/>
      <c r="J909" s="181"/>
      <c r="K909" s="179"/>
      <c r="L909" s="204">
        <v>2325.11</v>
      </c>
      <c r="M909" s="197"/>
      <c r="N909" s="205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385" t="s">
        <v>2623</v>
      </c>
      <c r="B910" s="386"/>
      <c r="C910" s="386"/>
      <c r="D910" s="386"/>
      <c r="E910" s="386"/>
      <c r="F910" s="386"/>
      <c r="G910" s="386"/>
      <c r="H910" s="386"/>
      <c r="I910" s="386"/>
      <c r="J910" s="386"/>
      <c r="K910" s="386"/>
      <c r="L910" s="386"/>
      <c r="M910" s="386"/>
      <c r="N910" s="387"/>
      <c r="AF910" s="133"/>
      <c r="AG910" s="140" t="s">
        <v>2623</v>
      </c>
      <c r="AH910" s="140"/>
      <c r="AN910" s="140"/>
      <c r="AQ910" s="140"/>
      <c r="AS910" s="140"/>
    </row>
    <row r="911" spans="1:45" s="121" customFormat="1" ht="23.25" x14ac:dyDescent="0.25">
      <c r="A911" s="176" t="s">
        <v>501</v>
      </c>
      <c r="B911" s="177" t="s">
        <v>2946</v>
      </c>
      <c r="C911" s="388" t="s">
        <v>2947</v>
      </c>
      <c r="D911" s="388"/>
      <c r="E911" s="388"/>
      <c r="F911" s="178" t="s">
        <v>471</v>
      </c>
      <c r="G911" s="179">
        <v>0.08</v>
      </c>
      <c r="H911" s="180">
        <v>1</v>
      </c>
      <c r="I911" s="206">
        <v>0.08</v>
      </c>
      <c r="J911" s="181"/>
      <c r="K911" s="179"/>
      <c r="L911" s="181"/>
      <c r="M911" s="179"/>
      <c r="N911" s="182"/>
      <c r="AF911" s="133"/>
      <c r="AG911" s="140"/>
      <c r="AH911" s="140" t="s">
        <v>2947</v>
      </c>
      <c r="AN911" s="140"/>
      <c r="AQ911" s="140"/>
      <c r="AS911" s="140"/>
    </row>
    <row r="912" spans="1:45" s="121" customFormat="1" ht="15" x14ac:dyDescent="0.25">
      <c r="A912" s="208"/>
      <c r="B912" s="209"/>
      <c r="C912" s="379" t="s">
        <v>3167</v>
      </c>
      <c r="D912" s="379"/>
      <c r="E912" s="379"/>
      <c r="F912" s="379"/>
      <c r="G912" s="379"/>
      <c r="H912" s="379"/>
      <c r="I912" s="379"/>
      <c r="J912" s="379"/>
      <c r="K912" s="379"/>
      <c r="L912" s="379"/>
      <c r="M912" s="379"/>
      <c r="N912" s="391"/>
      <c r="AF912" s="133"/>
      <c r="AG912" s="140"/>
      <c r="AH912" s="140"/>
      <c r="AI912" s="142" t="s">
        <v>3167</v>
      </c>
      <c r="AN912" s="140"/>
      <c r="AQ912" s="140"/>
      <c r="AS912" s="140"/>
    </row>
    <row r="913" spans="1:45" s="121" customFormat="1" ht="23.25" x14ac:dyDescent="0.25">
      <c r="A913" s="183"/>
      <c r="B913" s="184" t="s">
        <v>63</v>
      </c>
      <c r="C913" s="389" t="s">
        <v>64</v>
      </c>
      <c r="D913" s="389"/>
      <c r="E913" s="389"/>
      <c r="F913" s="389"/>
      <c r="G913" s="389"/>
      <c r="H913" s="389"/>
      <c r="I913" s="389"/>
      <c r="J913" s="389"/>
      <c r="K913" s="389"/>
      <c r="L913" s="389"/>
      <c r="M913" s="389"/>
      <c r="N913" s="390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3"/>
      <c r="B914" s="184" t="s">
        <v>65</v>
      </c>
      <c r="C914" s="389" t="s">
        <v>66</v>
      </c>
      <c r="D914" s="389"/>
      <c r="E914" s="389"/>
      <c r="F914" s="389"/>
      <c r="G914" s="389"/>
      <c r="H914" s="389"/>
      <c r="I914" s="389"/>
      <c r="J914" s="389"/>
      <c r="K914" s="389"/>
      <c r="L914" s="389"/>
      <c r="M914" s="389"/>
      <c r="N914" s="390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5"/>
      <c r="B915" s="184" t="s">
        <v>58</v>
      </c>
      <c r="C915" s="379" t="s">
        <v>67</v>
      </c>
      <c r="D915" s="379"/>
      <c r="E915" s="379"/>
      <c r="F915" s="186"/>
      <c r="G915" s="187"/>
      <c r="H915" s="187"/>
      <c r="I915" s="187"/>
      <c r="J915" s="188">
        <v>83.33</v>
      </c>
      <c r="K915" s="211">
        <v>1.3225</v>
      </c>
      <c r="L915" s="188">
        <v>8.82</v>
      </c>
      <c r="M915" s="189">
        <v>44.77</v>
      </c>
      <c r="N915" s="218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5"/>
      <c r="B916" s="184" t="s">
        <v>68</v>
      </c>
      <c r="C916" s="379" t="s">
        <v>69</v>
      </c>
      <c r="D916" s="379"/>
      <c r="E916" s="379"/>
      <c r="F916" s="186"/>
      <c r="G916" s="187"/>
      <c r="H916" s="187"/>
      <c r="I916" s="187"/>
      <c r="J916" s="188">
        <v>42.3</v>
      </c>
      <c r="K916" s="211">
        <v>1.4375</v>
      </c>
      <c r="L916" s="188">
        <v>4.8600000000000003</v>
      </c>
      <c r="M916" s="189">
        <v>13.24</v>
      </c>
      <c r="N916" s="218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5"/>
      <c r="B917" s="184" t="s">
        <v>70</v>
      </c>
      <c r="C917" s="379" t="s">
        <v>71</v>
      </c>
      <c r="D917" s="379"/>
      <c r="E917" s="379"/>
      <c r="F917" s="186"/>
      <c r="G917" s="187"/>
      <c r="H917" s="187"/>
      <c r="I917" s="187"/>
      <c r="J917" s="188">
        <v>4.7300000000000004</v>
      </c>
      <c r="K917" s="211">
        <v>1.4375</v>
      </c>
      <c r="L917" s="188">
        <v>0.54</v>
      </c>
      <c r="M917" s="189">
        <v>44.77</v>
      </c>
      <c r="N917" s="218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2"/>
      <c r="B918" s="184"/>
      <c r="C918" s="379" t="s">
        <v>72</v>
      </c>
      <c r="D918" s="379"/>
      <c r="E918" s="379"/>
      <c r="F918" s="186" t="s">
        <v>73</v>
      </c>
      <c r="G918" s="216">
        <v>10.199999999999999</v>
      </c>
      <c r="H918" s="211">
        <v>1.3225</v>
      </c>
      <c r="I918" s="217">
        <v>1.0791599999999999</v>
      </c>
      <c r="J918" s="194"/>
      <c r="K918" s="187"/>
      <c r="L918" s="194"/>
      <c r="M918" s="187"/>
      <c r="N918" s="195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2"/>
      <c r="B919" s="184"/>
      <c r="C919" s="379" t="s">
        <v>74</v>
      </c>
      <c r="D919" s="379"/>
      <c r="E919" s="379"/>
      <c r="F919" s="186" t="s">
        <v>73</v>
      </c>
      <c r="G919" s="189">
        <v>0.47</v>
      </c>
      <c r="H919" s="211">
        <v>1.4375</v>
      </c>
      <c r="I919" s="217">
        <v>5.4050000000000001E-2</v>
      </c>
      <c r="J919" s="194"/>
      <c r="K919" s="187"/>
      <c r="L919" s="194"/>
      <c r="M919" s="187"/>
      <c r="N919" s="195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5"/>
      <c r="B920" s="184"/>
      <c r="C920" s="380" t="s">
        <v>75</v>
      </c>
      <c r="D920" s="380"/>
      <c r="E920" s="380"/>
      <c r="F920" s="196"/>
      <c r="G920" s="197"/>
      <c r="H920" s="197"/>
      <c r="I920" s="197"/>
      <c r="J920" s="198">
        <v>125.63</v>
      </c>
      <c r="K920" s="197"/>
      <c r="L920" s="198">
        <v>13.68</v>
      </c>
      <c r="M920" s="197"/>
      <c r="N920" s="219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2"/>
      <c r="B921" s="184"/>
      <c r="C921" s="379" t="s">
        <v>76</v>
      </c>
      <c r="D921" s="379"/>
      <c r="E921" s="379"/>
      <c r="F921" s="186"/>
      <c r="G921" s="187"/>
      <c r="H921" s="187"/>
      <c r="I921" s="187"/>
      <c r="J921" s="194"/>
      <c r="K921" s="187"/>
      <c r="L921" s="188">
        <v>9.36</v>
      </c>
      <c r="M921" s="187"/>
      <c r="N921" s="218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2"/>
      <c r="B922" s="184" t="s">
        <v>192</v>
      </c>
      <c r="C922" s="379" t="s">
        <v>193</v>
      </c>
      <c r="D922" s="379"/>
      <c r="E922" s="379"/>
      <c r="F922" s="186" t="s">
        <v>79</v>
      </c>
      <c r="G922" s="201">
        <v>117</v>
      </c>
      <c r="H922" s="187"/>
      <c r="I922" s="201">
        <v>117</v>
      </c>
      <c r="J922" s="194"/>
      <c r="K922" s="187"/>
      <c r="L922" s="188">
        <v>10.95</v>
      </c>
      <c r="M922" s="187"/>
      <c r="N922" s="218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2"/>
      <c r="B923" s="184" t="s">
        <v>194</v>
      </c>
      <c r="C923" s="379" t="s">
        <v>195</v>
      </c>
      <c r="D923" s="379"/>
      <c r="E923" s="379"/>
      <c r="F923" s="186" t="s">
        <v>79</v>
      </c>
      <c r="G923" s="201">
        <v>74</v>
      </c>
      <c r="H923" s="189">
        <v>0.85</v>
      </c>
      <c r="I923" s="216">
        <v>62.9</v>
      </c>
      <c r="J923" s="194"/>
      <c r="K923" s="187"/>
      <c r="L923" s="188">
        <v>5.89</v>
      </c>
      <c r="M923" s="187"/>
      <c r="N923" s="218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2"/>
      <c r="B924" s="203"/>
      <c r="C924" s="388" t="s">
        <v>82</v>
      </c>
      <c r="D924" s="388"/>
      <c r="E924" s="388"/>
      <c r="F924" s="178"/>
      <c r="G924" s="179"/>
      <c r="H924" s="179"/>
      <c r="I924" s="179"/>
      <c r="J924" s="181"/>
      <c r="K924" s="179"/>
      <c r="L924" s="207">
        <v>30.52</v>
      </c>
      <c r="M924" s="197"/>
      <c r="N924" s="205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6" t="s">
        <v>504</v>
      </c>
      <c r="B925" s="177" t="s">
        <v>3142</v>
      </c>
      <c r="C925" s="388" t="s">
        <v>238</v>
      </c>
      <c r="D925" s="388"/>
      <c r="E925" s="388"/>
      <c r="F925" s="178" t="s">
        <v>98</v>
      </c>
      <c r="G925" s="179">
        <v>1</v>
      </c>
      <c r="H925" s="180">
        <v>1</v>
      </c>
      <c r="I925" s="180">
        <v>1</v>
      </c>
      <c r="J925" s="207">
        <v>325.20999999999998</v>
      </c>
      <c r="K925" s="210">
        <v>1.012</v>
      </c>
      <c r="L925" s="207">
        <v>329.11</v>
      </c>
      <c r="M925" s="206">
        <v>8.16</v>
      </c>
      <c r="N925" s="205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2"/>
      <c r="B926" s="203"/>
      <c r="C926" s="379" t="s">
        <v>403</v>
      </c>
      <c r="D926" s="379"/>
      <c r="E926" s="379"/>
      <c r="F926" s="379"/>
      <c r="G926" s="379"/>
      <c r="H926" s="379"/>
      <c r="I926" s="379"/>
      <c r="J926" s="379"/>
      <c r="K926" s="379"/>
      <c r="L926" s="379"/>
      <c r="M926" s="379"/>
      <c r="N926" s="391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8"/>
      <c r="B927" s="209"/>
      <c r="C927" s="379" t="s">
        <v>239</v>
      </c>
      <c r="D927" s="379"/>
      <c r="E927" s="379"/>
      <c r="F927" s="379"/>
      <c r="G927" s="379"/>
      <c r="H927" s="379"/>
      <c r="I927" s="379"/>
      <c r="J927" s="379"/>
      <c r="K927" s="379"/>
      <c r="L927" s="379"/>
      <c r="M927" s="379"/>
      <c r="N927" s="391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3"/>
      <c r="B928" s="184"/>
      <c r="C928" s="389" t="s">
        <v>1375</v>
      </c>
      <c r="D928" s="389"/>
      <c r="E928" s="389"/>
      <c r="F928" s="389"/>
      <c r="G928" s="389"/>
      <c r="H928" s="389"/>
      <c r="I928" s="389"/>
      <c r="J928" s="389"/>
      <c r="K928" s="389"/>
      <c r="L928" s="389"/>
      <c r="M928" s="389"/>
      <c r="N928" s="390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2"/>
      <c r="B929" s="203"/>
      <c r="C929" s="388" t="s">
        <v>82</v>
      </c>
      <c r="D929" s="388"/>
      <c r="E929" s="388"/>
      <c r="F929" s="178"/>
      <c r="G929" s="179"/>
      <c r="H929" s="179"/>
      <c r="I929" s="179"/>
      <c r="J929" s="181"/>
      <c r="K929" s="179"/>
      <c r="L929" s="207">
        <v>329.11</v>
      </c>
      <c r="M929" s="197"/>
      <c r="N929" s="205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6" t="s">
        <v>505</v>
      </c>
      <c r="B930" s="177" t="s">
        <v>3032</v>
      </c>
      <c r="C930" s="388" t="s">
        <v>3033</v>
      </c>
      <c r="D930" s="388"/>
      <c r="E930" s="388"/>
      <c r="F930" s="178" t="s">
        <v>370</v>
      </c>
      <c r="G930" s="179">
        <v>0.27</v>
      </c>
      <c r="H930" s="180">
        <v>1</v>
      </c>
      <c r="I930" s="206">
        <v>0.27</v>
      </c>
      <c r="J930" s="181"/>
      <c r="K930" s="179"/>
      <c r="L930" s="181"/>
      <c r="M930" s="179"/>
      <c r="N930" s="182"/>
      <c r="AF930" s="133"/>
      <c r="AG930" s="140"/>
      <c r="AH930" s="140" t="s">
        <v>3033</v>
      </c>
      <c r="AN930" s="140"/>
      <c r="AQ930" s="140"/>
      <c r="AS930" s="140"/>
    </row>
    <row r="931" spans="1:45" s="121" customFormat="1" ht="15" x14ac:dyDescent="0.25">
      <c r="A931" s="208"/>
      <c r="B931" s="209"/>
      <c r="C931" s="379" t="s">
        <v>3168</v>
      </c>
      <c r="D931" s="379"/>
      <c r="E931" s="379"/>
      <c r="F931" s="379"/>
      <c r="G931" s="379"/>
      <c r="H931" s="379"/>
      <c r="I931" s="379"/>
      <c r="J931" s="379"/>
      <c r="K931" s="379"/>
      <c r="L931" s="379"/>
      <c r="M931" s="379"/>
      <c r="N931" s="391"/>
      <c r="AF931" s="133"/>
      <c r="AG931" s="140"/>
      <c r="AH931" s="140"/>
      <c r="AI931" s="142" t="s">
        <v>3168</v>
      </c>
      <c r="AN931" s="140"/>
      <c r="AQ931" s="140"/>
      <c r="AS931" s="140"/>
    </row>
    <row r="932" spans="1:45" s="121" customFormat="1" ht="23.25" x14ac:dyDescent="0.25">
      <c r="A932" s="183"/>
      <c r="B932" s="184" t="s">
        <v>63</v>
      </c>
      <c r="C932" s="389" t="s">
        <v>64</v>
      </c>
      <c r="D932" s="389"/>
      <c r="E932" s="389"/>
      <c r="F932" s="389"/>
      <c r="G932" s="389"/>
      <c r="H932" s="389"/>
      <c r="I932" s="389"/>
      <c r="J932" s="389"/>
      <c r="K932" s="389"/>
      <c r="L932" s="389"/>
      <c r="M932" s="389"/>
      <c r="N932" s="390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3"/>
      <c r="B933" s="184" t="s">
        <v>65</v>
      </c>
      <c r="C933" s="389" t="s">
        <v>66</v>
      </c>
      <c r="D933" s="389"/>
      <c r="E933" s="389"/>
      <c r="F933" s="389"/>
      <c r="G933" s="389"/>
      <c r="H933" s="389"/>
      <c r="I933" s="389"/>
      <c r="J933" s="389"/>
      <c r="K933" s="389"/>
      <c r="L933" s="389"/>
      <c r="M933" s="389"/>
      <c r="N933" s="390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5"/>
      <c r="B934" s="184" t="s">
        <v>58</v>
      </c>
      <c r="C934" s="379" t="s">
        <v>67</v>
      </c>
      <c r="D934" s="379"/>
      <c r="E934" s="379"/>
      <c r="F934" s="186"/>
      <c r="G934" s="187"/>
      <c r="H934" s="187"/>
      <c r="I934" s="187"/>
      <c r="J934" s="188">
        <v>272.45999999999998</v>
      </c>
      <c r="K934" s="211">
        <v>1.3225</v>
      </c>
      <c r="L934" s="188">
        <v>97.29</v>
      </c>
      <c r="M934" s="189">
        <v>44.77</v>
      </c>
      <c r="N934" s="191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5"/>
      <c r="B935" s="184" t="s">
        <v>68</v>
      </c>
      <c r="C935" s="379" t="s">
        <v>69</v>
      </c>
      <c r="D935" s="379"/>
      <c r="E935" s="379"/>
      <c r="F935" s="186"/>
      <c r="G935" s="187"/>
      <c r="H935" s="187"/>
      <c r="I935" s="187"/>
      <c r="J935" s="188">
        <v>522.71</v>
      </c>
      <c r="K935" s="211">
        <v>1.4375</v>
      </c>
      <c r="L935" s="188">
        <v>202.88</v>
      </c>
      <c r="M935" s="189">
        <v>13.24</v>
      </c>
      <c r="N935" s="191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5"/>
      <c r="B936" s="184" t="s">
        <v>70</v>
      </c>
      <c r="C936" s="379" t="s">
        <v>71</v>
      </c>
      <c r="D936" s="379"/>
      <c r="E936" s="379"/>
      <c r="F936" s="186"/>
      <c r="G936" s="187"/>
      <c r="H936" s="187"/>
      <c r="I936" s="187"/>
      <c r="J936" s="188">
        <v>61.98</v>
      </c>
      <c r="K936" s="211">
        <v>1.4375</v>
      </c>
      <c r="L936" s="188">
        <v>24.06</v>
      </c>
      <c r="M936" s="189">
        <v>44.77</v>
      </c>
      <c r="N936" s="191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5"/>
      <c r="B937" s="184" t="s">
        <v>86</v>
      </c>
      <c r="C937" s="379" t="s">
        <v>87</v>
      </c>
      <c r="D937" s="379"/>
      <c r="E937" s="379"/>
      <c r="F937" s="186"/>
      <c r="G937" s="187"/>
      <c r="H937" s="187"/>
      <c r="I937" s="187"/>
      <c r="J937" s="188">
        <v>19.03</v>
      </c>
      <c r="K937" s="187"/>
      <c r="L937" s="188">
        <v>5.14</v>
      </c>
      <c r="M937" s="189">
        <v>8.16</v>
      </c>
      <c r="N937" s="218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2"/>
      <c r="B938" s="184"/>
      <c r="C938" s="379" t="s">
        <v>72</v>
      </c>
      <c r="D938" s="379"/>
      <c r="E938" s="379"/>
      <c r="F938" s="186" t="s">
        <v>73</v>
      </c>
      <c r="G938" s="189">
        <v>29.68</v>
      </c>
      <c r="H938" s="211">
        <v>1.3225</v>
      </c>
      <c r="I938" s="215">
        <v>10.597986000000001</v>
      </c>
      <c r="J938" s="194"/>
      <c r="K938" s="187"/>
      <c r="L938" s="194"/>
      <c r="M938" s="187"/>
      <c r="N938" s="195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2"/>
      <c r="B939" s="184"/>
      <c r="C939" s="379" t="s">
        <v>74</v>
      </c>
      <c r="D939" s="379"/>
      <c r="E939" s="379"/>
      <c r="F939" s="186" t="s">
        <v>73</v>
      </c>
      <c r="G939" s="189">
        <v>4.62</v>
      </c>
      <c r="H939" s="211">
        <v>1.4375</v>
      </c>
      <c r="I939" s="212">
        <v>1.7931375000000001</v>
      </c>
      <c r="J939" s="194"/>
      <c r="K939" s="187"/>
      <c r="L939" s="194"/>
      <c r="M939" s="187"/>
      <c r="N939" s="195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5"/>
      <c r="B940" s="184"/>
      <c r="C940" s="380" t="s">
        <v>75</v>
      </c>
      <c r="D940" s="380"/>
      <c r="E940" s="380"/>
      <c r="F940" s="196"/>
      <c r="G940" s="197"/>
      <c r="H940" s="197"/>
      <c r="I940" s="197"/>
      <c r="J940" s="198">
        <v>814.2</v>
      </c>
      <c r="K940" s="197"/>
      <c r="L940" s="198">
        <v>305.31</v>
      </c>
      <c r="M940" s="197"/>
      <c r="N940" s="200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2"/>
      <c r="B941" s="184"/>
      <c r="C941" s="379" t="s">
        <v>76</v>
      </c>
      <c r="D941" s="379"/>
      <c r="E941" s="379"/>
      <c r="F941" s="186"/>
      <c r="G941" s="187"/>
      <c r="H941" s="187"/>
      <c r="I941" s="187"/>
      <c r="J941" s="194"/>
      <c r="K941" s="187"/>
      <c r="L941" s="188">
        <v>121.35</v>
      </c>
      <c r="M941" s="187"/>
      <c r="N941" s="191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2"/>
      <c r="B942" s="184" t="s">
        <v>192</v>
      </c>
      <c r="C942" s="379" t="s">
        <v>193</v>
      </c>
      <c r="D942" s="379"/>
      <c r="E942" s="379"/>
      <c r="F942" s="186" t="s">
        <v>79</v>
      </c>
      <c r="G942" s="201">
        <v>117</v>
      </c>
      <c r="H942" s="187"/>
      <c r="I942" s="201">
        <v>117</v>
      </c>
      <c r="J942" s="194"/>
      <c r="K942" s="187"/>
      <c r="L942" s="188">
        <v>141.97999999999999</v>
      </c>
      <c r="M942" s="187"/>
      <c r="N942" s="191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2"/>
      <c r="B943" s="184" t="s">
        <v>194</v>
      </c>
      <c r="C943" s="379" t="s">
        <v>195</v>
      </c>
      <c r="D943" s="379"/>
      <c r="E943" s="379"/>
      <c r="F943" s="186" t="s">
        <v>79</v>
      </c>
      <c r="G943" s="201">
        <v>74</v>
      </c>
      <c r="H943" s="189">
        <v>0.85</v>
      </c>
      <c r="I943" s="216">
        <v>62.9</v>
      </c>
      <c r="J943" s="194"/>
      <c r="K943" s="187"/>
      <c r="L943" s="188">
        <v>76.33</v>
      </c>
      <c r="M943" s="187"/>
      <c r="N943" s="191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2"/>
      <c r="B944" s="203"/>
      <c r="C944" s="388" t="s">
        <v>82</v>
      </c>
      <c r="D944" s="388"/>
      <c r="E944" s="388"/>
      <c r="F944" s="178"/>
      <c r="G944" s="179"/>
      <c r="H944" s="179"/>
      <c r="I944" s="179"/>
      <c r="J944" s="181"/>
      <c r="K944" s="179"/>
      <c r="L944" s="207">
        <v>523.62</v>
      </c>
      <c r="M944" s="197"/>
      <c r="N944" s="205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6" t="s">
        <v>508</v>
      </c>
      <c r="B945" s="177" t="s">
        <v>3035</v>
      </c>
      <c r="C945" s="388" t="s">
        <v>3036</v>
      </c>
      <c r="D945" s="388"/>
      <c r="E945" s="388"/>
      <c r="F945" s="178" t="s">
        <v>337</v>
      </c>
      <c r="G945" s="179">
        <v>27</v>
      </c>
      <c r="H945" s="180">
        <v>1</v>
      </c>
      <c r="I945" s="180">
        <v>27</v>
      </c>
      <c r="J945" s="207">
        <v>352.61</v>
      </c>
      <c r="K945" s="179"/>
      <c r="L945" s="204">
        <v>9520.4699999999993</v>
      </c>
      <c r="M945" s="206">
        <v>8.16</v>
      </c>
      <c r="N945" s="205">
        <v>77687.039999999994</v>
      </c>
      <c r="AF945" s="133"/>
      <c r="AG945" s="140"/>
      <c r="AH945" s="140" t="s">
        <v>3036</v>
      </c>
      <c r="AN945" s="140"/>
      <c r="AQ945" s="140"/>
      <c r="AS945" s="140"/>
    </row>
    <row r="946" spans="1:45" s="121" customFormat="1" ht="15" x14ac:dyDescent="0.25">
      <c r="A946" s="202"/>
      <c r="B946" s="203"/>
      <c r="C946" s="379" t="s">
        <v>99</v>
      </c>
      <c r="D946" s="379"/>
      <c r="E946" s="379"/>
      <c r="F946" s="379"/>
      <c r="G946" s="379"/>
      <c r="H946" s="379"/>
      <c r="I946" s="379"/>
      <c r="J946" s="379"/>
      <c r="K946" s="379"/>
      <c r="L946" s="379"/>
      <c r="M946" s="379"/>
      <c r="N946" s="391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2"/>
      <c r="B947" s="203"/>
      <c r="C947" s="388" t="s">
        <v>82</v>
      </c>
      <c r="D947" s="388"/>
      <c r="E947" s="388"/>
      <c r="F947" s="178"/>
      <c r="G947" s="179"/>
      <c r="H947" s="179"/>
      <c r="I947" s="179"/>
      <c r="J947" s="181"/>
      <c r="K947" s="179"/>
      <c r="L947" s="204">
        <v>9520.4699999999993</v>
      </c>
      <c r="M947" s="197"/>
      <c r="N947" s="205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385" t="s">
        <v>3169</v>
      </c>
      <c r="B948" s="386"/>
      <c r="C948" s="386"/>
      <c r="D948" s="386"/>
      <c r="E948" s="386"/>
      <c r="F948" s="386"/>
      <c r="G948" s="386"/>
      <c r="H948" s="386"/>
      <c r="I948" s="386"/>
      <c r="J948" s="386"/>
      <c r="K948" s="386"/>
      <c r="L948" s="386"/>
      <c r="M948" s="386"/>
      <c r="N948" s="387"/>
      <c r="AF948" s="133"/>
      <c r="AG948" s="140" t="s">
        <v>3169</v>
      </c>
      <c r="AH948" s="140"/>
      <c r="AN948" s="140"/>
      <c r="AQ948" s="140"/>
      <c r="AS948" s="140"/>
    </row>
    <row r="949" spans="1:45" s="121" customFormat="1" ht="45.75" x14ac:dyDescent="0.25">
      <c r="A949" s="176" t="s">
        <v>512</v>
      </c>
      <c r="B949" s="177" t="s">
        <v>3170</v>
      </c>
      <c r="C949" s="388" t="s">
        <v>3171</v>
      </c>
      <c r="D949" s="388"/>
      <c r="E949" s="388"/>
      <c r="F949" s="178" t="s">
        <v>471</v>
      </c>
      <c r="G949" s="179">
        <v>0.193</v>
      </c>
      <c r="H949" s="180">
        <v>1</v>
      </c>
      <c r="I949" s="210">
        <v>0.193</v>
      </c>
      <c r="J949" s="181"/>
      <c r="K949" s="179"/>
      <c r="L949" s="181"/>
      <c r="M949" s="179"/>
      <c r="N949" s="182"/>
      <c r="AF949" s="133"/>
      <c r="AG949" s="140"/>
      <c r="AH949" s="140" t="s">
        <v>3171</v>
      </c>
      <c r="AN949" s="140"/>
      <c r="AQ949" s="140"/>
      <c r="AS949" s="140"/>
    </row>
    <row r="950" spans="1:45" s="121" customFormat="1" ht="15" x14ac:dyDescent="0.25">
      <c r="A950" s="208"/>
      <c r="B950" s="209"/>
      <c r="C950" s="379" t="s">
        <v>3172</v>
      </c>
      <c r="D950" s="379"/>
      <c r="E950" s="379"/>
      <c r="F950" s="379"/>
      <c r="G950" s="379"/>
      <c r="H950" s="379"/>
      <c r="I950" s="379"/>
      <c r="J950" s="379"/>
      <c r="K950" s="379"/>
      <c r="L950" s="379"/>
      <c r="M950" s="379"/>
      <c r="N950" s="391"/>
      <c r="AF950" s="133"/>
      <c r="AG950" s="140"/>
      <c r="AH950" s="140"/>
      <c r="AI950" s="142" t="s">
        <v>3172</v>
      </c>
      <c r="AN950" s="140"/>
      <c r="AQ950" s="140"/>
      <c r="AS950" s="140"/>
    </row>
    <row r="951" spans="1:45" s="121" customFormat="1" ht="23.25" x14ac:dyDescent="0.25">
      <c r="A951" s="183"/>
      <c r="B951" s="184" t="s">
        <v>63</v>
      </c>
      <c r="C951" s="389" t="s">
        <v>64</v>
      </c>
      <c r="D951" s="389"/>
      <c r="E951" s="389"/>
      <c r="F951" s="389"/>
      <c r="G951" s="389"/>
      <c r="H951" s="389"/>
      <c r="I951" s="389"/>
      <c r="J951" s="389"/>
      <c r="K951" s="389"/>
      <c r="L951" s="389"/>
      <c r="M951" s="389"/>
      <c r="N951" s="390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3"/>
      <c r="B952" s="184" t="s">
        <v>65</v>
      </c>
      <c r="C952" s="389" t="s">
        <v>66</v>
      </c>
      <c r="D952" s="389"/>
      <c r="E952" s="389"/>
      <c r="F952" s="389"/>
      <c r="G952" s="389"/>
      <c r="H952" s="389"/>
      <c r="I952" s="389"/>
      <c r="J952" s="389"/>
      <c r="K952" s="389"/>
      <c r="L952" s="389"/>
      <c r="M952" s="389"/>
      <c r="N952" s="390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5"/>
      <c r="B953" s="184" t="s">
        <v>58</v>
      </c>
      <c r="C953" s="379" t="s">
        <v>67</v>
      </c>
      <c r="D953" s="379"/>
      <c r="E953" s="379"/>
      <c r="F953" s="186"/>
      <c r="G953" s="187"/>
      <c r="H953" s="187"/>
      <c r="I953" s="187"/>
      <c r="J953" s="190">
        <v>1287.3599999999999</v>
      </c>
      <c r="K953" s="211">
        <v>1.3225</v>
      </c>
      <c r="L953" s="188">
        <v>328.59</v>
      </c>
      <c r="M953" s="189">
        <v>44.77</v>
      </c>
      <c r="N953" s="191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5"/>
      <c r="B954" s="184" t="s">
        <v>68</v>
      </c>
      <c r="C954" s="379" t="s">
        <v>69</v>
      </c>
      <c r="D954" s="379"/>
      <c r="E954" s="379"/>
      <c r="F954" s="186"/>
      <c r="G954" s="187"/>
      <c r="H954" s="187"/>
      <c r="I954" s="187"/>
      <c r="J954" s="190">
        <v>3182.23</v>
      </c>
      <c r="K954" s="211">
        <v>1.4375</v>
      </c>
      <c r="L954" s="188">
        <v>882.87</v>
      </c>
      <c r="M954" s="189">
        <v>13.24</v>
      </c>
      <c r="N954" s="191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5"/>
      <c r="B955" s="184" t="s">
        <v>70</v>
      </c>
      <c r="C955" s="379" t="s">
        <v>71</v>
      </c>
      <c r="D955" s="379"/>
      <c r="E955" s="379"/>
      <c r="F955" s="186"/>
      <c r="G955" s="187"/>
      <c r="H955" s="187"/>
      <c r="I955" s="187"/>
      <c r="J955" s="188">
        <v>375.86</v>
      </c>
      <c r="K955" s="211">
        <v>1.4375</v>
      </c>
      <c r="L955" s="188">
        <v>104.28</v>
      </c>
      <c r="M955" s="189">
        <v>44.77</v>
      </c>
      <c r="N955" s="191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5"/>
      <c r="B956" s="184" t="s">
        <v>86</v>
      </c>
      <c r="C956" s="379" t="s">
        <v>87</v>
      </c>
      <c r="D956" s="379"/>
      <c r="E956" s="379"/>
      <c r="F956" s="186"/>
      <c r="G956" s="187"/>
      <c r="H956" s="187"/>
      <c r="I956" s="187"/>
      <c r="J956" s="190">
        <v>1345.08</v>
      </c>
      <c r="K956" s="187"/>
      <c r="L956" s="188">
        <v>259.60000000000002</v>
      </c>
      <c r="M956" s="189">
        <v>8.16</v>
      </c>
      <c r="N956" s="191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2"/>
      <c r="B957" s="184"/>
      <c r="C957" s="379" t="s">
        <v>72</v>
      </c>
      <c r="D957" s="379"/>
      <c r="E957" s="379"/>
      <c r="F957" s="186" t="s">
        <v>73</v>
      </c>
      <c r="G957" s="201">
        <v>149</v>
      </c>
      <c r="H957" s="211">
        <v>1.3225</v>
      </c>
      <c r="I957" s="212">
        <v>38.031132499999998</v>
      </c>
      <c r="J957" s="194"/>
      <c r="K957" s="187"/>
      <c r="L957" s="194"/>
      <c r="M957" s="187"/>
      <c r="N957" s="195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2"/>
      <c r="B958" s="184"/>
      <c r="C958" s="379" t="s">
        <v>74</v>
      </c>
      <c r="D958" s="379"/>
      <c r="E958" s="379"/>
      <c r="F958" s="186" t="s">
        <v>73</v>
      </c>
      <c r="G958" s="189">
        <v>28.02</v>
      </c>
      <c r="H958" s="211">
        <v>1.4375</v>
      </c>
      <c r="I958" s="212">
        <v>7.7737987999999998</v>
      </c>
      <c r="J958" s="194"/>
      <c r="K958" s="187"/>
      <c r="L958" s="194"/>
      <c r="M958" s="187"/>
      <c r="N958" s="195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5"/>
      <c r="B959" s="184"/>
      <c r="C959" s="380" t="s">
        <v>75</v>
      </c>
      <c r="D959" s="380"/>
      <c r="E959" s="380"/>
      <c r="F959" s="196"/>
      <c r="G959" s="197"/>
      <c r="H959" s="197"/>
      <c r="I959" s="197"/>
      <c r="J959" s="199">
        <v>5814.67</v>
      </c>
      <c r="K959" s="197"/>
      <c r="L959" s="199">
        <v>1471.06</v>
      </c>
      <c r="M959" s="197"/>
      <c r="N959" s="200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2"/>
      <c r="B960" s="184"/>
      <c r="C960" s="379" t="s">
        <v>76</v>
      </c>
      <c r="D960" s="379"/>
      <c r="E960" s="379"/>
      <c r="F960" s="186"/>
      <c r="G960" s="187"/>
      <c r="H960" s="187"/>
      <c r="I960" s="187"/>
      <c r="J960" s="194"/>
      <c r="K960" s="187"/>
      <c r="L960" s="188">
        <v>432.87</v>
      </c>
      <c r="M960" s="187"/>
      <c r="N960" s="191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2"/>
      <c r="B961" s="184" t="s">
        <v>192</v>
      </c>
      <c r="C961" s="379" t="s">
        <v>193</v>
      </c>
      <c r="D961" s="379"/>
      <c r="E961" s="379"/>
      <c r="F961" s="186" t="s">
        <v>79</v>
      </c>
      <c r="G961" s="201">
        <v>117</v>
      </c>
      <c r="H961" s="187"/>
      <c r="I961" s="201">
        <v>117</v>
      </c>
      <c r="J961" s="194"/>
      <c r="K961" s="187"/>
      <c r="L961" s="188">
        <v>506.46</v>
      </c>
      <c r="M961" s="187"/>
      <c r="N961" s="191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2"/>
      <c r="B962" s="184" t="s">
        <v>194</v>
      </c>
      <c r="C962" s="379" t="s">
        <v>195</v>
      </c>
      <c r="D962" s="379"/>
      <c r="E962" s="379"/>
      <c r="F962" s="186" t="s">
        <v>79</v>
      </c>
      <c r="G962" s="201">
        <v>74</v>
      </c>
      <c r="H962" s="189">
        <v>0.85</v>
      </c>
      <c r="I962" s="216">
        <v>62.9</v>
      </c>
      <c r="J962" s="194"/>
      <c r="K962" s="187"/>
      <c r="L962" s="188">
        <v>272.27999999999997</v>
      </c>
      <c r="M962" s="187"/>
      <c r="N962" s="191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2"/>
      <c r="B963" s="203"/>
      <c r="C963" s="388" t="s">
        <v>82</v>
      </c>
      <c r="D963" s="388"/>
      <c r="E963" s="388"/>
      <c r="F963" s="178"/>
      <c r="G963" s="179"/>
      <c r="H963" s="179"/>
      <c r="I963" s="179"/>
      <c r="J963" s="181"/>
      <c r="K963" s="179"/>
      <c r="L963" s="204">
        <v>2249.8000000000002</v>
      </c>
      <c r="M963" s="197"/>
      <c r="N963" s="205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6" t="s">
        <v>514</v>
      </c>
      <c r="B964" s="177" t="s">
        <v>3173</v>
      </c>
      <c r="C964" s="388" t="s">
        <v>3174</v>
      </c>
      <c r="D964" s="388"/>
      <c r="E964" s="388"/>
      <c r="F964" s="178" t="s">
        <v>291</v>
      </c>
      <c r="G964" s="179">
        <v>-8.6463999999999999</v>
      </c>
      <c r="H964" s="180">
        <v>1</v>
      </c>
      <c r="I964" s="253">
        <v>-8.6463999999999999</v>
      </c>
      <c r="J964" s="207">
        <v>6.55</v>
      </c>
      <c r="K964" s="179"/>
      <c r="L964" s="207">
        <v>-56.63</v>
      </c>
      <c r="M964" s="206">
        <v>8.16</v>
      </c>
      <c r="N964" s="213">
        <v>-462.1</v>
      </c>
      <c r="AF964" s="133"/>
      <c r="AG964" s="140"/>
      <c r="AH964" s="140" t="s">
        <v>3174</v>
      </c>
      <c r="AN964" s="140"/>
      <c r="AQ964" s="140"/>
      <c r="AS964" s="140"/>
    </row>
    <row r="965" spans="1:45" s="121" customFormat="1" ht="15" x14ac:dyDescent="0.25">
      <c r="A965" s="202"/>
      <c r="B965" s="203"/>
      <c r="C965" s="379" t="s">
        <v>403</v>
      </c>
      <c r="D965" s="379"/>
      <c r="E965" s="379"/>
      <c r="F965" s="379"/>
      <c r="G965" s="379"/>
      <c r="H965" s="379"/>
      <c r="I965" s="379"/>
      <c r="J965" s="379"/>
      <c r="K965" s="379"/>
      <c r="L965" s="379"/>
      <c r="M965" s="379"/>
      <c r="N965" s="391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2"/>
      <c r="B966" s="203"/>
      <c r="C966" s="388" t="s">
        <v>82</v>
      </c>
      <c r="D966" s="388"/>
      <c r="E966" s="388"/>
      <c r="F966" s="178"/>
      <c r="G966" s="179"/>
      <c r="H966" s="179"/>
      <c r="I966" s="179"/>
      <c r="J966" s="181"/>
      <c r="K966" s="179"/>
      <c r="L966" s="207">
        <v>-56.63</v>
      </c>
      <c r="M966" s="197"/>
      <c r="N966" s="213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6" t="s">
        <v>515</v>
      </c>
      <c r="B967" s="177" t="s">
        <v>3173</v>
      </c>
      <c r="C967" s="388" t="s">
        <v>3174</v>
      </c>
      <c r="D967" s="388"/>
      <c r="E967" s="388"/>
      <c r="F967" s="178" t="s">
        <v>291</v>
      </c>
      <c r="G967" s="179">
        <v>22</v>
      </c>
      <c r="H967" s="180">
        <v>1</v>
      </c>
      <c r="I967" s="180">
        <v>22</v>
      </c>
      <c r="J967" s="207">
        <v>6.55</v>
      </c>
      <c r="K967" s="179"/>
      <c r="L967" s="207">
        <v>144.1</v>
      </c>
      <c r="M967" s="206">
        <v>8.16</v>
      </c>
      <c r="N967" s="205">
        <v>1175.8599999999999</v>
      </c>
      <c r="AF967" s="133"/>
      <c r="AG967" s="140"/>
      <c r="AH967" s="140" t="s">
        <v>3174</v>
      </c>
      <c r="AN967" s="140"/>
      <c r="AQ967" s="140"/>
      <c r="AS967" s="140"/>
    </row>
    <row r="968" spans="1:45" s="121" customFormat="1" ht="15" x14ac:dyDescent="0.25">
      <c r="A968" s="202"/>
      <c r="B968" s="203"/>
      <c r="C968" s="379" t="s">
        <v>403</v>
      </c>
      <c r="D968" s="379"/>
      <c r="E968" s="379"/>
      <c r="F968" s="379"/>
      <c r="G968" s="379"/>
      <c r="H968" s="379"/>
      <c r="I968" s="379"/>
      <c r="J968" s="379"/>
      <c r="K968" s="379"/>
      <c r="L968" s="379"/>
      <c r="M968" s="379"/>
      <c r="N968" s="391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8"/>
      <c r="B969" s="209"/>
      <c r="C969" s="379" t="s">
        <v>3175</v>
      </c>
      <c r="D969" s="379"/>
      <c r="E969" s="379"/>
      <c r="F969" s="379"/>
      <c r="G969" s="379"/>
      <c r="H969" s="379"/>
      <c r="I969" s="379"/>
      <c r="J969" s="379"/>
      <c r="K969" s="379"/>
      <c r="L969" s="379"/>
      <c r="M969" s="379"/>
      <c r="N969" s="391"/>
      <c r="AF969" s="133"/>
      <c r="AG969" s="140"/>
      <c r="AH969" s="140"/>
      <c r="AI969" s="142" t="s">
        <v>3175</v>
      </c>
      <c r="AN969" s="140"/>
      <c r="AQ969" s="140"/>
      <c r="AS969" s="140"/>
    </row>
    <row r="970" spans="1:45" s="121" customFormat="1" ht="15" x14ac:dyDescent="0.25">
      <c r="A970" s="202"/>
      <c r="B970" s="203"/>
      <c r="C970" s="388" t="s">
        <v>82</v>
      </c>
      <c r="D970" s="388"/>
      <c r="E970" s="388"/>
      <c r="F970" s="178"/>
      <c r="G970" s="179"/>
      <c r="H970" s="179"/>
      <c r="I970" s="179"/>
      <c r="J970" s="181"/>
      <c r="K970" s="179"/>
      <c r="L970" s="207">
        <v>144.1</v>
      </c>
      <c r="M970" s="197"/>
      <c r="N970" s="205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6" t="s">
        <v>517</v>
      </c>
      <c r="B971" s="177" t="s">
        <v>3176</v>
      </c>
      <c r="C971" s="388" t="s">
        <v>3177</v>
      </c>
      <c r="D971" s="388"/>
      <c r="E971" s="388"/>
      <c r="F971" s="178" t="s">
        <v>98</v>
      </c>
      <c r="G971" s="179">
        <v>0.33</v>
      </c>
      <c r="H971" s="180">
        <v>1</v>
      </c>
      <c r="I971" s="206">
        <v>0.33</v>
      </c>
      <c r="J971" s="204">
        <v>1796.7</v>
      </c>
      <c r="K971" s="179"/>
      <c r="L971" s="207">
        <v>592.91</v>
      </c>
      <c r="M971" s="206">
        <v>8.16</v>
      </c>
      <c r="N971" s="205">
        <v>4838.1499999999996</v>
      </c>
      <c r="AF971" s="133"/>
      <c r="AG971" s="140"/>
      <c r="AH971" s="140" t="s">
        <v>3177</v>
      </c>
      <c r="AN971" s="140"/>
      <c r="AQ971" s="140"/>
      <c r="AS971" s="140"/>
    </row>
    <row r="972" spans="1:45" s="121" customFormat="1" ht="15" x14ac:dyDescent="0.25">
      <c r="A972" s="202"/>
      <c r="B972" s="203"/>
      <c r="C972" s="379" t="s">
        <v>403</v>
      </c>
      <c r="D972" s="379"/>
      <c r="E972" s="379"/>
      <c r="F972" s="379"/>
      <c r="G972" s="379"/>
      <c r="H972" s="379"/>
      <c r="I972" s="379"/>
      <c r="J972" s="379"/>
      <c r="K972" s="379"/>
      <c r="L972" s="379"/>
      <c r="M972" s="379"/>
      <c r="N972" s="391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2"/>
      <c r="B973" s="203"/>
      <c r="C973" s="388" t="s">
        <v>82</v>
      </c>
      <c r="D973" s="388"/>
      <c r="E973" s="388"/>
      <c r="F973" s="178"/>
      <c r="G973" s="179"/>
      <c r="H973" s="179"/>
      <c r="I973" s="179"/>
      <c r="J973" s="181"/>
      <c r="K973" s="179"/>
      <c r="L973" s="207">
        <v>592.91</v>
      </c>
      <c r="M973" s="197"/>
      <c r="N973" s="205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6" t="s">
        <v>525</v>
      </c>
      <c r="B974" s="177" t="s">
        <v>3178</v>
      </c>
      <c r="C974" s="388" t="s">
        <v>3179</v>
      </c>
      <c r="D974" s="388"/>
      <c r="E974" s="388"/>
      <c r="F974" s="178" t="s">
        <v>291</v>
      </c>
      <c r="G974" s="179">
        <v>1</v>
      </c>
      <c r="H974" s="180">
        <v>1</v>
      </c>
      <c r="I974" s="180">
        <v>1</v>
      </c>
      <c r="J974" s="207">
        <v>121.2</v>
      </c>
      <c r="K974" s="179"/>
      <c r="L974" s="207">
        <v>121.2</v>
      </c>
      <c r="M974" s="206">
        <v>8.16</v>
      </c>
      <c r="N974" s="213">
        <v>988.99</v>
      </c>
      <c r="AF974" s="133"/>
      <c r="AG974" s="140"/>
      <c r="AH974" s="140" t="s">
        <v>3179</v>
      </c>
      <c r="AN974" s="140"/>
      <c r="AQ974" s="140"/>
      <c r="AS974" s="140"/>
    </row>
    <row r="975" spans="1:45" s="121" customFormat="1" ht="15" x14ac:dyDescent="0.25">
      <c r="A975" s="202"/>
      <c r="B975" s="203"/>
      <c r="C975" s="379" t="s">
        <v>403</v>
      </c>
      <c r="D975" s="379"/>
      <c r="E975" s="379"/>
      <c r="F975" s="379"/>
      <c r="G975" s="379"/>
      <c r="H975" s="379"/>
      <c r="I975" s="379"/>
      <c r="J975" s="379"/>
      <c r="K975" s="379"/>
      <c r="L975" s="379"/>
      <c r="M975" s="379"/>
      <c r="N975" s="391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2"/>
      <c r="B976" s="203"/>
      <c r="C976" s="388" t="s">
        <v>82</v>
      </c>
      <c r="D976" s="388"/>
      <c r="E976" s="388"/>
      <c r="F976" s="178"/>
      <c r="G976" s="179"/>
      <c r="H976" s="179"/>
      <c r="I976" s="179"/>
      <c r="J976" s="181"/>
      <c r="K976" s="179"/>
      <c r="L976" s="207">
        <v>121.2</v>
      </c>
      <c r="M976" s="197"/>
      <c r="N976" s="213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6" t="s">
        <v>528</v>
      </c>
      <c r="B977" s="177" t="s">
        <v>2964</v>
      </c>
      <c r="C977" s="388" t="s">
        <v>2965</v>
      </c>
      <c r="D977" s="388"/>
      <c r="E977" s="388"/>
      <c r="F977" s="178" t="s">
        <v>291</v>
      </c>
      <c r="G977" s="179">
        <v>1</v>
      </c>
      <c r="H977" s="180">
        <v>1</v>
      </c>
      <c r="I977" s="180">
        <v>1</v>
      </c>
      <c r="J977" s="207">
        <v>242.94</v>
      </c>
      <c r="K977" s="179"/>
      <c r="L977" s="207">
        <v>242.94</v>
      </c>
      <c r="M977" s="206">
        <v>8.16</v>
      </c>
      <c r="N977" s="205">
        <v>1982.39</v>
      </c>
      <c r="AF977" s="133"/>
      <c r="AG977" s="140"/>
      <c r="AH977" s="140" t="s">
        <v>2965</v>
      </c>
      <c r="AN977" s="140"/>
      <c r="AQ977" s="140"/>
      <c r="AS977" s="140"/>
    </row>
    <row r="978" spans="1:45" s="121" customFormat="1" ht="15" x14ac:dyDescent="0.25">
      <c r="A978" s="202"/>
      <c r="B978" s="203"/>
      <c r="C978" s="379" t="s">
        <v>403</v>
      </c>
      <c r="D978" s="379"/>
      <c r="E978" s="379"/>
      <c r="F978" s="379"/>
      <c r="G978" s="379"/>
      <c r="H978" s="379"/>
      <c r="I978" s="379"/>
      <c r="J978" s="379"/>
      <c r="K978" s="379"/>
      <c r="L978" s="379"/>
      <c r="M978" s="379"/>
      <c r="N978" s="391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2"/>
      <c r="B979" s="203"/>
      <c r="C979" s="388" t="s">
        <v>82</v>
      </c>
      <c r="D979" s="388"/>
      <c r="E979" s="388"/>
      <c r="F979" s="178"/>
      <c r="G979" s="179"/>
      <c r="H979" s="179"/>
      <c r="I979" s="179"/>
      <c r="J979" s="181"/>
      <c r="K979" s="179"/>
      <c r="L979" s="207">
        <v>242.94</v>
      </c>
      <c r="M979" s="197"/>
      <c r="N979" s="205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6" t="s">
        <v>531</v>
      </c>
      <c r="B980" s="177" t="s">
        <v>2962</v>
      </c>
      <c r="C980" s="388" t="s">
        <v>2963</v>
      </c>
      <c r="D980" s="388"/>
      <c r="E980" s="388"/>
      <c r="F980" s="178" t="s">
        <v>291</v>
      </c>
      <c r="G980" s="179">
        <v>2</v>
      </c>
      <c r="H980" s="180">
        <v>1</v>
      </c>
      <c r="I980" s="180">
        <v>2</v>
      </c>
      <c r="J980" s="207">
        <v>362.1</v>
      </c>
      <c r="K980" s="179"/>
      <c r="L980" s="207">
        <v>724.2</v>
      </c>
      <c r="M980" s="206">
        <v>8.16</v>
      </c>
      <c r="N980" s="205">
        <v>5909.47</v>
      </c>
      <c r="AF980" s="133"/>
      <c r="AG980" s="140"/>
      <c r="AH980" s="140" t="s">
        <v>2963</v>
      </c>
      <c r="AN980" s="140"/>
      <c r="AQ980" s="140"/>
      <c r="AS980" s="140"/>
    </row>
    <row r="981" spans="1:45" s="121" customFormat="1" ht="15" x14ac:dyDescent="0.25">
      <c r="A981" s="202"/>
      <c r="B981" s="203"/>
      <c r="C981" s="379" t="s">
        <v>403</v>
      </c>
      <c r="D981" s="379"/>
      <c r="E981" s="379"/>
      <c r="F981" s="379"/>
      <c r="G981" s="379"/>
      <c r="H981" s="379"/>
      <c r="I981" s="379"/>
      <c r="J981" s="379"/>
      <c r="K981" s="379"/>
      <c r="L981" s="379"/>
      <c r="M981" s="379"/>
      <c r="N981" s="391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2"/>
      <c r="B982" s="203"/>
      <c r="C982" s="388" t="s">
        <v>82</v>
      </c>
      <c r="D982" s="388"/>
      <c r="E982" s="388"/>
      <c r="F982" s="178"/>
      <c r="G982" s="179"/>
      <c r="H982" s="179"/>
      <c r="I982" s="179"/>
      <c r="J982" s="181"/>
      <c r="K982" s="179"/>
      <c r="L982" s="207">
        <v>724.2</v>
      </c>
      <c r="M982" s="197"/>
      <c r="N982" s="205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6" t="s">
        <v>534</v>
      </c>
      <c r="B983" s="177" t="s">
        <v>3180</v>
      </c>
      <c r="C983" s="388" t="s">
        <v>3181</v>
      </c>
      <c r="D983" s="388"/>
      <c r="E983" s="388"/>
      <c r="F983" s="178" t="s">
        <v>291</v>
      </c>
      <c r="G983" s="179">
        <v>2</v>
      </c>
      <c r="H983" s="180">
        <v>1</v>
      </c>
      <c r="I983" s="180">
        <v>2</v>
      </c>
      <c r="J983" s="207">
        <v>396.82</v>
      </c>
      <c r="K983" s="179"/>
      <c r="L983" s="207">
        <v>793.64</v>
      </c>
      <c r="M983" s="206">
        <v>8.16</v>
      </c>
      <c r="N983" s="205">
        <v>6476.1</v>
      </c>
      <c r="AF983" s="133"/>
      <c r="AG983" s="140"/>
      <c r="AH983" s="140" t="s">
        <v>3181</v>
      </c>
      <c r="AN983" s="140"/>
      <c r="AQ983" s="140"/>
      <c r="AS983" s="140"/>
    </row>
    <row r="984" spans="1:45" s="121" customFormat="1" ht="15" x14ac:dyDescent="0.25">
      <c r="A984" s="202"/>
      <c r="B984" s="203"/>
      <c r="C984" s="379" t="s">
        <v>403</v>
      </c>
      <c r="D984" s="379"/>
      <c r="E984" s="379"/>
      <c r="F984" s="379"/>
      <c r="G984" s="379"/>
      <c r="H984" s="379"/>
      <c r="I984" s="379"/>
      <c r="J984" s="379"/>
      <c r="K984" s="379"/>
      <c r="L984" s="379"/>
      <c r="M984" s="379"/>
      <c r="N984" s="391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2"/>
      <c r="B985" s="203"/>
      <c r="C985" s="388" t="s">
        <v>82</v>
      </c>
      <c r="D985" s="388"/>
      <c r="E985" s="388"/>
      <c r="F985" s="178"/>
      <c r="G985" s="179"/>
      <c r="H985" s="179"/>
      <c r="I985" s="179"/>
      <c r="J985" s="181"/>
      <c r="K985" s="179"/>
      <c r="L985" s="207">
        <v>793.64</v>
      </c>
      <c r="M985" s="197"/>
      <c r="N985" s="205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6" t="s">
        <v>537</v>
      </c>
      <c r="B986" s="177" t="s">
        <v>3182</v>
      </c>
      <c r="C986" s="388" t="s">
        <v>3183</v>
      </c>
      <c r="D986" s="388"/>
      <c r="E986" s="388"/>
      <c r="F986" s="178" t="s">
        <v>291</v>
      </c>
      <c r="G986" s="179">
        <v>3</v>
      </c>
      <c r="H986" s="180">
        <v>1</v>
      </c>
      <c r="I986" s="180">
        <v>3</v>
      </c>
      <c r="J986" s="207">
        <v>188.68</v>
      </c>
      <c r="K986" s="179"/>
      <c r="L986" s="207">
        <v>566.04</v>
      </c>
      <c r="M986" s="206">
        <v>8.16</v>
      </c>
      <c r="N986" s="205">
        <v>4618.8900000000003</v>
      </c>
      <c r="AF986" s="133"/>
      <c r="AG986" s="140"/>
      <c r="AH986" s="140" t="s">
        <v>3183</v>
      </c>
      <c r="AN986" s="140"/>
      <c r="AQ986" s="140"/>
      <c r="AS986" s="140"/>
    </row>
    <row r="987" spans="1:45" s="121" customFormat="1" ht="15" x14ac:dyDescent="0.25">
      <c r="A987" s="202"/>
      <c r="B987" s="203"/>
      <c r="C987" s="379" t="s">
        <v>403</v>
      </c>
      <c r="D987" s="379"/>
      <c r="E987" s="379"/>
      <c r="F987" s="379"/>
      <c r="G987" s="379"/>
      <c r="H987" s="379"/>
      <c r="I987" s="379"/>
      <c r="J987" s="379"/>
      <c r="K987" s="379"/>
      <c r="L987" s="379"/>
      <c r="M987" s="379"/>
      <c r="N987" s="391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2"/>
      <c r="B988" s="203"/>
      <c r="C988" s="388" t="s">
        <v>82</v>
      </c>
      <c r="D988" s="388"/>
      <c r="E988" s="388"/>
      <c r="F988" s="178"/>
      <c r="G988" s="179"/>
      <c r="H988" s="179"/>
      <c r="I988" s="179"/>
      <c r="J988" s="181"/>
      <c r="K988" s="179"/>
      <c r="L988" s="207">
        <v>566.04</v>
      </c>
      <c r="M988" s="197"/>
      <c r="N988" s="205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6" t="s">
        <v>542</v>
      </c>
      <c r="B989" s="177" t="s">
        <v>3184</v>
      </c>
      <c r="C989" s="388" t="s">
        <v>3185</v>
      </c>
      <c r="D989" s="388"/>
      <c r="E989" s="388"/>
      <c r="F989" s="178" t="s">
        <v>291</v>
      </c>
      <c r="G989" s="179">
        <v>3</v>
      </c>
      <c r="H989" s="180">
        <v>1</v>
      </c>
      <c r="I989" s="180">
        <v>3</v>
      </c>
      <c r="J989" s="207">
        <v>292.79000000000002</v>
      </c>
      <c r="K989" s="179"/>
      <c r="L989" s="207">
        <v>878.37</v>
      </c>
      <c r="M989" s="206">
        <v>8.16</v>
      </c>
      <c r="N989" s="205">
        <v>7167.5</v>
      </c>
      <c r="AF989" s="133"/>
      <c r="AG989" s="140"/>
      <c r="AH989" s="140" t="s">
        <v>3185</v>
      </c>
      <c r="AN989" s="140"/>
      <c r="AQ989" s="140"/>
      <c r="AS989" s="140"/>
    </row>
    <row r="990" spans="1:45" s="121" customFormat="1" ht="15" x14ac:dyDescent="0.25">
      <c r="A990" s="202"/>
      <c r="B990" s="203"/>
      <c r="C990" s="379" t="s">
        <v>99</v>
      </c>
      <c r="D990" s="379"/>
      <c r="E990" s="379"/>
      <c r="F990" s="379"/>
      <c r="G990" s="379"/>
      <c r="H990" s="379"/>
      <c r="I990" s="379"/>
      <c r="J990" s="379"/>
      <c r="K990" s="379"/>
      <c r="L990" s="379"/>
      <c r="M990" s="379"/>
      <c r="N990" s="391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2"/>
      <c r="B991" s="203"/>
      <c r="C991" s="388" t="s">
        <v>82</v>
      </c>
      <c r="D991" s="388"/>
      <c r="E991" s="388"/>
      <c r="F991" s="178"/>
      <c r="G991" s="179"/>
      <c r="H991" s="179"/>
      <c r="I991" s="179"/>
      <c r="J991" s="181"/>
      <c r="K991" s="179"/>
      <c r="L991" s="207">
        <v>878.37</v>
      </c>
      <c r="M991" s="197"/>
      <c r="N991" s="205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6" t="s">
        <v>550</v>
      </c>
      <c r="B992" s="177" t="s">
        <v>518</v>
      </c>
      <c r="C992" s="388" t="s">
        <v>3044</v>
      </c>
      <c r="D992" s="388"/>
      <c r="E992" s="388"/>
      <c r="F992" s="178" t="s">
        <v>337</v>
      </c>
      <c r="G992" s="179">
        <v>3.44</v>
      </c>
      <c r="H992" s="180">
        <v>1</v>
      </c>
      <c r="I992" s="206">
        <v>3.44</v>
      </c>
      <c r="J992" s="181"/>
      <c r="K992" s="179"/>
      <c r="L992" s="181"/>
      <c r="M992" s="179"/>
      <c r="N992" s="182"/>
      <c r="AF992" s="133"/>
      <c r="AG992" s="140"/>
      <c r="AH992" s="140" t="s">
        <v>3044</v>
      </c>
      <c r="AN992" s="140"/>
      <c r="AQ992" s="140"/>
      <c r="AS992" s="140"/>
    </row>
    <row r="993" spans="1:45" s="121" customFormat="1" ht="15" x14ac:dyDescent="0.25">
      <c r="A993" s="208"/>
      <c r="B993" s="209"/>
      <c r="C993" s="379" t="s">
        <v>3186</v>
      </c>
      <c r="D993" s="379"/>
      <c r="E993" s="379"/>
      <c r="F993" s="379"/>
      <c r="G993" s="379"/>
      <c r="H993" s="379"/>
      <c r="I993" s="379"/>
      <c r="J993" s="379"/>
      <c r="K993" s="379"/>
      <c r="L993" s="379"/>
      <c r="M993" s="379"/>
      <c r="N993" s="391"/>
      <c r="AF993" s="133"/>
      <c r="AG993" s="140"/>
      <c r="AH993" s="140"/>
      <c r="AI993" s="142" t="s">
        <v>3186</v>
      </c>
      <c r="AN993" s="140"/>
      <c r="AQ993" s="140"/>
      <c r="AS993" s="140"/>
    </row>
    <row r="994" spans="1:45" s="121" customFormat="1" ht="23.25" x14ac:dyDescent="0.25">
      <c r="A994" s="183"/>
      <c r="B994" s="184" t="s">
        <v>63</v>
      </c>
      <c r="C994" s="389" t="s">
        <v>64</v>
      </c>
      <c r="D994" s="389"/>
      <c r="E994" s="389"/>
      <c r="F994" s="389"/>
      <c r="G994" s="389"/>
      <c r="H994" s="389"/>
      <c r="I994" s="389"/>
      <c r="J994" s="389"/>
      <c r="K994" s="389"/>
      <c r="L994" s="389"/>
      <c r="M994" s="389"/>
      <c r="N994" s="390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3"/>
      <c r="B995" s="184" t="s">
        <v>65</v>
      </c>
      <c r="C995" s="389" t="s">
        <v>66</v>
      </c>
      <c r="D995" s="389"/>
      <c r="E995" s="389"/>
      <c r="F995" s="389"/>
      <c r="G995" s="389"/>
      <c r="H995" s="389"/>
      <c r="I995" s="389"/>
      <c r="J995" s="389"/>
      <c r="K995" s="389"/>
      <c r="L995" s="389"/>
      <c r="M995" s="389"/>
      <c r="N995" s="390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5"/>
      <c r="B996" s="184" t="s">
        <v>58</v>
      </c>
      <c r="C996" s="379" t="s">
        <v>67</v>
      </c>
      <c r="D996" s="379"/>
      <c r="E996" s="379"/>
      <c r="F996" s="186"/>
      <c r="G996" s="187"/>
      <c r="H996" s="187"/>
      <c r="I996" s="187"/>
      <c r="J996" s="188">
        <v>42.14</v>
      </c>
      <c r="K996" s="211">
        <v>1.3225</v>
      </c>
      <c r="L996" s="188">
        <v>191.71</v>
      </c>
      <c r="M996" s="189">
        <v>44.77</v>
      </c>
      <c r="N996" s="191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5"/>
      <c r="B997" s="184" t="s">
        <v>68</v>
      </c>
      <c r="C997" s="379" t="s">
        <v>69</v>
      </c>
      <c r="D997" s="379"/>
      <c r="E997" s="379"/>
      <c r="F997" s="186"/>
      <c r="G997" s="187"/>
      <c r="H997" s="187"/>
      <c r="I997" s="187"/>
      <c r="J997" s="188">
        <v>218.88</v>
      </c>
      <c r="K997" s="211">
        <v>1.4375</v>
      </c>
      <c r="L997" s="190">
        <v>1082.3599999999999</v>
      </c>
      <c r="M997" s="189">
        <v>13.24</v>
      </c>
      <c r="N997" s="191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5"/>
      <c r="B998" s="184" t="s">
        <v>70</v>
      </c>
      <c r="C998" s="379" t="s">
        <v>71</v>
      </c>
      <c r="D998" s="379"/>
      <c r="E998" s="379"/>
      <c r="F998" s="186"/>
      <c r="G998" s="187"/>
      <c r="H998" s="187"/>
      <c r="I998" s="187"/>
      <c r="J998" s="188">
        <v>24.14</v>
      </c>
      <c r="K998" s="211">
        <v>1.4375</v>
      </c>
      <c r="L998" s="188">
        <v>119.37</v>
      </c>
      <c r="M998" s="189">
        <v>44.77</v>
      </c>
      <c r="N998" s="191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2"/>
      <c r="B999" s="184"/>
      <c r="C999" s="379" t="s">
        <v>72</v>
      </c>
      <c r="D999" s="379"/>
      <c r="E999" s="379"/>
      <c r="F999" s="186" t="s">
        <v>73</v>
      </c>
      <c r="G999" s="189">
        <v>4.9400000000000004</v>
      </c>
      <c r="H999" s="211">
        <v>1.3225</v>
      </c>
      <c r="I999" s="215">
        <v>22.474036000000002</v>
      </c>
      <c r="J999" s="194"/>
      <c r="K999" s="187"/>
      <c r="L999" s="194"/>
      <c r="M999" s="187"/>
      <c r="N999" s="195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2"/>
      <c r="B1000" s="184"/>
      <c r="C1000" s="379" t="s">
        <v>74</v>
      </c>
      <c r="D1000" s="379"/>
      <c r="E1000" s="379"/>
      <c r="F1000" s="186" t="s">
        <v>73</v>
      </c>
      <c r="G1000" s="216">
        <v>2.4</v>
      </c>
      <c r="H1000" s="211">
        <v>1.4375</v>
      </c>
      <c r="I1000" s="193">
        <v>11.868</v>
      </c>
      <c r="J1000" s="194"/>
      <c r="K1000" s="187"/>
      <c r="L1000" s="194"/>
      <c r="M1000" s="187"/>
      <c r="N1000" s="195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5"/>
      <c r="B1001" s="184"/>
      <c r="C1001" s="380" t="s">
        <v>75</v>
      </c>
      <c r="D1001" s="380"/>
      <c r="E1001" s="380"/>
      <c r="F1001" s="196"/>
      <c r="G1001" s="197"/>
      <c r="H1001" s="197"/>
      <c r="I1001" s="197"/>
      <c r="J1001" s="198">
        <v>261.02</v>
      </c>
      <c r="K1001" s="197"/>
      <c r="L1001" s="199">
        <v>1274.07</v>
      </c>
      <c r="M1001" s="197"/>
      <c r="N1001" s="200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2"/>
      <c r="B1002" s="184"/>
      <c r="C1002" s="379" t="s">
        <v>76</v>
      </c>
      <c r="D1002" s="379"/>
      <c r="E1002" s="379"/>
      <c r="F1002" s="186"/>
      <c r="G1002" s="187"/>
      <c r="H1002" s="187"/>
      <c r="I1002" s="187"/>
      <c r="J1002" s="194"/>
      <c r="K1002" s="187"/>
      <c r="L1002" s="188">
        <v>311.08</v>
      </c>
      <c r="M1002" s="187"/>
      <c r="N1002" s="191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2"/>
      <c r="B1003" s="184" t="s">
        <v>521</v>
      </c>
      <c r="C1003" s="379" t="s">
        <v>522</v>
      </c>
      <c r="D1003" s="379"/>
      <c r="E1003" s="379"/>
      <c r="F1003" s="186" t="s">
        <v>79</v>
      </c>
      <c r="G1003" s="201">
        <v>98</v>
      </c>
      <c r="H1003" s="187"/>
      <c r="I1003" s="201">
        <v>98</v>
      </c>
      <c r="J1003" s="194"/>
      <c r="K1003" s="187"/>
      <c r="L1003" s="188">
        <v>304.86</v>
      </c>
      <c r="M1003" s="187"/>
      <c r="N1003" s="191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2"/>
      <c r="B1004" s="184" t="s">
        <v>523</v>
      </c>
      <c r="C1004" s="379" t="s">
        <v>524</v>
      </c>
      <c r="D1004" s="379"/>
      <c r="E1004" s="379"/>
      <c r="F1004" s="186" t="s">
        <v>79</v>
      </c>
      <c r="G1004" s="201">
        <v>58</v>
      </c>
      <c r="H1004" s="189">
        <v>0.85</v>
      </c>
      <c r="I1004" s="216">
        <v>49.3</v>
      </c>
      <c r="J1004" s="194"/>
      <c r="K1004" s="187"/>
      <c r="L1004" s="188">
        <v>153.36000000000001</v>
      </c>
      <c r="M1004" s="187"/>
      <c r="N1004" s="191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2"/>
      <c r="B1005" s="203"/>
      <c r="C1005" s="388" t="s">
        <v>82</v>
      </c>
      <c r="D1005" s="388"/>
      <c r="E1005" s="388"/>
      <c r="F1005" s="178"/>
      <c r="G1005" s="179"/>
      <c r="H1005" s="179"/>
      <c r="I1005" s="179"/>
      <c r="J1005" s="181"/>
      <c r="K1005" s="179"/>
      <c r="L1005" s="204">
        <v>1732.29</v>
      </c>
      <c r="M1005" s="197"/>
      <c r="N1005" s="205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6" t="s">
        <v>556</v>
      </c>
      <c r="B1006" s="177" t="s">
        <v>3152</v>
      </c>
      <c r="C1006" s="388" t="s">
        <v>3153</v>
      </c>
      <c r="D1006" s="388"/>
      <c r="E1006" s="388"/>
      <c r="F1006" s="178" t="s">
        <v>291</v>
      </c>
      <c r="G1006" s="179">
        <v>3</v>
      </c>
      <c r="H1006" s="180">
        <v>1</v>
      </c>
      <c r="I1006" s="180">
        <v>3</v>
      </c>
      <c r="J1006" s="181"/>
      <c r="K1006" s="179"/>
      <c r="L1006" s="181"/>
      <c r="M1006" s="179"/>
      <c r="N1006" s="182"/>
      <c r="AF1006" s="133"/>
      <c r="AG1006" s="140"/>
      <c r="AH1006" s="140" t="s">
        <v>3153</v>
      </c>
      <c r="AN1006" s="140"/>
      <c r="AQ1006" s="140"/>
      <c r="AS1006" s="140"/>
    </row>
    <row r="1007" spans="1:45" s="121" customFormat="1" ht="23.25" x14ac:dyDescent="0.25">
      <c r="A1007" s="183"/>
      <c r="B1007" s="184" t="s">
        <v>63</v>
      </c>
      <c r="C1007" s="389" t="s">
        <v>64</v>
      </c>
      <c r="D1007" s="389"/>
      <c r="E1007" s="389"/>
      <c r="F1007" s="389"/>
      <c r="G1007" s="389"/>
      <c r="H1007" s="389"/>
      <c r="I1007" s="389"/>
      <c r="J1007" s="389"/>
      <c r="K1007" s="389"/>
      <c r="L1007" s="389"/>
      <c r="M1007" s="389"/>
      <c r="N1007" s="390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3"/>
      <c r="B1008" s="184" t="s">
        <v>65</v>
      </c>
      <c r="C1008" s="389" t="s">
        <v>66</v>
      </c>
      <c r="D1008" s="389"/>
      <c r="E1008" s="389"/>
      <c r="F1008" s="389"/>
      <c r="G1008" s="389"/>
      <c r="H1008" s="389"/>
      <c r="I1008" s="389"/>
      <c r="J1008" s="389"/>
      <c r="K1008" s="389"/>
      <c r="L1008" s="389"/>
      <c r="M1008" s="389"/>
      <c r="N1008" s="390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5"/>
      <c r="B1009" s="184" t="s">
        <v>58</v>
      </c>
      <c r="C1009" s="379" t="s">
        <v>67</v>
      </c>
      <c r="D1009" s="379"/>
      <c r="E1009" s="379"/>
      <c r="F1009" s="186"/>
      <c r="G1009" s="187"/>
      <c r="H1009" s="187"/>
      <c r="I1009" s="187"/>
      <c r="J1009" s="188">
        <v>27.3</v>
      </c>
      <c r="K1009" s="211">
        <v>1.3225</v>
      </c>
      <c r="L1009" s="188">
        <v>108.31</v>
      </c>
      <c r="M1009" s="189">
        <v>44.77</v>
      </c>
      <c r="N1009" s="191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5"/>
      <c r="B1010" s="184" t="s">
        <v>86</v>
      </c>
      <c r="C1010" s="379" t="s">
        <v>87</v>
      </c>
      <c r="D1010" s="379"/>
      <c r="E1010" s="379"/>
      <c r="F1010" s="186"/>
      <c r="G1010" s="187"/>
      <c r="H1010" s="187"/>
      <c r="I1010" s="187"/>
      <c r="J1010" s="188">
        <v>95.92</v>
      </c>
      <c r="K1010" s="187"/>
      <c r="L1010" s="188">
        <v>287.76</v>
      </c>
      <c r="M1010" s="189">
        <v>8.16</v>
      </c>
      <c r="N1010" s="191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2"/>
      <c r="B1011" s="184"/>
      <c r="C1011" s="379" t="s">
        <v>72</v>
      </c>
      <c r="D1011" s="379"/>
      <c r="E1011" s="379"/>
      <c r="F1011" s="186" t="s">
        <v>73</v>
      </c>
      <c r="G1011" s="189">
        <v>3.01</v>
      </c>
      <c r="H1011" s="211">
        <v>1.3225</v>
      </c>
      <c r="I1011" s="215">
        <v>11.942175000000001</v>
      </c>
      <c r="J1011" s="194"/>
      <c r="K1011" s="187"/>
      <c r="L1011" s="194"/>
      <c r="M1011" s="187"/>
      <c r="N1011" s="195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5"/>
      <c r="B1012" s="184"/>
      <c r="C1012" s="380" t="s">
        <v>75</v>
      </c>
      <c r="D1012" s="380"/>
      <c r="E1012" s="380"/>
      <c r="F1012" s="196"/>
      <c r="G1012" s="197"/>
      <c r="H1012" s="197"/>
      <c r="I1012" s="197"/>
      <c r="J1012" s="198">
        <v>123.22</v>
      </c>
      <c r="K1012" s="197"/>
      <c r="L1012" s="198">
        <v>396.07</v>
      </c>
      <c r="M1012" s="197"/>
      <c r="N1012" s="200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2"/>
      <c r="B1013" s="184"/>
      <c r="C1013" s="379" t="s">
        <v>76</v>
      </c>
      <c r="D1013" s="379"/>
      <c r="E1013" s="379"/>
      <c r="F1013" s="186"/>
      <c r="G1013" s="187"/>
      <c r="H1013" s="187"/>
      <c r="I1013" s="187"/>
      <c r="J1013" s="194"/>
      <c r="K1013" s="187"/>
      <c r="L1013" s="188">
        <v>108.31</v>
      </c>
      <c r="M1013" s="187"/>
      <c r="N1013" s="191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2"/>
      <c r="B1014" s="184" t="s">
        <v>2703</v>
      </c>
      <c r="C1014" s="379" t="s">
        <v>372</v>
      </c>
      <c r="D1014" s="379"/>
      <c r="E1014" s="379"/>
      <c r="F1014" s="186" t="s">
        <v>79</v>
      </c>
      <c r="G1014" s="201">
        <v>121</v>
      </c>
      <c r="H1014" s="187"/>
      <c r="I1014" s="201">
        <v>121</v>
      </c>
      <c r="J1014" s="194"/>
      <c r="K1014" s="187"/>
      <c r="L1014" s="188">
        <v>131.06</v>
      </c>
      <c r="M1014" s="187"/>
      <c r="N1014" s="191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2"/>
      <c r="B1015" s="184" t="s">
        <v>2704</v>
      </c>
      <c r="C1015" s="379" t="s">
        <v>374</v>
      </c>
      <c r="D1015" s="379"/>
      <c r="E1015" s="379"/>
      <c r="F1015" s="186" t="s">
        <v>79</v>
      </c>
      <c r="G1015" s="201">
        <v>72</v>
      </c>
      <c r="H1015" s="189">
        <v>0.85</v>
      </c>
      <c r="I1015" s="216">
        <v>61.2</v>
      </c>
      <c r="J1015" s="194"/>
      <c r="K1015" s="187"/>
      <c r="L1015" s="188">
        <v>66.290000000000006</v>
      </c>
      <c r="M1015" s="187"/>
      <c r="N1015" s="191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2"/>
      <c r="B1016" s="203"/>
      <c r="C1016" s="388" t="s">
        <v>82</v>
      </c>
      <c r="D1016" s="388"/>
      <c r="E1016" s="388"/>
      <c r="F1016" s="178"/>
      <c r="G1016" s="179"/>
      <c r="H1016" s="179"/>
      <c r="I1016" s="179"/>
      <c r="J1016" s="181"/>
      <c r="K1016" s="179"/>
      <c r="L1016" s="207">
        <v>593.41999999999996</v>
      </c>
      <c r="M1016" s="197"/>
      <c r="N1016" s="205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6" t="s">
        <v>564</v>
      </c>
      <c r="B1017" s="177" t="s">
        <v>2802</v>
      </c>
      <c r="C1017" s="388" t="s">
        <v>2803</v>
      </c>
      <c r="D1017" s="388"/>
      <c r="E1017" s="388"/>
      <c r="F1017" s="178" t="s">
        <v>291</v>
      </c>
      <c r="G1017" s="179">
        <v>3</v>
      </c>
      <c r="H1017" s="180">
        <v>1</v>
      </c>
      <c r="I1017" s="180">
        <v>3</v>
      </c>
      <c r="J1017" s="207">
        <v>352.46</v>
      </c>
      <c r="K1017" s="179"/>
      <c r="L1017" s="204">
        <v>1057.3800000000001</v>
      </c>
      <c r="M1017" s="206">
        <v>8.16</v>
      </c>
      <c r="N1017" s="205">
        <v>8628.2199999999993</v>
      </c>
      <c r="AF1017" s="133"/>
      <c r="AG1017" s="140"/>
      <c r="AH1017" s="140" t="s">
        <v>2803</v>
      </c>
      <c r="AN1017" s="140"/>
      <c r="AQ1017" s="140"/>
      <c r="AS1017" s="140"/>
    </row>
    <row r="1018" spans="1:45" s="121" customFormat="1" ht="15" x14ac:dyDescent="0.25">
      <c r="A1018" s="202"/>
      <c r="B1018" s="203"/>
      <c r="C1018" s="379" t="s">
        <v>99</v>
      </c>
      <c r="D1018" s="379"/>
      <c r="E1018" s="379"/>
      <c r="F1018" s="379"/>
      <c r="G1018" s="379"/>
      <c r="H1018" s="379"/>
      <c r="I1018" s="379"/>
      <c r="J1018" s="379"/>
      <c r="K1018" s="379"/>
      <c r="L1018" s="379"/>
      <c r="M1018" s="379"/>
      <c r="N1018" s="391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2"/>
      <c r="B1019" s="203"/>
      <c r="C1019" s="388" t="s">
        <v>82</v>
      </c>
      <c r="D1019" s="388"/>
      <c r="E1019" s="388"/>
      <c r="F1019" s="178"/>
      <c r="G1019" s="179"/>
      <c r="H1019" s="179"/>
      <c r="I1019" s="179"/>
      <c r="J1019" s="181"/>
      <c r="K1019" s="179"/>
      <c r="L1019" s="204">
        <v>1057.3800000000001</v>
      </c>
      <c r="M1019" s="197"/>
      <c r="N1019" s="205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6" t="s">
        <v>567</v>
      </c>
      <c r="B1020" s="177" t="s">
        <v>250</v>
      </c>
      <c r="C1020" s="388" t="s">
        <v>251</v>
      </c>
      <c r="D1020" s="388"/>
      <c r="E1020" s="388"/>
      <c r="F1020" s="178" t="s">
        <v>199</v>
      </c>
      <c r="G1020" s="179">
        <v>0.2</v>
      </c>
      <c r="H1020" s="180">
        <v>1</v>
      </c>
      <c r="I1020" s="214">
        <v>0.2</v>
      </c>
      <c r="J1020" s="181"/>
      <c r="K1020" s="179"/>
      <c r="L1020" s="181"/>
      <c r="M1020" s="179"/>
      <c r="N1020" s="182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8"/>
      <c r="B1021" s="209"/>
      <c r="C1021" s="379" t="s">
        <v>3187</v>
      </c>
      <c r="D1021" s="379"/>
      <c r="E1021" s="379"/>
      <c r="F1021" s="379"/>
      <c r="G1021" s="379"/>
      <c r="H1021" s="379"/>
      <c r="I1021" s="379"/>
      <c r="J1021" s="379"/>
      <c r="K1021" s="379"/>
      <c r="L1021" s="379"/>
      <c r="M1021" s="379"/>
      <c r="N1021" s="391"/>
      <c r="AF1021" s="133"/>
      <c r="AG1021" s="140"/>
      <c r="AH1021" s="140"/>
      <c r="AI1021" s="142" t="s">
        <v>3187</v>
      </c>
      <c r="AN1021" s="140"/>
      <c r="AQ1021" s="140"/>
      <c r="AS1021" s="140"/>
    </row>
    <row r="1022" spans="1:45" s="121" customFormat="1" ht="23.25" x14ac:dyDescent="0.25">
      <c r="A1022" s="183"/>
      <c r="B1022" s="184" t="s">
        <v>63</v>
      </c>
      <c r="C1022" s="389" t="s">
        <v>64</v>
      </c>
      <c r="D1022" s="389"/>
      <c r="E1022" s="389"/>
      <c r="F1022" s="389"/>
      <c r="G1022" s="389"/>
      <c r="H1022" s="389"/>
      <c r="I1022" s="389"/>
      <c r="J1022" s="389"/>
      <c r="K1022" s="389"/>
      <c r="L1022" s="389"/>
      <c r="M1022" s="389"/>
      <c r="N1022" s="390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3"/>
      <c r="B1023" s="184" t="s">
        <v>65</v>
      </c>
      <c r="C1023" s="389" t="s">
        <v>66</v>
      </c>
      <c r="D1023" s="389"/>
      <c r="E1023" s="389"/>
      <c r="F1023" s="389"/>
      <c r="G1023" s="389"/>
      <c r="H1023" s="389"/>
      <c r="I1023" s="389"/>
      <c r="J1023" s="389"/>
      <c r="K1023" s="389"/>
      <c r="L1023" s="389"/>
      <c r="M1023" s="389"/>
      <c r="N1023" s="390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5"/>
      <c r="B1024" s="184" t="s">
        <v>58</v>
      </c>
      <c r="C1024" s="379" t="s">
        <v>67</v>
      </c>
      <c r="D1024" s="379"/>
      <c r="E1024" s="379"/>
      <c r="F1024" s="186"/>
      <c r="G1024" s="187"/>
      <c r="H1024" s="187"/>
      <c r="I1024" s="187"/>
      <c r="J1024" s="188">
        <v>201.61</v>
      </c>
      <c r="K1024" s="211">
        <v>1.3225</v>
      </c>
      <c r="L1024" s="188">
        <v>53.33</v>
      </c>
      <c r="M1024" s="189">
        <v>44.77</v>
      </c>
      <c r="N1024" s="191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5"/>
      <c r="B1025" s="184" t="s">
        <v>68</v>
      </c>
      <c r="C1025" s="379" t="s">
        <v>69</v>
      </c>
      <c r="D1025" s="379"/>
      <c r="E1025" s="379"/>
      <c r="F1025" s="186"/>
      <c r="G1025" s="187"/>
      <c r="H1025" s="187"/>
      <c r="I1025" s="187"/>
      <c r="J1025" s="188">
        <v>71.64</v>
      </c>
      <c r="K1025" s="211">
        <v>1.4375</v>
      </c>
      <c r="L1025" s="188">
        <v>20.6</v>
      </c>
      <c r="M1025" s="189">
        <v>13.24</v>
      </c>
      <c r="N1025" s="218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5"/>
      <c r="B1026" s="184" t="s">
        <v>70</v>
      </c>
      <c r="C1026" s="379" t="s">
        <v>71</v>
      </c>
      <c r="D1026" s="379"/>
      <c r="E1026" s="379"/>
      <c r="F1026" s="186"/>
      <c r="G1026" s="187"/>
      <c r="H1026" s="187"/>
      <c r="I1026" s="187"/>
      <c r="J1026" s="188">
        <v>2.3199999999999998</v>
      </c>
      <c r="K1026" s="211">
        <v>1.4375</v>
      </c>
      <c r="L1026" s="188">
        <v>0.67</v>
      </c>
      <c r="M1026" s="189">
        <v>44.77</v>
      </c>
      <c r="N1026" s="218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5"/>
      <c r="B1027" s="184" t="s">
        <v>86</v>
      </c>
      <c r="C1027" s="379" t="s">
        <v>87</v>
      </c>
      <c r="D1027" s="379"/>
      <c r="E1027" s="379"/>
      <c r="F1027" s="186"/>
      <c r="G1027" s="187"/>
      <c r="H1027" s="187"/>
      <c r="I1027" s="187"/>
      <c r="J1027" s="188">
        <v>62.75</v>
      </c>
      <c r="K1027" s="187"/>
      <c r="L1027" s="188">
        <v>12.55</v>
      </c>
      <c r="M1027" s="189">
        <v>8.16</v>
      </c>
      <c r="N1027" s="218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2"/>
      <c r="B1028" s="184"/>
      <c r="C1028" s="379" t="s">
        <v>72</v>
      </c>
      <c r="D1028" s="379"/>
      <c r="E1028" s="379"/>
      <c r="F1028" s="186" t="s">
        <v>73</v>
      </c>
      <c r="G1028" s="216">
        <v>21.2</v>
      </c>
      <c r="H1028" s="211">
        <v>1.3225</v>
      </c>
      <c r="I1028" s="211">
        <v>5.6074000000000002</v>
      </c>
      <c r="J1028" s="194"/>
      <c r="K1028" s="187"/>
      <c r="L1028" s="194"/>
      <c r="M1028" s="187"/>
      <c r="N1028" s="195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2"/>
      <c r="B1029" s="184"/>
      <c r="C1029" s="379" t="s">
        <v>74</v>
      </c>
      <c r="D1029" s="379"/>
      <c r="E1029" s="379"/>
      <c r="F1029" s="186" t="s">
        <v>73</v>
      </c>
      <c r="G1029" s="216">
        <v>0.2</v>
      </c>
      <c r="H1029" s="211">
        <v>1.4375</v>
      </c>
      <c r="I1029" s="211">
        <v>5.7500000000000002E-2</v>
      </c>
      <c r="J1029" s="194"/>
      <c r="K1029" s="187"/>
      <c r="L1029" s="194"/>
      <c r="M1029" s="187"/>
      <c r="N1029" s="195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5"/>
      <c r="B1030" s="184"/>
      <c r="C1030" s="380" t="s">
        <v>75</v>
      </c>
      <c r="D1030" s="380"/>
      <c r="E1030" s="380"/>
      <c r="F1030" s="196"/>
      <c r="G1030" s="197"/>
      <c r="H1030" s="197"/>
      <c r="I1030" s="197"/>
      <c r="J1030" s="198">
        <v>336</v>
      </c>
      <c r="K1030" s="197"/>
      <c r="L1030" s="198">
        <v>86.48</v>
      </c>
      <c r="M1030" s="197"/>
      <c r="N1030" s="200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2"/>
      <c r="B1031" s="184"/>
      <c r="C1031" s="379" t="s">
        <v>76</v>
      </c>
      <c r="D1031" s="379"/>
      <c r="E1031" s="379"/>
      <c r="F1031" s="186"/>
      <c r="G1031" s="187"/>
      <c r="H1031" s="187"/>
      <c r="I1031" s="187"/>
      <c r="J1031" s="194"/>
      <c r="K1031" s="187"/>
      <c r="L1031" s="188">
        <v>54</v>
      </c>
      <c r="M1031" s="187"/>
      <c r="N1031" s="191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2"/>
      <c r="B1032" s="184" t="s">
        <v>232</v>
      </c>
      <c r="C1032" s="379" t="s">
        <v>233</v>
      </c>
      <c r="D1032" s="379"/>
      <c r="E1032" s="379"/>
      <c r="F1032" s="186" t="s">
        <v>79</v>
      </c>
      <c r="G1032" s="201">
        <v>110</v>
      </c>
      <c r="H1032" s="187"/>
      <c r="I1032" s="201">
        <v>110</v>
      </c>
      <c r="J1032" s="194"/>
      <c r="K1032" s="187"/>
      <c r="L1032" s="188">
        <v>59.4</v>
      </c>
      <c r="M1032" s="187"/>
      <c r="N1032" s="191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2"/>
      <c r="B1033" s="184" t="s">
        <v>234</v>
      </c>
      <c r="C1033" s="379" t="s">
        <v>235</v>
      </c>
      <c r="D1033" s="379"/>
      <c r="E1033" s="379"/>
      <c r="F1033" s="186" t="s">
        <v>79</v>
      </c>
      <c r="G1033" s="201">
        <v>69</v>
      </c>
      <c r="H1033" s="189">
        <v>0.85</v>
      </c>
      <c r="I1033" s="189">
        <v>58.65</v>
      </c>
      <c r="J1033" s="194"/>
      <c r="K1033" s="187"/>
      <c r="L1033" s="188">
        <v>31.67</v>
      </c>
      <c r="M1033" s="187"/>
      <c r="N1033" s="191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2"/>
      <c r="B1034" s="203"/>
      <c r="C1034" s="388" t="s">
        <v>82</v>
      </c>
      <c r="D1034" s="388"/>
      <c r="E1034" s="388"/>
      <c r="F1034" s="178"/>
      <c r="G1034" s="179"/>
      <c r="H1034" s="179"/>
      <c r="I1034" s="179"/>
      <c r="J1034" s="181"/>
      <c r="K1034" s="179"/>
      <c r="L1034" s="207">
        <v>177.55</v>
      </c>
      <c r="M1034" s="197"/>
      <c r="N1034" s="205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6" t="s">
        <v>571</v>
      </c>
      <c r="B1035" s="177" t="s">
        <v>263</v>
      </c>
      <c r="C1035" s="388" t="s">
        <v>264</v>
      </c>
      <c r="D1035" s="388"/>
      <c r="E1035" s="388"/>
      <c r="F1035" s="178" t="s">
        <v>178</v>
      </c>
      <c r="G1035" s="179">
        <v>4.8000000000000001E-2</v>
      </c>
      <c r="H1035" s="180">
        <v>1</v>
      </c>
      <c r="I1035" s="210">
        <v>4.8000000000000001E-2</v>
      </c>
      <c r="J1035" s="204">
        <v>21597.69</v>
      </c>
      <c r="K1035" s="179"/>
      <c r="L1035" s="204">
        <v>1036.69</v>
      </c>
      <c r="M1035" s="206">
        <v>8.16</v>
      </c>
      <c r="N1035" s="205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2"/>
      <c r="B1036" s="203"/>
      <c r="C1036" s="379" t="s">
        <v>265</v>
      </c>
      <c r="D1036" s="379"/>
      <c r="E1036" s="379"/>
      <c r="F1036" s="379"/>
      <c r="G1036" s="379"/>
      <c r="H1036" s="379"/>
      <c r="I1036" s="379"/>
      <c r="J1036" s="379"/>
      <c r="K1036" s="379"/>
      <c r="L1036" s="379"/>
      <c r="M1036" s="379"/>
      <c r="N1036" s="391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2"/>
      <c r="B1037" s="203"/>
      <c r="C1037" s="388" t="s">
        <v>82</v>
      </c>
      <c r="D1037" s="388"/>
      <c r="E1037" s="388"/>
      <c r="F1037" s="178"/>
      <c r="G1037" s="179"/>
      <c r="H1037" s="179"/>
      <c r="I1037" s="179"/>
      <c r="J1037" s="181"/>
      <c r="K1037" s="179"/>
      <c r="L1037" s="204">
        <v>1036.69</v>
      </c>
      <c r="M1037" s="197"/>
      <c r="N1037" s="205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6" t="s">
        <v>574</v>
      </c>
      <c r="B1038" s="177" t="s">
        <v>268</v>
      </c>
      <c r="C1038" s="388" t="s">
        <v>269</v>
      </c>
      <c r="D1038" s="388"/>
      <c r="E1038" s="388"/>
      <c r="F1038" s="178" t="s">
        <v>178</v>
      </c>
      <c r="G1038" s="179">
        <v>6.0000000000000001E-3</v>
      </c>
      <c r="H1038" s="180">
        <v>1</v>
      </c>
      <c r="I1038" s="210">
        <v>6.0000000000000001E-3</v>
      </c>
      <c r="J1038" s="204">
        <v>11885.47</v>
      </c>
      <c r="K1038" s="179"/>
      <c r="L1038" s="207">
        <v>71.31</v>
      </c>
      <c r="M1038" s="206">
        <v>8.16</v>
      </c>
      <c r="N1038" s="213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2"/>
      <c r="B1039" s="203"/>
      <c r="C1039" s="379" t="s">
        <v>99</v>
      </c>
      <c r="D1039" s="379"/>
      <c r="E1039" s="379"/>
      <c r="F1039" s="379"/>
      <c r="G1039" s="379"/>
      <c r="H1039" s="379"/>
      <c r="I1039" s="379"/>
      <c r="J1039" s="379"/>
      <c r="K1039" s="379"/>
      <c r="L1039" s="379"/>
      <c r="M1039" s="379"/>
      <c r="N1039" s="391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8"/>
      <c r="B1040" s="209"/>
      <c r="C1040" s="379" t="s">
        <v>3188</v>
      </c>
      <c r="D1040" s="379"/>
      <c r="E1040" s="379"/>
      <c r="F1040" s="379"/>
      <c r="G1040" s="379"/>
      <c r="H1040" s="379"/>
      <c r="I1040" s="379"/>
      <c r="J1040" s="379"/>
      <c r="K1040" s="379"/>
      <c r="L1040" s="379"/>
      <c r="M1040" s="379"/>
      <c r="N1040" s="391"/>
      <c r="AF1040" s="133"/>
      <c r="AG1040" s="140"/>
      <c r="AH1040" s="140"/>
      <c r="AI1040" s="142" t="s">
        <v>3188</v>
      </c>
      <c r="AN1040" s="140"/>
      <c r="AQ1040" s="140"/>
      <c r="AS1040" s="140"/>
    </row>
    <row r="1041" spans="1:45" s="121" customFormat="1" ht="15" x14ac:dyDescent="0.25">
      <c r="A1041" s="202"/>
      <c r="B1041" s="203"/>
      <c r="C1041" s="388" t="s">
        <v>82</v>
      </c>
      <c r="D1041" s="388"/>
      <c r="E1041" s="388"/>
      <c r="F1041" s="178"/>
      <c r="G1041" s="179"/>
      <c r="H1041" s="179"/>
      <c r="I1041" s="179"/>
      <c r="J1041" s="181"/>
      <c r="K1041" s="179"/>
      <c r="L1041" s="207">
        <v>71.31</v>
      </c>
      <c r="M1041" s="197"/>
      <c r="N1041" s="213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0"/>
      <c r="B1042" s="221"/>
      <c r="C1042" s="221"/>
      <c r="D1042" s="221"/>
      <c r="E1042" s="221"/>
      <c r="F1042" s="222"/>
      <c r="G1042" s="222"/>
      <c r="H1042" s="222"/>
      <c r="I1042" s="222"/>
      <c r="J1042" s="223"/>
      <c r="K1042" s="222"/>
      <c r="L1042" s="223"/>
      <c r="M1042" s="187"/>
      <c r="N1042" s="223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7"/>
      <c r="B1043" s="228"/>
      <c r="C1043" s="388" t="s">
        <v>3189</v>
      </c>
      <c r="D1043" s="388"/>
      <c r="E1043" s="388"/>
      <c r="F1043" s="388"/>
      <c r="G1043" s="388"/>
      <c r="H1043" s="388"/>
      <c r="I1043" s="388"/>
      <c r="J1043" s="388"/>
      <c r="K1043" s="388"/>
      <c r="L1043" s="229"/>
      <c r="M1043" s="230"/>
      <c r="N1043" s="231"/>
      <c r="AF1043" s="133"/>
      <c r="AG1043" s="140"/>
      <c r="AH1043" s="140"/>
      <c r="AN1043" s="140"/>
      <c r="AQ1043" s="140" t="s">
        <v>3189</v>
      </c>
      <c r="AS1043" s="140"/>
    </row>
    <row r="1044" spans="1:45" s="121" customFormat="1" ht="15" x14ac:dyDescent="0.25">
      <c r="A1044" s="232"/>
      <c r="B1044" s="184"/>
      <c r="C1044" s="379" t="s">
        <v>146</v>
      </c>
      <c r="D1044" s="379"/>
      <c r="E1044" s="379"/>
      <c r="F1044" s="379"/>
      <c r="G1044" s="379"/>
      <c r="H1044" s="379"/>
      <c r="I1044" s="379"/>
      <c r="J1044" s="379"/>
      <c r="K1044" s="379"/>
      <c r="L1044" s="233">
        <v>27798.720000000001</v>
      </c>
      <c r="M1044" s="234"/>
      <c r="N1044" s="237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2"/>
      <c r="B1045" s="184"/>
      <c r="C1045" s="379" t="s">
        <v>147</v>
      </c>
      <c r="D1045" s="379"/>
      <c r="E1045" s="379"/>
      <c r="F1045" s="379"/>
      <c r="G1045" s="379"/>
      <c r="H1045" s="379"/>
      <c r="I1045" s="379"/>
      <c r="J1045" s="379"/>
      <c r="K1045" s="379"/>
      <c r="L1045" s="236"/>
      <c r="M1045" s="234"/>
      <c r="N1045" s="237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2"/>
      <c r="B1046" s="184"/>
      <c r="C1046" s="379" t="s">
        <v>148</v>
      </c>
      <c r="D1046" s="379"/>
      <c r="E1046" s="379"/>
      <c r="F1046" s="379"/>
      <c r="G1046" s="379"/>
      <c r="H1046" s="379"/>
      <c r="I1046" s="379"/>
      <c r="J1046" s="379"/>
      <c r="K1046" s="379"/>
      <c r="L1046" s="233">
        <v>1004.23</v>
      </c>
      <c r="M1046" s="234"/>
      <c r="N1046" s="237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2"/>
      <c r="B1047" s="184"/>
      <c r="C1047" s="379" t="s">
        <v>149</v>
      </c>
      <c r="D1047" s="379"/>
      <c r="E1047" s="379"/>
      <c r="F1047" s="379"/>
      <c r="G1047" s="379"/>
      <c r="H1047" s="379"/>
      <c r="I1047" s="379"/>
      <c r="J1047" s="379"/>
      <c r="K1047" s="379"/>
      <c r="L1047" s="233">
        <v>2696.18</v>
      </c>
      <c r="M1047" s="234"/>
      <c r="N1047" s="237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2"/>
      <c r="B1048" s="184"/>
      <c r="C1048" s="379" t="s">
        <v>150</v>
      </c>
      <c r="D1048" s="379"/>
      <c r="E1048" s="379"/>
      <c r="F1048" s="379"/>
      <c r="G1048" s="379"/>
      <c r="H1048" s="379"/>
      <c r="I1048" s="379"/>
      <c r="J1048" s="379"/>
      <c r="K1048" s="379"/>
      <c r="L1048" s="249">
        <v>360.55</v>
      </c>
      <c r="M1048" s="234"/>
      <c r="N1048" s="237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2"/>
      <c r="B1049" s="184"/>
      <c r="C1049" s="379" t="s">
        <v>151</v>
      </c>
      <c r="D1049" s="379"/>
      <c r="E1049" s="379"/>
      <c r="F1049" s="379"/>
      <c r="G1049" s="379"/>
      <c r="H1049" s="379"/>
      <c r="I1049" s="379"/>
      <c r="J1049" s="379"/>
      <c r="K1049" s="379"/>
      <c r="L1049" s="233">
        <v>24098.31</v>
      </c>
      <c r="M1049" s="234"/>
      <c r="N1049" s="237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2"/>
      <c r="B1050" s="184"/>
      <c r="C1050" s="379" t="s">
        <v>153</v>
      </c>
      <c r="D1050" s="379"/>
      <c r="E1050" s="379"/>
      <c r="F1050" s="379"/>
      <c r="G1050" s="379"/>
      <c r="H1050" s="379"/>
      <c r="I1050" s="379"/>
      <c r="J1050" s="379"/>
      <c r="K1050" s="379"/>
      <c r="L1050" s="233">
        <v>30002.28</v>
      </c>
      <c r="M1050" s="234"/>
      <c r="N1050" s="237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2"/>
      <c r="B1051" s="184"/>
      <c r="C1051" s="379" t="s">
        <v>147</v>
      </c>
      <c r="D1051" s="379"/>
      <c r="E1051" s="379"/>
      <c r="F1051" s="379"/>
      <c r="G1051" s="379"/>
      <c r="H1051" s="379"/>
      <c r="I1051" s="379"/>
      <c r="J1051" s="379"/>
      <c r="K1051" s="379"/>
      <c r="L1051" s="236"/>
      <c r="M1051" s="234"/>
      <c r="N1051" s="237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2"/>
      <c r="B1052" s="184"/>
      <c r="C1052" s="379" t="s">
        <v>322</v>
      </c>
      <c r="D1052" s="379"/>
      <c r="E1052" s="379"/>
      <c r="F1052" s="379"/>
      <c r="G1052" s="379"/>
      <c r="H1052" s="379"/>
      <c r="I1052" s="379"/>
      <c r="J1052" s="379"/>
      <c r="K1052" s="379"/>
      <c r="L1052" s="233">
        <v>1004.23</v>
      </c>
      <c r="M1052" s="234"/>
      <c r="N1052" s="237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2"/>
      <c r="B1053" s="184"/>
      <c r="C1053" s="379" t="s">
        <v>323</v>
      </c>
      <c r="D1053" s="379"/>
      <c r="E1053" s="379"/>
      <c r="F1053" s="379"/>
      <c r="G1053" s="379"/>
      <c r="H1053" s="379"/>
      <c r="I1053" s="379"/>
      <c r="J1053" s="379"/>
      <c r="K1053" s="379"/>
      <c r="L1053" s="233">
        <v>2696.18</v>
      </c>
      <c r="M1053" s="234"/>
      <c r="N1053" s="237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2"/>
      <c r="B1054" s="184"/>
      <c r="C1054" s="379" t="s">
        <v>324</v>
      </c>
      <c r="D1054" s="379"/>
      <c r="E1054" s="379"/>
      <c r="F1054" s="379"/>
      <c r="G1054" s="379"/>
      <c r="H1054" s="379"/>
      <c r="I1054" s="379"/>
      <c r="J1054" s="379"/>
      <c r="K1054" s="379"/>
      <c r="L1054" s="249">
        <v>360.55</v>
      </c>
      <c r="M1054" s="234"/>
      <c r="N1054" s="237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2"/>
      <c r="B1055" s="184"/>
      <c r="C1055" s="379" t="s">
        <v>325</v>
      </c>
      <c r="D1055" s="379"/>
      <c r="E1055" s="379"/>
      <c r="F1055" s="379"/>
      <c r="G1055" s="379"/>
      <c r="H1055" s="379"/>
      <c r="I1055" s="379"/>
      <c r="J1055" s="379"/>
      <c r="K1055" s="379"/>
      <c r="L1055" s="233">
        <v>24098.31</v>
      </c>
      <c r="M1055" s="234"/>
      <c r="N1055" s="237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2"/>
      <c r="B1056" s="184"/>
      <c r="C1056" s="379" t="s">
        <v>326</v>
      </c>
      <c r="D1056" s="379"/>
      <c r="E1056" s="379"/>
      <c r="F1056" s="379"/>
      <c r="G1056" s="379"/>
      <c r="H1056" s="379"/>
      <c r="I1056" s="379"/>
      <c r="J1056" s="379"/>
      <c r="K1056" s="379"/>
      <c r="L1056" s="233">
        <v>1464.75</v>
      </c>
      <c r="M1056" s="234"/>
      <c r="N1056" s="237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2"/>
      <c r="B1057" s="184"/>
      <c r="C1057" s="379" t="s">
        <v>327</v>
      </c>
      <c r="D1057" s="379"/>
      <c r="E1057" s="379"/>
      <c r="F1057" s="379"/>
      <c r="G1057" s="379"/>
      <c r="H1057" s="379"/>
      <c r="I1057" s="379"/>
      <c r="J1057" s="379"/>
      <c r="K1057" s="379"/>
      <c r="L1057" s="249">
        <v>738.81</v>
      </c>
      <c r="M1057" s="234"/>
      <c r="N1057" s="237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2"/>
      <c r="B1058" s="184"/>
      <c r="C1058" s="379" t="s">
        <v>163</v>
      </c>
      <c r="D1058" s="379"/>
      <c r="E1058" s="379"/>
      <c r="F1058" s="379"/>
      <c r="G1058" s="379"/>
      <c r="H1058" s="379"/>
      <c r="I1058" s="379"/>
      <c r="J1058" s="379"/>
      <c r="K1058" s="379"/>
      <c r="L1058" s="233">
        <v>1364.78</v>
      </c>
      <c r="M1058" s="234"/>
      <c r="N1058" s="237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2"/>
      <c r="B1059" s="184"/>
      <c r="C1059" s="379" t="s">
        <v>164</v>
      </c>
      <c r="D1059" s="379"/>
      <c r="E1059" s="379"/>
      <c r="F1059" s="379"/>
      <c r="G1059" s="379"/>
      <c r="H1059" s="379"/>
      <c r="I1059" s="379"/>
      <c r="J1059" s="379"/>
      <c r="K1059" s="379"/>
      <c r="L1059" s="233">
        <v>1464.75</v>
      </c>
      <c r="M1059" s="234"/>
      <c r="N1059" s="237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2"/>
      <c r="B1060" s="184"/>
      <c r="C1060" s="379" t="s">
        <v>165</v>
      </c>
      <c r="D1060" s="379"/>
      <c r="E1060" s="379"/>
      <c r="F1060" s="379"/>
      <c r="G1060" s="379"/>
      <c r="H1060" s="379"/>
      <c r="I1060" s="379"/>
      <c r="J1060" s="379"/>
      <c r="K1060" s="379"/>
      <c r="L1060" s="249">
        <v>738.81</v>
      </c>
      <c r="M1060" s="234"/>
      <c r="N1060" s="237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2"/>
      <c r="B1061" s="238"/>
      <c r="C1061" s="396" t="s">
        <v>3190</v>
      </c>
      <c r="D1061" s="396"/>
      <c r="E1061" s="396"/>
      <c r="F1061" s="396"/>
      <c r="G1061" s="396"/>
      <c r="H1061" s="396"/>
      <c r="I1061" s="396"/>
      <c r="J1061" s="396"/>
      <c r="K1061" s="396"/>
      <c r="L1061" s="239">
        <v>30002.28</v>
      </c>
      <c r="M1061" s="240"/>
      <c r="N1061" s="251"/>
      <c r="AF1061" s="133"/>
      <c r="AG1061" s="140"/>
      <c r="AH1061" s="140"/>
      <c r="AN1061" s="140"/>
      <c r="AQ1061" s="140"/>
      <c r="AS1061" s="140" t="s">
        <v>3190</v>
      </c>
    </row>
    <row r="1062" spans="1:45" s="121" customFormat="1" ht="15" x14ac:dyDescent="0.25">
      <c r="A1062" s="382" t="s">
        <v>3191</v>
      </c>
      <c r="B1062" s="383"/>
      <c r="C1062" s="383"/>
      <c r="D1062" s="383"/>
      <c r="E1062" s="383"/>
      <c r="F1062" s="383"/>
      <c r="G1062" s="383"/>
      <c r="H1062" s="383"/>
      <c r="I1062" s="383"/>
      <c r="J1062" s="383"/>
      <c r="K1062" s="383"/>
      <c r="L1062" s="383"/>
      <c r="M1062" s="383"/>
      <c r="N1062" s="384"/>
      <c r="AF1062" s="133" t="s">
        <v>3191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385" t="s">
        <v>1592</v>
      </c>
      <c r="B1063" s="386"/>
      <c r="C1063" s="386"/>
      <c r="D1063" s="386"/>
      <c r="E1063" s="386"/>
      <c r="F1063" s="386"/>
      <c r="G1063" s="386"/>
      <c r="H1063" s="386"/>
      <c r="I1063" s="386"/>
      <c r="J1063" s="386"/>
      <c r="K1063" s="386"/>
      <c r="L1063" s="386"/>
      <c r="M1063" s="386"/>
      <c r="N1063" s="387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6" t="s">
        <v>579</v>
      </c>
      <c r="B1064" s="177" t="s">
        <v>2605</v>
      </c>
      <c r="C1064" s="388" t="s">
        <v>2606</v>
      </c>
      <c r="D1064" s="388"/>
      <c r="E1064" s="388"/>
      <c r="F1064" s="178" t="s">
        <v>61</v>
      </c>
      <c r="G1064" s="179">
        <v>1.6341399999999999</v>
      </c>
      <c r="H1064" s="180">
        <v>1</v>
      </c>
      <c r="I1064" s="252">
        <v>1.6341399999999999</v>
      </c>
      <c r="J1064" s="181"/>
      <c r="K1064" s="179"/>
      <c r="L1064" s="181"/>
      <c r="M1064" s="179"/>
      <c r="N1064" s="182"/>
      <c r="AF1064" s="133"/>
      <c r="AG1064" s="140"/>
      <c r="AH1064" s="140" t="s">
        <v>2606</v>
      </c>
      <c r="AN1064" s="140"/>
      <c r="AQ1064" s="140"/>
      <c r="AS1064" s="140"/>
    </row>
    <row r="1065" spans="1:45" s="121" customFormat="1" ht="15" x14ac:dyDescent="0.25">
      <c r="A1065" s="208"/>
      <c r="B1065" s="209"/>
      <c r="C1065" s="379" t="s">
        <v>3192</v>
      </c>
      <c r="D1065" s="379"/>
      <c r="E1065" s="379"/>
      <c r="F1065" s="379"/>
      <c r="G1065" s="379"/>
      <c r="H1065" s="379"/>
      <c r="I1065" s="379"/>
      <c r="J1065" s="379"/>
      <c r="K1065" s="379"/>
      <c r="L1065" s="379"/>
      <c r="M1065" s="379"/>
      <c r="N1065" s="391"/>
      <c r="AF1065" s="133"/>
      <c r="AG1065" s="140"/>
      <c r="AH1065" s="140"/>
      <c r="AI1065" s="142" t="s">
        <v>3192</v>
      </c>
      <c r="AN1065" s="140"/>
      <c r="AQ1065" s="140"/>
      <c r="AS1065" s="140"/>
    </row>
    <row r="1066" spans="1:45" s="121" customFormat="1" ht="23.25" x14ac:dyDescent="0.25">
      <c r="A1066" s="183"/>
      <c r="B1066" s="184" t="s">
        <v>63</v>
      </c>
      <c r="C1066" s="389" t="s">
        <v>64</v>
      </c>
      <c r="D1066" s="389"/>
      <c r="E1066" s="389"/>
      <c r="F1066" s="389"/>
      <c r="G1066" s="389"/>
      <c r="H1066" s="389"/>
      <c r="I1066" s="389"/>
      <c r="J1066" s="389"/>
      <c r="K1066" s="389"/>
      <c r="L1066" s="389"/>
      <c r="M1066" s="389"/>
      <c r="N1066" s="390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3"/>
      <c r="B1067" s="184" t="s">
        <v>65</v>
      </c>
      <c r="C1067" s="389" t="s">
        <v>66</v>
      </c>
      <c r="D1067" s="389"/>
      <c r="E1067" s="389"/>
      <c r="F1067" s="389"/>
      <c r="G1067" s="389"/>
      <c r="H1067" s="389"/>
      <c r="I1067" s="389"/>
      <c r="J1067" s="389"/>
      <c r="K1067" s="389"/>
      <c r="L1067" s="389"/>
      <c r="M1067" s="389"/>
      <c r="N1067" s="390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5"/>
      <c r="B1068" s="184" t="s">
        <v>68</v>
      </c>
      <c r="C1068" s="379" t="s">
        <v>69</v>
      </c>
      <c r="D1068" s="379"/>
      <c r="E1068" s="379"/>
      <c r="F1068" s="186"/>
      <c r="G1068" s="187"/>
      <c r="H1068" s="187"/>
      <c r="I1068" s="187"/>
      <c r="J1068" s="190">
        <v>2730.75</v>
      </c>
      <c r="K1068" s="211">
        <v>1.4375</v>
      </c>
      <c r="L1068" s="190">
        <v>6414.74</v>
      </c>
      <c r="M1068" s="189">
        <v>13.24</v>
      </c>
      <c r="N1068" s="191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5"/>
      <c r="B1069" s="184" t="s">
        <v>70</v>
      </c>
      <c r="C1069" s="379" t="s">
        <v>71</v>
      </c>
      <c r="D1069" s="379"/>
      <c r="E1069" s="379"/>
      <c r="F1069" s="186"/>
      <c r="G1069" s="187"/>
      <c r="H1069" s="187"/>
      <c r="I1069" s="187"/>
      <c r="J1069" s="188">
        <v>319.82</v>
      </c>
      <c r="K1069" s="211">
        <v>1.4375</v>
      </c>
      <c r="L1069" s="188">
        <v>751.28</v>
      </c>
      <c r="M1069" s="189">
        <v>44.77</v>
      </c>
      <c r="N1069" s="191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2"/>
      <c r="B1070" s="184"/>
      <c r="C1070" s="379" t="s">
        <v>74</v>
      </c>
      <c r="D1070" s="379"/>
      <c r="E1070" s="379"/>
      <c r="F1070" s="186" t="s">
        <v>73</v>
      </c>
      <c r="G1070" s="189">
        <v>23.69</v>
      </c>
      <c r="H1070" s="211">
        <v>1.4375</v>
      </c>
      <c r="I1070" s="212">
        <v>55.649616399999999</v>
      </c>
      <c r="J1070" s="194"/>
      <c r="K1070" s="187"/>
      <c r="L1070" s="194"/>
      <c r="M1070" s="187"/>
      <c r="N1070" s="195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5"/>
      <c r="B1071" s="184"/>
      <c r="C1071" s="380" t="s">
        <v>75</v>
      </c>
      <c r="D1071" s="380"/>
      <c r="E1071" s="380"/>
      <c r="F1071" s="196"/>
      <c r="G1071" s="197"/>
      <c r="H1071" s="197"/>
      <c r="I1071" s="197"/>
      <c r="J1071" s="199">
        <v>2730.75</v>
      </c>
      <c r="K1071" s="197"/>
      <c r="L1071" s="199">
        <v>6414.74</v>
      </c>
      <c r="M1071" s="197"/>
      <c r="N1071" s="200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2"/>
      <c r="B1072" s="184"/>
      <c r="C1072" s="379" t="s">
        <v>76</v>
      </c>
      <c r="D1072" s="379"/>
      <c r="E1072" s="379"/>
      <c r="F1072" s="186"/>
      <c r="G1072" s="187"/>
      <c r="H1072" s="187"/>
      <c r="I1072" s="187"/>
      <c r="J1072" s="194"/>
      <c r="K1072" s="187"/>
      <c r="L1072" s="188">
        <v>751.28</v>
      </c>
      <c r="M1072" s="187"/>
      <c r="N1072" s="191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2"/>
      <c r="B1073" s="184" t="s">
        <v>77</v>
      </c>
      <c r="C1073" s="379" t="s">
        <v>78</v>
      </c>
      <c r="D1073" s="379"/>
      <c r="E1073" s="379"/>
      <c r="F1073" s="186" t="s">
        <v>79</v>
      </c>
      <c r="G1073" s="201">
        <v>92</v>
      </c>
      <c r="H1073" s="187"/>
      <c r="I1073" s="201">
        <v>92</v>
      </c>
      <c r="J1073" s="194"/>
      <c r="K1073" s="187"/>
      <c r="L1073" s="188">
        <v>691.18</v>
      </c>
      <c r="M1073" s="187"/>
      <c r="N1073" s="191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2"/>
      <c r="B1074" s="184" t="s">
        <v>80</v>
      </c>
      <c r="C1074" s="379" t="s">
        <v>81</v>
      </c>
      <c r="D1074" s="379"/>
      <c r="E1074" s="379"/>
      <c r="F1074" s="186" t="s">
        <v>79</v>
      </c>
      <c r="G1074" s="201">
        <v>46</v>
      </c>
      <c r="H1074" s="189">
        <v>0.85</v>
      </c>
      <c r="I1074" s="216">
        <v>39.1</v>
      </c>
      <c r="J1074" s="194"/>
      <c r="K1074" s="187"/>
      <c r="L1074" s="188">
        <v>293.75</v>
      </c>
      <c r="M1074" s="187"/>
      <c r="N1074" s="191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2"/>
      <c r="B1075" s="203"/>
      <c r="C1075" s="388" t="s">
        <v>82</v>
      </c>
      <c r="D1075" s="388"/>
      <c r="E1075" s="388"/>
      <c r="F1075" s="178"/>
      <c r="G1075" s="179"/>
      <c r="H1075" s="179"/>
      <c r="I1075" s="179"/>
      <c r="J1075" s="181"/>
      <c r="K1075" s="179"/>
      <c r="L1075" s="204">
        <v>7399.67</v>
      </c>
      <c r="M1075" s="197"/>
      <c r="N1075" s="205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6" t="s">
        <v>583</v>
      </c>
      <c r="B1076" s="177" t="s">
        <v>3104</v>
      </c>
      <c r="C1076" s="388" t="s">
        <v>3105</v>
      </c>
      <c r="D1076" s="388"/>
      <c r="E1076" s="388"/>
      <c r="F1076" s="178" t="s">
        <v>61</v>
      </c>
      <c r="G1076" s="179">
        <v>6.2190000000000002E-2</v>
      </c>
      <c r="H1076" s="180">
        <v>1</v>
      </c>
      <c r="I1076" s="252">
        <v>6.2190000000000002E-2</v>
      </c>
      <c r="J1076" s="181"/>
      <c r="K1076" s="179"/>
      <c r="L1076" s="181"/>
      <c r="M1076" s="179"/>
      <c r="N1076" s="182"/>
      <c r="AF1076" s="133"/>
      <c r="AG1076" s="140"/>
      <c r="AH1076" s="140" t="s">
        <v>3105</v>
      </c>
      <c r="AN1076" s="140"/>
      <c r="AQ1076" s="140"/>
      <c r="AS1076" s="140"/>
    </row>
    <row r="1077" spans="1:45" s="121" customFormat="1" ht="15" x14ac:dyDescent="0.25">
      <c r="A1077" s="208"/>
      <c r="B1077" s="209"/>
      <c r="C1077" s="379" t="s">
        <v>3193</v>
      </c>
      <c r="D1077" s="379"/>
      <c r="E1077" s="379"/>
      <c r="F1077" s="379"/>
      <c r="G1077" s="379"/>
      <c r="H1077" s="379"/>
      <c r="I1077" s="379"/>
      <c r="J1077" s="379"/>
      <c r="K1077" s="379"/>
      <c r="L1077" s="379"/>
      <c r="M1077" s="379"/>
      <c r="N1077" s="391"/>
      <c r="AF1077" s="133"/>
      <c r="AG1077" s="140"/>
      <c r="AH1077" s="140"/>
      <c r="AI1077" s="142" t="s">
        <v>3193</v>
      </c>
      <c r="AN1077" s="140"/>
      <c r="AQ1077" s="140"/>
      <c r="AS1077" s="140"/>
    </row>
    <row r="1078" spans="1:45" s="121" customFormat="1" ht="34.5" x14ac:dyDescent="0.25">
      <c r="A1078" s="183"/>
      <c r="B1078" s="184" t="s">
        <v>1258</v>
      </c>
      <c r="C1078" s="389" t="s">
        <v>1259</v>
      </c>
      <c r="D1078" s="389"/>
      <c r="E1078" s="389"/>
      <c r="F1078" s="389"/>
      <c r="G1078" s="389"/>
      <c r="H1078" s="389"/>
      <c r="I1078" s="389"/>
      <c r="J1078" s="389"/>
      <c r="K1078" s="389"/>
      <c r="L1078" s="389"/>
      <c r="M1078" s="389"/>
      <c r="N1078" s="390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3"/>
      <c r="B1079" s="184" t="s">
        <v>1356</v>
      </c>
      <c r="C1079" s="389" t="s">
        <v>1357</v>
      </c>
      <c r="D1079" s="389"/>
      <c r="E1079" s="389"/>
      <c r="F1079" s="389"/>
      <c r="G1079" s="389"/>
      <c r="H1079" s="389"/>
      <c r="I1079" s="389"/>
      <c r="J1079" s="389"/>
      <c r="K1079" s="389"/>
      <c r="L1079" s="389"/>
      <c r="M1079" s="389"/>
      <c r="N1079" s="390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3"/>
      <c r="B1080" s="184" t="s">
        <v>63</v>
      </c>
      <c r="C1080" s="389" t="s">
        <v>64</v>
      </c>
      <c r="D1080" s="389"/>
      <c r="E1080" s="389"/>
      <c r="F1080" s="389"/>
      <c r="G1080" s="389"/>
      <c r="H1080" s="389"/>
      <c r="I1080" s="389"/>
      <c r="J1080" s="389"/>
      <c r="K1080" s="389"/>
      <c r="L1080" s="389"/>
      <c r="M1080" s="389"/>
      <c r="N1080" s="390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3"/>
      <c r="B1081" s="184" t="s">
        <v>65</v>
      </c>
      <c r="C1081" s="389" t="s">
        <v>66</v>
      </c>
      <c r="D1081" s="389"/>
      <c r="E1081" s="389"/>
      <c r="F1081" s="389"/>
      <c r="G1081" s="389"/>
      <c r="H1081" s="389"/>
      <c r="I1081" s="389"/>
      <c r="J1081" s="389"/>
      <c r="K1081" s="389"/>
      <c r="L1081" s="389"/>
      <c r="M1081" s="389"/>
      <c r="N1081" s="390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5"/>
      <c r="B1082" s="184" t="s">
        <v>68</v>
      </c>
      <c r="C1082" s="379" t="s">
        <v>69</v>
      </c>
      <c r="D1082" s="379"/>
      <c r="E1082" s="379"/>
      <c r="F1082" s="186"/>
      <c r="G1082" s="187"/>
      <c r="H1082" s="187"/>
      <c r="I1082" s="187"/>
      <c r="J1082" s="190">
        <v>2027.97</v>
      </c>
      <c r="K1082" s="189">
        <v>2.0699999999999998</v>
      </c>
      <c r="L1082" s="188">
        <v>261.07</v>
      </c>
      <c r="M1082" s="189">
        <v>13.24</v>
      </c>
      <c r="N1082" s="191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5"/>
      <c r="B1083" s="184" t="s">
        <v>70</v>
      </c>
      <c r="C1083" s="379" t="s">
        <v>71</v>
      </c>
      <c r="D1083" s="379"/>
      <c r="E1083" s="379"/>
      <c r="F1083" s="186"/>
      <c r="G1083" s="187"/>
      <c r="H1083" s="187"/>
      <c r="I1083" s="187"/>
      <c r="J1083" s="188">
        <v>499.5</v>
      </c>
      <c r="K1083" s="189">
        <v>2.0699999999999998</v>
      </c>
      <c r="L1083" s="188">
        <v>64.3</v>
      </c>
      <c r="M1083" s="189">
        <v>44.77</v>
      </c>
      <c r="N1083" s="191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2"/>
      <c r="B1084" s="184"/>
      <c r="C1084" s="379" t="s">
        <v>74</v>
      </c>
      <c r="D1084" s="379"/>
      <c r="E1084" s="379"/>
      <c r="F1084" s="186" t="s">
        <v>73</v>
      </c>
      <c r="G1084" s="201">
        <v>37</v>
      </c>
      <c r="H1084" s="189">
        <v>2.0699999999999998</v>
      </c>
      <c r="I1084" s="212">
        <v>4.7631321</v>
      </c>
      <c r="J1084" s="194"/>
      <c r="K1084" s="187"/>
      <c r="L1084" s="194"/>
      <c r="M1084" s="187"/>
      <c r="N1084" s="195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5"/>
      <c r="B1085" s="184"/>
      <c r="C1085" s="380" t="s">
        <v>75</v>
      </c>
      <c r="D1085" s="380"/>
      <c r="E1085" s="380"/>
      <c r="F1085" s="196"/>
      <c r="G1085" s="197"/>
      <c r="H1085" s="197"/>
      <c r="I1085" s="197"/>
      <c r="J1085" s="199">
        <v>2027.97</v>
      </c>
      <c r="K1085" s="197"/>
      <c r="L1085" s="198">
        <v>261.07</v>
      </c>
      <c r="M1085" s="197"/>
      <c r="N1085" s="200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2"/>
      <c r="B1086" s="184"/>
      <c r="C1086" s="379" t="s">
        <v>76</v>
      </c>
      <c r="D1086" s="379"/>
      <c r="E1086" s="379"/>
      <c r="F1086" s="186"/>
      <c r="G1086" s="187"/>
      <c r="H1086" s="187"/>
      <c r="I1086" s="187"/>
      <c r="J1086" s="194"/>
      <c r="K1086" s="187"/>
      <c r="L1086" s="188">
        <v>64.3</v>
      </c>
      <c r="M1086" s="187"/>
      <c r="N1086" s="191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2"/>
      <c r="B1087" s="184" t="s">
        <v>77</v>
      </c>
      <c r="C1087" s="379" t="s">
        <v>78</v>
      </c>
      <c r="D1087" s="379"/>
      <c r="E1087" s="379"/>
      <c r="F1087" s="186" t="s">
        <v>79</v>
      </c>
      <c r="G1087" s="201">
        <v>92</v>
      </c>
      <c r="H1087" s="187"/>
      <c r="I1087" s="201">
        <v>92</v>
      </c>
      <c r="J1087" s="194"/>
      <c r="K1087" s="187"/>
      <c r="L1087" s="188">
        <v>59.16</v>
      </c>
      <c r="M1087" s="187"/>
      <c r="N1087" s="191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2"/>
      <c r="B1088" s="184" t="s">
        <v>80</v>
      </c>
      <c r="C1088" s="379" t="s">
        <v>81</v>
      </c>
      <c r="D1088" s="379"/>
      <c r="E1088" s="379"/>
      <c r="F1088" s="186" t="s">
        <v>79</v>
      </c>
      <c r="G1088" s="201">
        <v>46</v>
      </c>
      <c r="H1088" s="189">
        <v>0.85</v>
      </c>
      <c r="I1088" s="216">
        <v>39.1</v>
      </c>
      <c r="J1088" s="194"/>
      <c r="K1088" s="187"/>
      <c r="L1088" s="188">
        <v>25.14</v>
      </c>
      <c r="M1088" s="187"/>
      <c r="N1088" s="191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2"/>
      <c r="B1089" s="203"/>
      <c r="C1089" s="388" t="s">
        <v>82</v>
      </c>
      <c r="D1089" s="388"/>
      <c r="E1089" s="388"/>
      <c r="F1089" s="178"/>
      <c r="G1089" s="179"/>
      <c r="H1089" s="179"/>
      <c r="I1089" s="179"/>
      <c r="J1089" s="181"/>
      <c r="K1089" s="179"/>
      <c r="L1089" s="207">
        <v>345.37</v>
      </c>
      <c r="M1089" s="197"/>
      <c r="N1089" s="205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6" t="s">
        <v>587</v>
      </c>
      <c r="B1090" s="177" t="s">
        <v>2151</v>
      </c>
      <c r="C1090" s="388" t="s">
        <v>2152</v>
      </c>
      <c r="D1090" s="388"/>
      <c r="E1090" s="388"/>
      <c r="F1090" s="178" t="s">
        <v>61</v>
      </c>
      <c r="G1090" s="179">
        <v>1.23366</v>
      </c>
      <c r="H1090" s="180">
        <v>1</v>
      </c>
      <c r="I1090" s="252">
        <v>1.23366</v>
      </c>
      <c r="J1090" s="181"/>
      <c r="K1090" s="179"/>
      <c r="L1090" s="181"/>
      <c r="M1090" s="179"/>
      <c r="N1090" s="182"/>
      <c r="AF1090" s="133"/>
      <c r="AG1090" s="140"/>
      <c r="AH1090" s="140" t="s">
        <v>2152</v>
      </c>
      <c r="AN1090" s="140"/>
      <c r="AQ1090" s="140"/>
      <c r="AS1090" s="140"/>
    </row>
    <row r="1091" spans="1:45" s="121" customFormat="1" ht="15" x14ac:dyDescent="0.25">
      <c r="A1091" s="208"/>
      <c r="B1091" s="209"/>
      <c r="C1091" s="379" t="s">
        <v>3194</v>
      </c>
      <c r="D1091" s="379"/>
      <c r="E1091" s="379"/>
      <c r="F1091" s="379"/>
      <c r="G1091" s="379"/>
      <c r="H1091" s="379"/>
      <c r="I1091" s="379"/>
      <c r="J1091" s="379"/>
      <c r="K1091" s="379"/>
      <c r="L1091" s="379"/>
      <c r="M1091" s="379"/>
      <c r="N1091" s="391"/>
      <c r="AF1091" s="133"/>
      <c r="AG1091" s="140"/>
      <c r="AH1091" s="140"/>
      <c r="AI1091" s="142" t="s">
        <v>3194</v>
      </c>
      <c r="AN1091" s="140"/>
      <c r="AQ1091" s="140"/>
      <c r="AS1091" s="140"/>
    </row>
    <row r="1092" spans="1:45" s="121" customFormat="1" ht="34.5" x14ac:dyDescent="0.25">
      <c r="A1092" s="183"/>
      <c r="B1092" s="184" t="s">
        <v>1258</v>
      </c>
      <c r="C1092" s="389" t="s">
        <v>1259</v>
      </c>
      <c r="D1092" s="389"/>
      <c r="E1092" s="389"/>
      <c r="F1092" s="389"/>
      <c r="G1092" s="389"/>
      <c r="H1092" s="389"/>
      <c r="I1092" s="389"/>
      <c r="J1092" s="389"/>
      <c r="K1092" s="389"/>
      <c r="L1092" s="389"/>
      <c r="M1092" s="389"/>
      <c r="N1092" s="390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3"/>
      <c r="B1093" s="184" t="s">
        <v>63</v>
      </c>
      <c r="C1093" s="389" t="s">
        <v>64</v>
      </c>
      <c r="D1093" s="389"/>
      <c r="E1093" s="389"/>
      <c r="F1093" s="389"/>
      <c r="G1093" s="389"/>
      <c r="H1093" s="389"/>
      <c r="I1093" s="389"/>
      <c r="J1093" s="389"/>
      <c r="K1093" s="389"/>
      <c r="L1093" s="389"/>
      <c r="M1093" s="389"/>
      <c r="N1093" s="390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3"/>
      <c r="B1094" s="184" t="s">
        <v>65</v>
      </c>
      <c r="C1094" s="389" t="s">
        <v>66</v>
      </c>
      <c r="D1094" s="389"/>
      <c r="E1094" s="389"/>
      <c r="F1094" s="389"/>
      <c r="G1094" s="389"/>
      <c r="H1094" s="389"/>
      <c r="I1094" s="389"/>
      <c r="J1094" s="389"/>
      <c r="K1094" s="389"/>
      <c r="L1094" s="389"/>
      <c r="M1094" s="389"/>
      <c r="N1094" s="390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5"/>
      <c r="B1095" s="184" t="s">
        <v>58</v>
      </c>
      <c r="C1095" s="379" t="s">
        <v>67</v>
      </c>
      <c r="D1095" s="379"/>
      <c r="E1095" s="379"/>
      <c r="F1095" s="186"/>
      <c r="G1095" s="187"/>
      <c r="H1095" s="187"/>
      <c r="I1095" s="187"/>
      <c r="J1095" s="188">
        <v>101.4</v>
      </c>
      <c r="K1095" s="193">
        <v>1.587</v>
      </c>
      <c r="L1095" s="188">
        <v>198.52</v>
      </c>
      <c r="M1095" s="189">
        <v>44.77</v>
      </c>
      <c r="N1095" s="191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5"/>
      <c r="B1096" s="184" t="s">
        <v>68</v>
      </c>
      <c r="C1096" s="379" t="s">
        <v>69</v>
      </c>
      <c r="D1096" s="379"/>
      <c r="E1096" s="379"/>
      <c r="F1096" s="186"/>
      <c r="G1096" s="187"/>
      <c r="H1096" s="187"/>
      <c r="I1096" s="187"/>
      <c r="J1096" s="190">
        <v>3563.26</v>
      </c>
      <c r="K1096" s="193">
        <v>1.7250000000000001</v>
      </c>
      <c r="L1096" s="190">
        <v>7582.84</v>
      </c>
      <c r="M1096" s="189">
        <v>13.24</v>
      </c>
      <c r="N1096" s="191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5"/>
      <c r="B1097" s="184" t="s">
        <v>70</v>
      </c>
      <c r="C1097" s="379" t="s">
        <v>71</v>
      </c>
      <c r="D1097" s="379"/>
      <c r="E1097" s="379"/>
      <c r="F1097" s="186"/>
      <c r="G1097" s="187"/>
      <c r="H1097" s="187"/>
      <c r="I1097" s="187"/>
      <c r="J1097" s="188">
        <v>507.6</v>
      </c>
      <c r="K1097" s="193">
        <v>1.7250000000000001</v>
      </c>
      <c r="L1097" s="190">
        <v>1080.21</v>
      </c>
      <c r="M1097" s="189">
        <v>44.77</v>
      </c>
      <c r="N1097" s="191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5"/>
      <c r="B1098" s="184" t="s">
        <v>86</v>
      </c>
      <c r="C1098" s="379" t="s">
        <v>87</v>
      </c>
      <c r="D1098" s="379"/>
      <c r="E1098" s="379"/>
      <c r="F1098" s="186"/>
      <c r="G1098" s="187"/>
      <c r="H1098" s="187"/>
      <c r="I1098" s="187"/>
      <c r="J1098" s="188">
        <v>4.34</v>
      </c>
      <c r="K1098" s="187"/>
      <c r="L1098" s="188">
        <v>5.35</v>
      </c>
      <c r="M1098" s="189">
        <v>8.16</v>
      </c>
      <c r="N1098" s="218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2"/>
      <c r="B1099" s="184"/>
      <c r="C1099" s="379" t="s">
        <v>72</v>
      </c>
      <c r="D1099" s="379"/>
      <c r="E1099" s="379"/>
      <c r="F1099" s="186" t="s">
        <v>73</v>
      </c>
      <c r="G1099" s="201">
        <v>13</v>
      </c>
      <c r="H1099" s="193">
        <v>1.587</v>
      </c>
      <c r="I1099" s="212">
        <v>25.451639499999999</v>
      </c>
      <c r="J1099" s="194"/>
      <c r="K1099" s="187"/>
      <c r="L1099" s="194"/>
      <c r="M1099" s="187"/>
      <c r="N1099" s="195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2"/>
      <c r="B1100" s="184"/>
      <c r="C1100" s="379" t="s">
        <v>74</v>
      </c>
      <c r="D1100" s="379"/>
      <c r="E1100" s="379"/>
      <c r="F1100" s="186" t="s">
        <v>73</v>
      </c>
      <c r="G1100" s="216">
        <v>37.6</v>
      </c>
      <c r="H1100" s="193">
        <v>1.7250000000000001</v>
      </c>
      <c r="I1100" s="212">
        <v>80.015187600000004</v>
      </c>
      <c r="J1100" s="194"/>
      <c r="K1100" s="187"/>
      <c r="L1100" s="194"/>
      <c r="M1100" s="187"/>
      <c r="N1100" s="195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5"/>
      <c r="B1101" s="184"/>
      <c r="C1101" s="380" t="s">
        <v>75</v>
      </c>
      <c r="D1101" s="380"/>
      <c r="E1101" s="380"/>
      <c r="F1101" s="196"/>
      <c r="G1101" s="197"/>
      <c r="H1101" s="197"/>
      <c r="I1101" s="197"/>
      <c r="J1101" s="199">
        <v>3669</v>
      </c>
      <c r="K1101" s="197"/>
      <c r="L1101" s="199">
        <v>7786.71</v>
      </c>
      <c r="M1101" s="197"/>
      <c r="N1101" s="200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2"/>
      <c r="B1102" s="184"/>
      <c r="C1102" s="379" t="s">
        <v>76</v>
      </c>
      <c r="D1102" s="379"/>
      <c r="E1102" s="379"/>
      <c r="F1102" s="186"/>
      <c r="G1102" s="187"/>
      <c r="H1102" s="187"/>
      <c r="I1102" s="187"/>
      <c r="J1102" s="194"/>
      <c r="K1102" s="187"/>
      <c r="L1102" s="190">
        <v>1278.73</v>
      </c>
      <c r="M1102" s="187"/>
      <c r="N1102" s="191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2"/>
      <c r="B1103" s="184" t="s">
        <v>77</v>
      </c>
      <c r="C1103" s="379" t="s">
        <v>78</v>
      </c>
      <c r="D1103" s="379"/>
      <c r="E1103" s="379"/>
      <c r="F1103" s="186" t="s">
        <v>79</v>
      </c>
      <c r="G1103" s="201">
        <v>92</v>
      </c>
      <c r="H1103" s="187"/>
      <c r="I1103" s="201">
        <v>92</v>
      </c>
      <c r="J1103" s="194"/>
      <c r="K1103" s="187"/>
      <c r="L1103" s="190">
        <v>1176.43</v>
      </c>
      <c r="M1103" s="187"/>
      <c r="N1103" s="191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2"/>
      <c r="B1104" s="184" t="s">
        <v>80</v>
      </c>
      <c r="C1104" s="379" t="s">
        <v>81</v>
      </c>
      <c r="D1104" s="379"/>
      <c r="E1104" s="379"/>
      <c r="F1104" s="186" t="s">
        <v>79</v>
      </c>
      <c r="G1104" s="201">
        <v>46</v>
      </c>
      <c r="H1104" s="189">
        <v>0.85</v>
      </c>
      <c r="I1104" s="216">
        <v>39.1</v>
      </c>
      <c r="J1104" s="194"/>
      <c r="K1104" s="187"/>
      <c r="L1104" s="188">
        <v>499.98</v>
      </c>
      <c r="M1104" s="187"/>
      <c r="N1104" s="191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2"/>
      <c r="B1105" s="203"/>
      <c r="C1105" s="388" t="s">
        <v>82</v>
      </c>
      <c r="D1105" s="388"/>
      <c r="E1105" s="388"/>
      <c r="F1105" s="178"/>
      <c r="G1105" s="179"/>
      <c r="H1105" s="179"/>
      <c r="I1105" s="179"/>
      <c r="J1105" s="181"/>
      <c r="K1105" s="179"/>
      <c r="L1105" s="204">
        <v>9463.1200000000008</v>
      </c>
      <c r="M1105" s="197"/>
      <c r="N1105" s="205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6" t="s">
        <v>591</v>
      </c>
      <c r="B1106" s="177" t="s">
        <v>2171</v>
      </c>
      <c r="C1106" s="388" t="s">
        <v>2612</v>
      </c>
      <c r="D1106" s="388"/>
      <c r="E1106" s="388"/>
      <c r="F1106" s="178" t="s">
        <v>90</v>
      </c>
      <c r="G1106" s="179">
        <v>0.52410000000000001</v>
      </c>
      <c r="H1106" s="180">
        <v>1</v>
      </c>
      <c r="I1106" s="253">
        <v>0.52410000000000001</v>
      </c>
      <c r="J1106" s="181"/>
      <c r="K1106" s="179"/>
      <c r="L1106" s="181"/>
      <c r="M1106" s="179"/>
      <c r="N1106" s="182"/>
      <c r="AF1106" s="133"/>
      <c r="AG1106" s="140"/>
      <c r="AH1106" s="140" t="s">
        <v>2612</v>
      </c>
      <c r="AN1106" s="140"/>
      <c r="AQ1106" s="140"/>
      <c r="AS1106" s="140"/>
    </row>
    <row r="1107" spans="1:45" s="121" customFormat="1" ht="15" x14ac:dyDescent="0.25">
      <c r="A1107" s="208"/>
      <c r="B1107" s="209"/>
      <c r="C1107" s="379" t="s">
        <v>3195</v>
      </c>
      <c r="D1107" s="379"/>
      <c r="E1107" s="379"/>
      <c r="F1107" s="379"/>
      <c r="G1107" s="379"/>
      <c r="H1107" s="379"/>
      <c r="I1107" s="379"/>
      <c r="J1107" s="379"/>
      <c r="K1107" s="379"/>
      <c r="L1107" s="379"/>
      <c r="M1107" s="379"/>
      <c r="N1107" s="391"/>
      <c r="AF1107" s="133"/>
      <c r="AG1107" s="140"/>
      <c r="AH1107" s="140"/>
      <c r="AI1107" s="142" t="s">
        <v>3195</v>
      </c>
      <c r="AN1107" s="140"/>
      <c r="AQ1107" s="140"/>
      <c r="AS1107" s="140"/>
    </row>
    <row r="1108" spans="1:45" s="121" customFormat="1" ht="15" x14ac:dyDescent="0.25">
      <c r="A1108" s="183"/>
      <c r="B1108" s="184" t="s">
        <v>1361</v>
      </c>
      <c r="C1108" s="389" t="s">
        <v>1362</v>
      </c>
      <c r="D1108" s="389"/>
      <c r="E1108" s="389"/>
      <c r="F1108" s="389"/>
      <c r="G1108" s="389"/>
      <c r="H1108" s="389"/>
      <c r="I1108" s="389"/>
      <c r="J1108" s="389"/>
      <c r="K1108" s="389"/>
      <c r="L1108" s="389"/>
      <c r="M1108" s="389"/>
      <c r="N1108" s="390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3"/>
      <c r="B1109" s="184" t="s">
        <v>63</v>
      </c>
      <c r="C1109" s="389" t="s">
        <v>64</v>
      </c>
      <c r="D1109" s="389"/>
      <c r="E1109" s="389"/>
      <c r="F1109" s="389"/>
      <c r="G1109" s="389"/>
      <c r="H1109" s="389"/>
      <c r="I1109" s="389"/>
      <c r="J1109" s="389"/>
      <c r="K1109" s="389"/>
      <c r="L1109" s="389"/>
      <c r="M1109" s="389"/>
      <c r="N1109" s="390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3"/>
      <c r="B1110" s="184" t="s">
        <v>65</v>
      </c>
      <c r="C1110" s="389" t="s">
        <v>66</v>
      </c>
      <c r="D1110" s="389"/>
      <c r="E1110" s="389"/>
      <c r="F1110" s="389"/>
      <c r="G1110" s="389"/>
      <c r="H1110" s="389"/>
      <c r="I1110" s="389"/>
      <c r="J1110" s="389"/>
      <c r="K1110" s="389"/>
      <c r="L1110" s="389"/>
      <c r="M1110" s="389"/>
      <c r="N1110" s="390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5"/>
      <c r="B1111" s="184" t="s">
        <v>58</v>
      </c>
      <c r="C1111" s="379" t="s">
        <v>67</v>
      </c>
      <c r="D1111" s="379"/>
      <c r="E1111" s="379"/>
      <c r="F1111" s="186"/>
      <c r="G1111" s="187"/>
      <c r="H1111" s="187"/>
      <c r="I1111" s="187"/>
      <c r="J1111" s="190">
        <v>1201.2</v>
      </c>
      <c r="K1111" s="193">
        <v>1.587</v>
      </c>
      <c r="L1111" s="188">
        <v>999.09</v>
      </c>
      <c r="M1111" s="189">
        <v>44.77</v>
      </c>
      <c r="N1111" s="191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2"/>
      <c r="B1112" s="184"/>
      <c r="C1112" s="379" t="s">
        <v>72</v>
      </c>
      <c r="D1112" s="379"/>
      <c r="E1112" s="379"/>
      <c r="F1112" s="186" t="s">
        <v>73</v>
      </c>
      <c r="G1112" s="201">
        <v>154</v>
      </c>
      <c r="H1112" s="193">
        <v>1.587</v>
      </c>
      <c r="I1112" s="212">
        <v>128.0889918</v>
      </c>
      <c r="J1112" s="194"/>
      <c r="K1112" s="187"/>
      <c r="L1112" s="194"/>
      <c r="M1112" s="187"/>
      <c r="N1112" s="195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5"/>
      <c r="B1113" s="184"/>
      <c r="C1113" s="380" t="s">
        <v>75</v>
      </c>
      <c r="D1113" s="380"/>
      <c r="E1113" s="380"/>
      <c r="F1113" s="196"/>
      <c r="G1113" s="197"/>
      <c r="H1113" s="197"/>
      <c r="I1113" s="197"/>
      <c r="J1113" s="199">
        <v>1201.2</v>
      </c>
      <c r="K1113" s="197"/>
      <c r="L1113" s="198">
        <v>999.09</v>
      </c>
      <c r="M1113" s="197"/>
      <c r="N1113" s="200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2"/>
      <c r="B1114" s="184"/>
      <c r="C1114" s="379" t="s">
        <v>76</v>
      </c>
      <c r="D1114" s="379"/>
      <c r="E1114" s="379"/>
      <c r="F1114" s="186"/>
      <c r="G1114" s="187"/>
      <c r="H1114" s="187"/>
      <c r="I1114" s="187"/>
      <c r="J1114" s="194"/>
      <c r="K1114" s="187"/>
      <c r="L1114" s="188">
        <v>999.09</v>
      </c>
      <c r="M1114" s="187"/>
      <c r="N1114" s="191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2"/>
      <c r="B1115" s="184" t="s">
        <v>92</v>
      </c>
      <c r="C1115" s="379" t="s">
        <v>93</v>
      </c>
      <c r="D1115" s="379"/>
      <c r="E1115" s="379"/>
      <c r="F1115" s="186" t="s">
        <v>79</v>
      </c>
      <c r="G1115" s="201">
        <v>89</v>
      </c>
      <c r="H1115" s="187"/>
      <c r="I1115" s="201">
        <v>89</v>
      </c>
      <c r="J1115" s="194"/>
      <c r="K1115" s="187"/>
      <c r="L1115" s="188">
        <v>889.19</v>
      </c>
      <c r="M1115" s="187"/>
      <c r="N1115" s="191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2"/>
      <c r="B1116" s="184" t="s">
        <v>94</v>
      </c>
      <c r="C1116" s="379" t="s">
        <v>95</v>
      </c>
      <c r="D1116" s="379"/>
      <c r="E1116" s="379"/>
      <c r="F1116" s="186" t="s">
        <v>79</v>
      </c>
      <c r="G1116" s="201">
        <v>40</v>
      </c>
      <c r="H1116" s="189">
        <v>0.85</v>
      </c>
      <c r="I1116" s="201">
        <v>34</v>
      </c>
      <c r="J1116" s="194"/>
      <c r="K1116" s="187"/>
      <c r="L1116" s="188">
        <v>339.69</v>
      </c>
      <c r="M1116" s="187"/>
      <c r="N1116" s="191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2"/>
      <c r="B1117" s="203"/>
      <c r="C1117" s="388" t="s">
        <v>82</v>
      </c>
      <c r="D1117" s="388"/>
      <c r="E1117" s="388"/>
      <c r="F1117" s="178"/>
      <c r="G1117" s="179"/>
      <c r="H1117" s="179"/>
      <c r="I1117" s="179"/>
      <c r="J1117" s="181"/>
      <c r="K1117" s="179"/>
      <c r="L1117" s="204">
        <v>2227.9699999999998</v>
      </c>
      <c r="M1117" s="197"/>
      <c r="N1117" s="205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6" t="s">
        <v>595</v>
      </c>
      <c r="B1118" s="177" t="s">
        <v>1272</v>
      </c>
      <c r="C1118" s="388" t="s">
        <v>1273</v>
      </c>
      <c r="D1118" s="388"/>
      <c r="E1118" s="388"/>
      <c r="F1118" s="178" t="s">
        <v>61</v>
      </c>
      <c r="G1118" s="179">
        <v>1.56196</v>
      </c>
      <c r="H1118" s="180">
        <v>1</v>
      </c>
      <c r="I1118" s="252">
        <v>1.56196</v>
      </c>
      <c r="J1118" s="181"/>
      <c r="K1118" s="179"/>
      <c r="L1118" s="181"/>
      <c r="M1118" s="179"/>
      <c r="N1118" s="182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8"/>
      <c r="B1119" s="209"/>
      <c r="C1119" s="379" t="s">
        <v>3196</v>
      </c>
      <c r="D1119" s="379"/>
      <c r="E1119" s="379"/>
      <c r="F1119" s="379"/>
      <c r="G1119" s="379"/>
      <c r="H1119" s="379"/>
      <c r="I1119" s="379"/>
      <c r="J1119" s="379"/>
      <c r="K1119" s="379"/>
      <c r="L1119" s="379"/>
      <c r="M1119" s="379"/>
      <c r="N1119" s="391"/>
      <c r="AF1119" s="133"/>
      <c r="AG1119" s="140"/>
      <c r="AH1119" s="140"/>
      <c r="AI1119" s="142" t="s">
        <v>3196</v>
      </c>
      <c r="AN1119" s="140"/>
      <c r="AQ1119" s="140"/>
      <c r="AS1119" s="140"/>
    </row>
    <row r="1120" spans="1:45" s="121" customFormat="1" ht="23.25" x14ac:dyDescent="0.25">
      <c r="A1120" s="183"/>
      <c r="B1120" s="184" t="s">
        <v>63</v>
      </c>
      <c r="C1120" s="389" t="s">
        <v>64</v>
      </c>
      <c r="D1120" s="389"/>
      <c r="E1120" s="389"/>
      <c r="F1120" s="389"/>
      <c r="G1120" s="389"/>
      <c r="H1120" s="389"/>
      <c r="I1120" s="389"/>
      <c r="J1120" s="389"/>
      <c r="K1120" s="389"/>
      <c r="L1120" s="389"/>
      <c r="M1120" s="389"/>
      <c r="N1120" s="390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3"/>
      <c r="B1121" s="184" t="s">
        <v>65</v>
      </c>
      <c r="C1121" s="389" t="s">
        <v>66</v>
      </c>
      <c r="D1121" s="389"/>
      <c r="E1121" s="389"/>
      <c r="F1121" s="389"/>
      <c r="G1121" s="389"/>
      <c r="H1121" s="389"/>
      <c r="I1121" s="389"/>
      <c r="J1121" s="389"/>
      <c r="K1121" s="389"/>
      <c r="L1121" s="389"/>
      <c r="M1121" s="389"/>
      <c r="N1121" s="390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5"/>
      <c r="B1122" s="184" t="s">
        <v>68</v>
      </c>
      <c r="C1122" s="379" t="s">
        <v>69</v>
      </c>
      <c r="D1122" s="379"/>
      <c r="E1122" s="379"/>
      <c r="F1122" s="186"/>
      <c r="G1122" s="187"/>
      <c r="H1122" s="187"/>
      <c r="I1122" s="187"/>
      <c r="J1122" s="188">
        <v>479.33</v>
      </c>
      <c r="K1122" s="211">
        <v>1.4375</v>
      </c>
      <c r="L1122" s="190">
        <v>1076.25</v>
      </c>
      <c r="M1122" s="189">
        <v>13.24</v>
      </c>
      <c r="N1122" s="191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5"/>
      <c r="B1123" s="184" t="s">
        <v>70</v>
      </c>
      <c r="C1123" s="379" t="s">
        <v>71</v>
      </c>
      <c r="D1123" s="379"/>
      <c r="E1123" s="379"/>
      <c r="F1123" s="186"/>
      <c r="G1123" s="187"/>
      <c r="H1123" s="187"/>
      <c r="I1123" s="187"/>
      <c r="J1123" s="188">
        <v>93.5</v>
      </c>
      <c r="K1123" s="211">
        <v>1.4375</v>
      </c>
      <c r="L1123" s="188">
        <v>209.94</v>
      </c>
      <c r="M1123" s="189">
        <v>44.77</v>
      </c>
      <c r="N1123" s="191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2"/>
      <c r="B1124" s="184"/>
      <c r="C1124" s="379" t="s">
        <v>74</v>
      </c>
      <c r="D1124" s="379"/>
      <c r="E1124" s="379"/>
      <c r="F1124" s="186" t="s">
        <v>73</v>
      </c>
      <c r="G1124" s="189">
        <v>8.06</v>
      </c>
      <c r="H1124" s="211">
        <v>1.4375</v>
      </c>
      <c r="I1124" s="212">
        <v>18.097259099999999</v>
      </c>
      <c r="J1124" s="194"/>
      <c r="K1124" s="187"/>
      <c r="L1124" s="194"/>
      <c r="M1124" s="187"/>
      <c r="N1124" s="195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5"/>
      <c r="B1125" s="184"/>
      <c r="C1125" s="380" t="s">
        <v>75</v>
      </c>
      <c r="D1125" s="380"/>
      <c r="E1125" s="380"/>
      <c r="F1125" s="196"/>
      <c r="G1125" s="197"/>
      <c r="H1125" s="197"/>
      <c r="I1125" s="197"/>
      <c r="J1125" s="198">
        <v>479.33</v>
      </c>
      <c r="K1125" s="197"/>
      <c r="L1125" s="199">
        <v>1076.25</v>
      </c>
      <c r="M1125" s="197"/>
      <c r="N1125" s="200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2"/>
      <c r="B1126" s="184"/>
      <c r="C1126" s="379" t="s">
        <v>76</v>
      </c>
      <c r="D1126" s="379"/>
      <c r="E1126" s="379"/>
      <c r="F1126" s="186"/>
      <c r="G1126" s="187"/>
      <c r="H1126" s="187"/>
      <c r="I1126" s="187"/>
      <c r="J1126" s="194"/>
      <c r="K1126" s="187"/>
      <c r="L1126" s="188">
        <v>209.94</v>
      </c>
      <c r="M1126" s="187"/>
      <c r="N1126" s="191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2"/>
      <c r="B1127" s="184" t="s">
        <v>77</v>
      </c>
      <c r="C1127" s="379" t="s">
        <v>78</v>
      </c>
      <c r="D1127" s="379"/>
      <c r="E1127" s="379"/>
      <c r="F1127" s="186" t="s">
        <v>79</v>
      </c>
      <c r="G1127" s="201">
        <v>92</v>
      </c>
      <c r="H1127" s="187"/>
      <c r="I1127" s="201">
        <v>92</v>
      </c>
      <c r="J1127" s="194"/>
      <c r="K1127" s="187"/>
      <c r="L1127" s="188">
        <v>193.14</v>
      </c>
      <c r="M1127" s="187"/>
      <c r="N1127" s="191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2"/>
      <c r="B1128" s="184" t="s">
        <v>80</v>
      </c>
      <c r="C1128" s="379" t="s">
        <v>81</v>
      </c>
      <c r="D1128" s="379"/>
      <c r="E1128" s="379"/>
      <c r="F1128" s="186" t="s">
        <v>79</v>
      </c>
      <c r="G1128" s="201">
        <v>46</v>
      </c>
      <c r="H1128" s="189">
        <v>0.85</v>
      </c>
      <c r="I1128" s="216">
        <v>39.1</v>
      </c>
      <c r="J1128" s="194"/>
      <c r="K1128" s="187"/>
      <c r="L1128" s="188">
        <v>82.09</v>
      </c>
      <c r="M1128" s="187"/>
      <c r="N1128" s="191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2"/>
      <c r="B1129" s="203"/>
      <c r="C1129" s="388" t="s">
        <v>82</v>
      </c>
      <c r="D1129" s="388"/>
      <c r="E1129" s="388"/>
      <c r="F1129" s="178"/>
      <c r="G1129" s="179"/>
      <c r="H1129" s="179"/>
      <c r="I1129" s="179"/>
      <c r="J1129" s="181"/>
      <c r="K1129" s="179"/>
      <c r="L1129" s="204">
        <v>1351.48</v>
      </c>
      <c r="M1129" s="197"/>
      <c r="N1129" s="205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6" t="s">
        <v>599</v>
      </c>
      <c r="B1130" s="177" t="s">
        <v>237</v>
      </c>
      <c r="C1130" s="388" t="s">
        <v>873</v>
      </c>
      <c r="D1130" s="388"/>
      <c r="E1130" s="388"/>
      <c r="F1130" s="178" t="s">
        <v>98</v>
      </c>
      <c r="G1130" s="179">
        <v>1153.4159999999999</v>
      </c>
      <c r="H1130" s="180">
        <v>1</v>
      </c>
      <c r="I1130" s="210">
        <v>1153.4159999999999</v>
      </c>
      <c r="J1130" s="207">
        <v>99.98</v>
      </c>
      <c r="K1130" s="210">
        <v>1.012</v>
      </c>
      <c r="L1130" s="204">
        <v>116702.35</v>
      </c>
      <c r="M1130" s="206">
        <v>8.16</v>
      </c>
      <c r="N1130" s="205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2"/>
      <c r="B1131" s="203"/>
      <c r="C1131" s="379" t="s">
        <v>99</v>
      </c>
      <c r="D1131" s="379"/>
      <c r="E1131" s="379"/>
      <c r="F1131" s="379"/>
      <c r="G1131" s="379"/>
      <c r="H1131" s="379"/>
      <c r="I1131" s="379"/>
      <c r="J1131" s="379"/>
      <c r="K1131" s="379"/>
      <c r="L1131" s="379"/>
      <c r="M1131" s="379"/>
      <c r="N1131" s="391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8"/>
      <c r="B1132" s="209"/>
      <c r="C1132" s="379" t="s">
        <v>3197</v>
      </c>
      <c r="D1132" s="379"/>
      <c r="E1132" s="379"/>
      <c r="F1132" s="379"/>
      <c r="G1132" s="379"/>
      <c r="H1132" s="379"/>
      <c r="I1132" s="379"/>
      <c r="J1132" s="379"/>
      <c r="K1132" s="379"/>
      <c r="L1132" s="379"/>
      <c r="M1132" s="379"/>
      <c r="N1132" s="391"/>
      <c r="AF1132" s="133"/>
      <c r="AG1132" s="140"/>
      <c r="AH1132" s="140"/>
      <c r="AI1132" s="142" t="s">
        <v>3197</v>
      </c>
      <c r="AN1132" s="140"/>
      <c r="AQ1132" s="140"/>
      <c r="AS1132" s="140"/>
    </row>
    <row r="1133" spans="1:45" s="121" customFormat="1" ht="15" x14ac:dyDescent="0.25">
      <c r="A1133" s="208"/>
      <c r="B1133" s="209"/>
      <c r="C1133" s="379" t="s">
        <v>875</v>
      </c>
      <c r="D1133" s="379"/>
      <c r="E1133" s="379"/>
      <c r="F1133" s="379"/>
      <c r="G1133" s="379"/>
      <c r="H1133" s="379"/>
      <c r="I1133" s="379"/>
      <c r="J1133" s="379"/>
      <c r="K1133" s="379"/>
      <c r="L1133" s="379"/>
      <c r="M1133" s="379"/>
      <c r="N1133" s="391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3"/>
      <c r="B1134" s="184"/>
      <c r="C1134" s="389" t="s">
        <v>240</v>
      </c>
      <c r="D1134" s="389"/>
      <c r="E1134" s="389"/>
      <c r="F1134" s="389"/>
      <c r="G1134" s="389"/>
      <c r="H1134" s="389"/>
      <c r="I1134" s="389"/>
      <c r="J1134" s="389"/>
      <c r="K1134" s="389"/>
      <c r="L1134" s="389"/>
      <c r="M1134" s="389"/>
      <c r="N1134" s="390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2"/>
      <c r="B1135" s="203"/>
      <c r="C1135" s="388" t="s">
        <v>82</v>
      </c>
      <c r="D1135" s="388"/>
      <c r="E1135" s="388"/>
      <c r="F1135" s="178"/>
      <c r="G1135" s="179"/>
      <c r="H1135" s="179"/>
      <c r="I1135" s="179"/>
      <c r="J1135" s="181"/>
      <c r="K1135" s="179"/>
      <c r="L1135" s="204">
        <v>116702.35</v>
      </c>
      <c r="M1135" s="197"/>
      <c r="N1135" s="205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6" t="s">
        <v>603</v>
      </c>
      <c r="B1136" s="177" t="s">
        <v>96</v>
      </c>
      <c r="C1136" s="388" t="s">
        <v>97</v>
      </c>
      <c r="D1136" s="388"/>
      <c r="E1136" s="388"/>
      <c r="F1136" s="178" t="s">
        <v>98</v>
      </c>
      <c r="G1136" s="179">
        <v>1233.6600000000001</v>
      </c>
      <c r="H1136" s="180">
        <v>1</v>
      </c>
      <c r="I1136" s="206">
        <v>1233.6600000000001</v>
      </c>
      <c r="J1136" s="207">
        <v>162.38</v>
      </c>
      <c r="K1136" s="179"/>
      <c r="L1136" s="204">
        <v>200321.71</v>
      </c>
      <c r="M1136" s="206">
        <v>8.16</v>
      </c>
      <c r="N1136" s="205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2"/>
      <c r="B1137" s="203"/>
      <c r="C1137" s="379" t="s">
        <v>99</v>
      </c>
      <c r="D1137" s="379"/>
      <c r="E1137" s="379"/>
      <c r="F1137" s="379"/>
      <c r="G1137" s="379"/>
      <c r="H1137" s="379"/>
      <c r="I1137" s="379"/>
      <c r="J1137" s="379"/>
      <c r="K1137" s="379"/>
      <c r="L1137" s="379"/>
      <c r="M1137" s="379"/>
      <c r="N1137" s="391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8"/>
      <c r="B1138" s="209"/>
      <c r="C1138" s="379" t="s">
        <v>100</v>
      </c>
      <c r="D1138" s="379"/>
      <c r="E1138" s="379"/>
      <c r="F1138" s="379"/>
      <c r="G1138" s="379"/>
      <c r="H1138" s="379"/>
      <c r="I1138" s="379"/>
      <c r="J1138" s="379"/>
      <c r="K1138" s="379"/>
      <c r="L1138" s="379"/>
      <c r="M1138" s="379"/>
      <c r="N1138" s="391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2"/>
      <c r="B1139" s="203"/>
      <c r="C1139" s="388" t="s">
        <v>82</v>
      </c>
      <c r="D1139" s="388"/>
      <c r="E1139" s="388"/>
      <c r="F1139" s="178"/>
      <c r="G1139" s="179"/>
      <c r="H1139" s="179"/>
      <c r="I1139" s="179"/>
      <c r="J1139" s="181"/>
      <c r="K1139" s="179"/>
      <c r="L1139" s="204">
        <v>200321.71</v>
      </c>
      <c r="M1139" s="197"/>
      <c r="N1139" s="205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385" t="s">
        <v>2912</v>
      </c>
      <c r="B1140" s="386"/>
      <c r="C1140" s="386"/>
      <c r="D1140" s="386"/>
      <c r="E1140" s="386"/>
      <c r="F1140" s="386"/>
      <c r="G1140" s="386"/>
      <c r="H1140" s="386"/>
      <c r="I1140" s="386"/>
      <c r="J1140" s="386"/>
      <c r="K1140" s="386"/>
      <c r="L1140" s="386"/>
      <c r="M1140" s="386"/>
      <c r="N1140" s="387"/>
      <c r="AF1140" s="133"/>
      <c r="AG1140" s="140" t="s">
        <v>2912</v>
      </c>
      <c r="AH1140" s="140"/>
      <c r="AN1140" s="140"/>
      <c r="AQ1140" s="140"/>
      <c r="AS1140" s="140"/>
    </row>
    <row r="1141" spans="1:45" s="121" customFormat="1" ht="34.5" x14ac:dyDescent="0.25">
      <c r="A1141" s="176" t="s">
        <v>607</v>
      </c>
      <c r="B1141" s="177" t="s">
        <v>3198</v>
      </c>
      <c r="C1141" s="388" t="s">
        <v>3199</v>
      </c>
      <c r="D1141" s="388"/>
      <c r="E1141" s="388"/>
      <c r="F1141" s="178" t="s">
        <v>370</v>
      </c>
      <c r="G1141" s="179">
        <v>1.32</v>
      </c>
      <c r="H1141" s="180">
        <v>1</v>
      </c>
      <c r="I1141" s="206">
        <v>1.32</v>
      </c>
      <c r="J1141" s="181"/>
      <c r="K1141" s="179"/>
      <c r="L1141" s="181"/>
      <c r="M1141" s="179"/>
      <c r="N1141" s="182"/>
      <c r="AF1141" s="133"/>
      <c r="AG1141" s="140"/>
      <c r="AH1141" s="140" t="s">
        <v>3199</v>
      </c>
      <c r="AN1141" s="140"/>
      <c r="AQ1141" s="140"/>
      <c r="AS1141" s="140"/>
    </row>
    <row r="1142" spans="1:45" s="121" customFormat="1" ht="15" x14ac:dyDescent="0.25">
      <c r="A1142" s="208"/>
      <c r="B1142" s="209"/>
      <c r="C1142" s="379" t="s">
        <v>3200</v>
      </c>
      <c r="D1142" s="379"/>
      <c r="E1142" s="379"/>
      <c r="F1142" s="379"/>
      <c r="G1142" s="379"/>
      <c r="H1142" s="379"/>
      <c r="I1142" s="379"/>
      <c r="J1142" s="379"/>
      <c r="K1142" s="379"/>
      <c r="L1142" s="379"/>
      <c r="M1142" s="379"/>
      <c r="N1142" s="391"/>
      <c r="AF1142" s="133"/>
      <c r="AG1142" s="140"/>
      <c r="AH1142" s="140"/>
      <c r="AI1142" s="142" t="s">
        <v>3200</v>
      </c>
      <c r="AN1142" s="140"/>
      <c r="AQ1142" s="140"/>
      <c r="AS1142" s="140"/>
    </row>
    <row r="1143" spans="1:45" s="121" customFormat="1" ht="22.5" x14ac:dyDescent="0.25">
      <c r="A1143" s="183"/>
      <c r="B1143" s="184" t="s">
        <v>180</v>
      </c>
      <c r="C1143" s="389" t="s">
        <v>191</v>
      </c>
      <c r="D1143" s="389"/>
      <c r="E1143" s="389"/>
      <c r="F1143" s="389"/>
      <c r="G1143" s="389"/>
      <c r="H1143" s="389"/>
      <c r="I1143" s="389"/>
      <c r="J1143" s="389"/>
      <c r="K1143" s="389"/>
      <c r="L1143" s="389"/>
      <c r="M1143" s="389"/>
      <c r="N1143" s="390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3"/>
      <c r="B1144" s="184" t="s">
        <v>65</v>
      </c>
      <c r="C1144" s="389" t="s">
        <v>66</v>
      </c>
      <c r="D1144" s="389"/>
      <c r="E1144" s="389"/>
      <c r="F1144" s="389"/>
      <c r="G1144" s="389"/>
      <c r="H1144" s="389"/>
      <c r="I1144" s="389"/>
      <c r="J1144" s="389"/>
      <c r="K1144" s="389"/>
      <c r="L1144" s="389"/>
      <c r="M1144" s="389"/>
      <c r="N1144" s="390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5"/>
      <c r="B1145" s="184" t="s">
        <v>58</v>
      </c>
      <c r="C1145" s="379" t="s">
        <v>67</v>
      </c>
      <c r="D1145" s="379"/>
      <c r="E1145" s="379"/>
      <c r="F1145" s="186"/>
      <c r="G1145" s="187"/>
      <c r="H1145" s="187"/>
      <c r="I1145" s="187"/>
      <c r="J1145" s="190">
        <v>1804.71</v>
      </c>
      <c r="K1145" s="189">
        <v>0.69</v>
      </c>
      <c r="L1145" s="190">
        <v>1643.73</v>
      </c>
      <c r="M1145" s="189">
        <v>44.77</v>
      </c>
      <c r="N1145" s="191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5"/>
      <c r="B1146" s="184" t="s">
        <v>68</v>
      </c>
      <c r="C1146" s="379" t="s">
        <v>69</v>
      </c>
      <c r="D1146" s="379"/>
      <c r="E1146" s="379"/>
      <c r="F1146" s="186"/>
      <c r="G1146" s="187"/>
      <c r="H1146" s="187"/>
      <c r="I1146" s="187"/>
      <c r="J1146" s="190">
        <v>2205.88</v>
      </c>
      <c r="K1146" s="189">
        <v>0.69</v>
      </c>
      <c r="L1146" s="190">
        <v>2009.12</v>
      </c>
      <c r="M1146" s="189">
        <v>13.24</v>
      </c>
      <c r="N1146" s="191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5"/>
      <c r="B1147" s="184" t="s">
        <v>70</v>
      </c>
      <c r="C1147" s="379" t="s">
        <v>71</v>
      </c>
      <c r="D1147" s="379"/>
      <c r="E1147" s="379"/>
      <c r="F1147" s="186"/>
      <c r="G1147" s="187"/>
      <c r="H1147" s="187"/>
      <c r="I1147" s="187"/>
      <c r="J1147" s="188">
        <v>184.13</v>
      </c>
      <c r="K1147" s="189">
        <v>0.69</v>
      </c>
      <c r="L1147" s="188">
        <v>167.71</v>
      </c>
      <c r="M1147" s="189">
        <v>44.77</v>
      </c>
      <c r="N1147" s="191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5"/>
      <c r="B1148" s="184" t="s">
        <v>86</v>
      </c>
      <c r="C1148" s="379" t="s">
        <v>87</v>
      </c>
      <c r="D1148" s="379"/>
      <c r="E1148" s="379"/>
      <c r="F1148" s="186"/>
      <c r="G1148" s="187"/>
      <c r="H1148" s="187"/>
      <c r="I1148" s="187"/>
      <c r="J1148" s="190">
        <v>3298.8</v>
      </c>
      <c r="K1148" s="201">
        <v>0</v>
      </c>
      <c r="L1148" s="188">
        <v>0</v>
      </c>
      <c r="M1148" s="189">
        <v>8.16</v>
      </c>
      <c r="N1148" s="195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2"/>
      <c r="B1149" s="184"/>
      <c r="C1149" s="379" t="s">
        <v>72</v>
      </c>
      <c r="D1149" s="379"/>
      <c r="E1149" s="379"/>
      <c r="F1149" s="186" t="s">
        <v>73</v>
      </c>
      <c r="G1149" s="216">
        <v>187.6</v>
      </c>
      <c r="H1149" s="189">
        <v>0.69</v>
      </c>
      <c r="I1149" s="217">
        <v>170.86608000000001</v>
      </c>
      <c r="J1149" s="194"/>
      <c r="K1149" s="187"/>
      <c r="L1149" s="194"/>
      <c r="M1149" s="187"/>
      <c r="N1149" s="195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2"/>
      <c r="B1150" s="184"/>
      <c r="C1150" s="379" t="s">
        <v>74</v>
      </c>
      <c r="D1150" s="379"/>
      <c r="E1150" s="379"/>
      <c r="F1150" s="186" t="s">
        <v>73</v>
      </c>
      <c r="G1150" s="189">
        <v>12.88</v>
      </c>
      <c r="H1150" s="189">
        <v>0.69</v>
      </c>
      <c r="I1150" s="215">
        <v>11.731104</v>
      </c>
      <c r="J1150" s="194"/>
      <c r="K1150" s="187"/>
      <c r="L1150" s="194"/>
      <c r="M1150" s="187"/>
      <c r="N1150" s="195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5"/>
      <c r="B1151" s="184"/>
      <c r="C1151" s="380" t="s">
        <v>75</v>
      </c>
      <c r="D1151" s="380"/>
      <c r="E1151" s="380"/>
      <c r="F1151" s="196"/>
      <c r="G1151" s="197"/>
      <c r="H1151" s="197"/>
      <c r="I1151" s="197"/>
      <c r="J1151" s="199">
        <v>7309.39</v>
      </c>
      <c r="K1151" s="197"/>
      <c r="L1151" s="199">
        <v>3652.85</v>
      </c>
      <c r="M1151" s="197"/>
      <c r="N1151" s="200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2"/>
      <c r="B1152" s="184"/>
      <c r="C1152" s="379" t="s">
        <v>76</v>
      </c>
      <c r="D1152" s="379"/>
      <c r="E1152" s="379"/>
      <c r="F1152" s="186"/>
      <c r="G1152" s="187"/>
      <c r="H1152" s="187"/>
      <c r="I1152" s="187"/>
      <c r="J1152" s="194"/>
      <c r="K1152" s="187"/>
      <c r="L1152" s="190">
        <v>1811.44</v>
      </c>
      <c r="M1152" s="187"/>
      <c r="N1152" s="191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2"/>
      <c r="B1153" s="184" t="s">
        <v>192</v>
      </c>
      <c r="C1153" s="379" t="s">
        <v>193</v>
      </c>
      <c r="D1153" s="379"/>
      <c r="E1153" s="379"/>
      <c r="F1153" s="186" t="s">
        <v>79</v>
      </c>
      <c r="G1153" s="201">
        <v>117</v>
      </c>
      <c r="H1153" s="187"/>
      <c r="I1153" s="201">
        <v>117</v>
      </c>
      <c r="J1153" s="194"/>
      <c r="K1153" s="187"/>
      <c r="L1153" s="190">
        <v>2119.38</v>
      </c>
      <c r="M1153" s="187"/>
      <c r="N1153" s="191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2"/>
      <c r="B1154" s="184" t="s">
        <v>194</v>
      </c>
      <c r="C1154" s="379" t="s">
        <v>195</v>
      </c>
      <c r="D1154" s="379"/>
      <c r="E1154" s="379"/>
      <c r="F1154" s="186" t="s">
        <v>79</v>
      </c>
      <c r="G1154" s="201">
        <v>74</v>
      </c>
      <c r="H1154" s="189">
        <v>0.85</v>
      </c>
      <c r="I1154" s="216">
        <v>62.9</v>
      </c>
      <c r="J1154" s="194"/>
      <c r="K1154" s="187"/>
      <c r="L1154" s="190">
        <v>1139.4000000000001</v>
      </c>
      <c r="M1154" s="187"/>
      <c r="N1154" s="191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2"/>
      <c r="B1155" s="203"/>
      <c r="C1155" s="388" t="s">
        <v>82</v>
      </c>
      <c r="D1155" s="388"/>
      <c r="E1155" s="388"/>
      <c r="F1155" s="178"/>
      <c r="G1155" s="179"/>
      <c r="H1155" s="179"/>
      <c r="I1155" s="179"/>
      <c r="J1155" s="181"/>
      <c r="K1155" s="179"/>
      <c r="L1155" s="204">
        <v>6911.63</v>
      </c>
      <c r="M1155" s="197"/>
      <c r="N1155" s="205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6" t="s">
        <v>611</v>
      </c>
      <c r="B1156" s="177" t="s">
        <v>3201</v>
      </c>
      <c r="C1156" s="388" t="s">
        <v>3202</v>
      </c>
      <c r="D1156" s="388"/>
      <c r="E1156" s="388"/>
      <c r="F1156" s="178" t="s">
        <v>471</v>
      </c>
      <c r="G1156" s="179">
        <v>0.1</v>
      </c>
      <c r="H1156" s="180">
        <v>1</v>
      </c>
      <c r="I1156" s="214">
        <v>0.1</v>
      </c>
      <c r="J1156" s="181"/>
      <c r="K1156" s="179"/>
      <c r="L1156" s="181"/>
      <c r="M1156" s="179"/>
      <c r="N1156" s="182"/>
      <c r="AF1156" s="133"/>
      <c r="AG1156" s="140"/>
      <c r="AH1156" s="140" t="s">
        <v>3202</v>
      </c>
      <c r="AN1156" s="140"/>
      <c r="AQ1156" s="140"/>
      <c r="AS1156" s="140"/>
    </row>
    <row r="1157" spans="1:45" s="121" customFormat="1" ht="15" x14ac:dyDescent="0.25">
      <c r="A1157" s="208"/>
      <c r="B1157" s="209"/>
      <c r="C1157" s="379" t="s">
        <v>3203</v>
      </c>
      <c r="D1157" s="379"/>
      <c r="E1157" s="379"/>
      <c r="F1157" s="379"/>
      <c r="G1157" s="379"/>
      <c r="H1157" s="379"/>
      <c r="I1157" s="379"/>
      <c r="J1157" s="379"/>
      <c r="K1157" s="379"/>
      <c r="L1157" s="379"/>
      <c r="M1157" s="379"/>
      <c r="N1157" s="391"/>
      <c r="AF1157" s="133"/>
      <c r="AG1157" s="140"/>
      <c r="AH1157" s="140"/>
      <c r="AI1157" s="142" t="s">
        <v>3203</v>
      </c>
      <c r="AN1157" s="140"/>
      <c r="AQ1157" s="140"/>
      <c r="AS1157" s="140"/>
    </row>
    <row r="1158" spans="1:45" s="121" customFormat="1" ht="22.5" x14ac:dyDescent="0.25">
      <c r="A1158" s="183"/>
      <c r="B1158" s="184" t="s">
        <v>180</v>
      </c>
      <c r="C1158" s="389" t="s">
        <v>191</v>
      </c>
      <c r="D1158" s="389"/>
      <c r="E1158" s="389"/>
      <c r="F1158" s="389"/>
      <c r="G1158" s="389"/>
      <c r="H1158" s="389"/>
      <c r="I1158" s="389"/>
      <c r="J1158" s="389"/>
      <c r="K1158" s="389"/>
      <c r="L1158" s="389"/>
      <c r="M1158" s="389"/>
      <c r="N1158" s="390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3"/>
      <c r="B1159" s="184" t="s">
        <v>65</v>
      </c>
      <c r="C1159" s="389" t="s">
        <v>66</v>
      </c>
      <c r="D1159" s="389"/>
      <c r="E1159" s="389"/>
      <c r="F1159" s="389"/>
      <c r="G1159" s="389"/>
      <c r="H1159" s="389"/>
      <c r="I1159" s="389"/>
      <c r="J1159" s="389"/>
      <c r="K1159" s="389"/>
      <c r="L1159" s="389"/>
      <c r="M1159" s="389"/>
      <c r="N1159" s="390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5"/>
      <c r="B1160" s="184" t="s">
        <v>58</v>
      </c>
      <c r="C1160" s="379" t="s">
        <v>67</v>
      </c>
      <c r="D1160" s="379"/>
      <c r="E1160" s="379"/>
      <c r="F1160" s="186"/>
      <c r="G1160" s="187"/>
      <c r="H1160" s="187"/>
      <c r="I1160" s="187"/>
      <c r="J1160" s="188">
        <v>731.22</v>
      </c>
      <c r="K1160" s="189">
        <v>0.69</v>
      </c>
      <c r="L1160" s="188">
        <v>50.45</v>
      </c>
      <c r="M1160" s="189">
        <v>44.77</v>
      </c>
      <c r="N1160" s="191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5"/>
      <c r="B1161" s="184" t="s">
        <v>68</v>
      </c>
      <c r="C1161" s="379" t="s">
        <v>69</v>
      </c>
      <c r="D1161" s="379"/>
      <c r="E1161" s="379"/>
      <c r="F1161" s="186"/>
      <c r="G1161" s="187"/>
      <c r="H1161" s="187"/>
      <c r="I1161" s="187"/>
      <c r="J1161" s="190">
        <v>1520.51</v>
      </c>
      <c r="K1161" s="189">
        <v>0.69</v>
      </c>
      <c r="L1161" s="188">
        <v>104.92</v>
      </c>
      <c r="M1161" s="189">
        <v>13.24</v>
      </c>
      <c r="N1161" s="191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5"/>
      <c r="B1162" s="184" t="s">
        <v>70</v>
      </c>
      <c r="C1162" s="379" t="s">
        <v>71</v>
      </c>
      <c r="D1162" s="379"/>
      <c r="E1162" s="379"/>
      <c r="F1162" s="186"/>
      <c r="G1162" s="187"/>
      <c r="H1162" s="187"/>
      <c r="I1162" s="187"/>
      <c r="J1162" s="188">
        <v>201.05</v>
      </c>
      <c r="K1162" s="189">
        <v>0.69</v>
      </c>
      <c r="L1162" s="188">
        <v>13.87</v>
      </c>
      <c r="M1162" s="189">
        <v>44.77</v>
      </c>
      <c r="N1162" s="218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5"/>
      <c r="B1163" s="184" t="s">
        <v>86</v>
      </c>
      <c r="C1163" s="379" t="s">
        <v>87</v>
      </c>
      <c r="D1163" s="379"/>
      <c r="E1163" s="379"/>
      <c r="F1163" s="186"/>
      <c r="G1163" s="187"/>
      <c r="H1163" s="187"/>
      <c r="I1163" s="187"/>
      <c r="J1163" s="190">
        <v>3939.59</v>
      </c>
      <c r="K1163" s="201">
        <v>0</v>
      </c>
      <c r="L1163" s="188">
        <v>0</v>
      </c>
      <c r="M1163" s="189">
        <v>8.16</v>
      </c>
      <c r="N1163" s="195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2"/>
      <c r="B1164" s="184"/>
      <c r="C1164" s="379" t="s">
        <v>72</v>
      </c>
      <c r="D1164" s="379"/>
      <c r="E1164" s="379"/>
      <c r="F1164" s="186" t="s">
        <v>73</v>
      </c>
      <c r="G1164" s="189">
        <v>80.62</v>
      </c>
      <c r="H1164" s="189">
        <v>0.69</v>
      </c>
      <c r="I1164" s="217">
        <v>5.5627800000000001</v>
      </c>
      <c r="J1164" s="194"/>
      <c r="K1164" s="187"/>
      <c r="L1164" s="194"/>
      <c r="M1164" s="187"/>
      <c r="N1164" s="195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2"/>
      <c r="B1165" s="184"/>
      <c r="C1165" s="379" t="s">
        <v>74</v>
      </c>
      <c r="D1165" s="379"/>
      <c r="E1165" s="379"/>
      <c r="F1165" s="186" t="s">
        <v>73</v>
      </c>
      <c r="G1165" s="189">
        <v>15.75</v>
      </c>
      <c r="H1165" s="189">
        <v>0.69</v>
      </c>
      <c r="I1165" s="217">
        <v>1.0867500000000001</v>
      </c>
      <c r="J1165" s="194"/>
      <c r="K1165" s="187"/>
      <c r="L1165" s="194"/>
      <c r="M1165" s="187"/>
      <c r="N1165" s="195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5"/>
      <c r="B1166" s="184"/>
      <c r="C1166" s="380" t="s">
        <v>75</v>
      </c>
      <c r="D1166" s="380"/>
      <c r="E1166" s="380"/>
      <c r="F1166" s="196"/>
      <c r="G1166" s="197"/>
      <c r="H1166" s="197"/>
      <c r="I1166" s="197"/>
      <c r="J1166" s="199">
        <v>6191.32</v>
      </c>
      <c r="K1166" s="197"/>
      <c r="L1166" s="198">
        <v>155.37</v>
      </c>
      <c r="M1166" s="197"/>
      <c r="N1166" s="200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2"/>
      <c r="B1167" s="184"/>
      <c r="C1167" s="379" t="s">
        <v>76</v>
      </c>
      <c r="D1167" s="379"/>
      <c r="E1167" s="379"/>
      <c r="F1167" s="186"/>
      <c r="G1167" s="187"/>
      <c r="H1167" s="187"/>
      <c r="I1167" s="187"/>
      <c r="J1167" s="194"/>
      <c r="K1167" s="187"/>
      <c r="L1167" s="188">
        <v>64.319999999999993</v>
      </c>
      <c r="M1167" s="187"/>
      <c r="N1167" s="191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2"/>
      <c r="B1168" s="184" t="s">
        <v>192</v>
      </c>
      <c r="C1168" s="379" t="s">
        <v>193</v>
      </c>
      <c r="D1168" s="379"/>
      <c r="E1168" s="379"/>
      <c r="F1168" s="186" t="s">
        <v>79</v>
      </c>
      <c r="G1168" s="201">
        <v>117</v>
      </c>
      <c r="H1168" s="187"/>
      <c r="I1168" s="201">
        <v>117</v>
      </c>
      <c r="J1168" s="194"/>
      <c r="K1168" s="187"/>
      <c r="L1168" s="188">
        <v>75.25</v>
      </c>
      <c r="M1168" s="187"/>
      <c r="N1168" s="191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2"/>
      <c r="B1169" s="184" t="s">
        <v>194</v>
      </c>
      <c r="C1169" s="379" t="s">
        <v>195</v>
      </c>
      <c r="D1169" s="379"/>
      <c r="E1169" s="379"/>
      <c r="F1169" s="186" t="s">
        <v>79</v>
      </c>
      <c r="G1169" s="201">
        <v>74</v>
      </c>
      <c r="H1169" s="189">
        <v>0.85</v>
      </c>
      <c r="I1169" s="216">
        <v>62.9</v>
      </c>
      <c r="J1169" s="194"/>
      <c r="K1169" s="187"/>
      <c r="L1169" s="188">
        <v>40.46</v>
      </c>
      <c r="M1169" s="187"/>
      <c r="N1169" s="191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2"/>
      <c r="B1170" s="203"/>
      <c r="C1170" s="388" t="s">
        <v>82</v>
      </c>
      <c r="D1170" s="388"/>
      <c r="E1170" s="388"/>
      <c r="F1170" s="178"/>
      <c r="G1170" s="179"/>
      <c r="H1170" s="179"/>
      <c r="I1170" s="179"/>
      <c r="J1170" s="181"/>
      <c r="K1170" s="179"/>
      <c r="L1170" s="207">
        <v>271.08</v>
      </c>
      <c r="M1170" s="197"/>
      <c r="N1170" s="205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6" t="s">
        <v>615</v>
      </c>
      <c r="B1171" s="177" t="s">
        <v>217</v>
      </c>
      <c r="C1171" s="388" t="s">
        <v>218</v>
      </c>
      <c r="D1171" s="388"/>
      <c r="E1171" s="388"/>
      <c r="F1171" s="178" t="s">
        <v>133</v>
      </c>
      <c r="G1171" s="179">
        <v>0.12</v>
      </c>
      <c r="H1171" s="180">
        <v>1</v>
      </c>
      <c r="I1171" s="206">
        <v>0.12</v>
      </c>
      <c r="J1171" s="207">
        <v>42.98</v>
      </c>
      <c r="K1171" s="179"/>
      <c r="L1171" s="207">
        <v>5.16</v>
      </c>
      <c r="M1171" s="206">
        <v>13.24</v>
      </c>
      <c r="N1171" s="213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2"/>
      <c r="B1172" s="203"/>
      <c r="C1172" s="388" t="s">
        <v>82</v>
      </c>
      <c r="D1172" s="388"/>
      <c r="E1172" s="388"/>
      <c r="F1172" s="178"/>
      <c r="G1172" s="179"/>
      <c r="H1172" s="179"/>
      <c r="I1172" s="179"/>
      <c r="J1172" s="181"/>
      <c r="K1172" s="179"/>
      <c r="L1172" s="207">
        <v>5.16</v>
      </c>
      <c r="M1172" s="197"/>
      <c r="N1172" s="213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6" t="s">
        <v>616</v>
      </c>
      <c r="B1173" s="177" t="s">
        <v>1215</v>
      </c>
      <c r="C1173" s="388" t="s">
        <v>1270</v>
      </c>
      <c r="D1173" s="388"/>
      <c r="E1173" s="388"/>
      <c r="F1173" s="178" t="s">
        <v>133</v>
      </c>
      <c r="G1173" s="179">
        <v>0.12</v>
      </c>
      <c r="H1173" s="180">
        <v>1</v>
      </c>
      <c r="I1173" s="206">
        <v>0.12</v>
      </c>
      <c r="J1173" s="207">
        <v>2.91</v>
      </c>
      <c r="K1173" s="179"/>
      <c r="L1173" s="207">
        <v>0.35</v>
      </c>
      <c r="M1173" s="206">
        <v>13.62</v>
      </c>
      <c r="N1173" s="213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2"/>
      <c r="B1174" s="203"/>
      <c r="C1174" s="388" t="s">
        <v>82</v>
      </c>
      <c r="D1174" s="388"/>
      <c r="E1174" s="388"/>
      <c r="F1174" s="178"/>
      <c r="G1174" s="179"/>
      <c r="H1174" s="179"/>
      <c r="I1174" s="179"/>
      <c r="J1174" s="181"/>
      <c r="K1174" s="179"/>
      <c r="L1174" s="207">
        <v>0.35</v>
      </c>
      <c r="M1174" s="197"/>
      <c r="N1174" s="213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6" t="s">
        <v>617</v>
      </c>
      <c r="B1175" s="177" t="s">
        <v>214</v>
      </c>
      <c r="C1175" s="388" t="s">
        <v>1588</v>
      </c>
      <c r="D1175" s="388"/>
      <c r="E1175" s="388"/>
      <c r="F1175" s="178" t="s">
        <v>133</v>
      </c>
      <c r="G1175" s="179">
        <v>103.28</v>
      </c>
      <c r="H1175" s="180">
        <v>1</v>
      </c>
      <c r="I1175" s="206">
        <v>103.28</v>
      </c>
      <c r="J1175" s="207">
        <v>3.28</v>
      </c>
      <c r="K1175" s="179"/>
      <c r="L1175" s="207">
        <v>338.76</v>
      </c>
      <c r="M1175" s="206">
        <v>13.24</v>
      </c>
      <c r="N1175" s="205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8"/>
      <c r="B1176" s="209"/>
      <c r="C1176" s="379" t="s">
        <v>3204</v>
      </c>
      <c r="D1176" s="379"/>
      <c r="E1176" s="379"/>
      <c r="F1176" s="379"/>
      <c r="G1176" s="379"/>
      <c r="H1176" s="379"/>
      <c r="I1176" s="379"/>
      <c r="J1176" s="379"/>
      <c r="K1176" s="379"/>
      <c r="L1176" s="379"/>
      <c r="M1176" s="379"/>
      <c r="N1176" s="391"/>
      <c r="AF1176" s="133"/>
      <c r="AG1176" s="140"/>
      <c r="AH1176" s="140"/>
      <c r="AI1176" s="142" t="s">
        <v>3204</v>
      </c>
      <c r="AN1176" s="140"/>
      <c r="AQ1176" s="140"/>
      <c r="AS1176" s="140"/>
    </row>
    <row r="1177" spans="1:45" s="121" customFormat="1" ht="15" x14ac:dyDescent="0.25">
      <c r="A1177" s="202"/>
      <c r="B1177" s="203"/>
      <c r="C1177" s="388" t="s">
        <v>82</v>
      </c>
      <c r="D1177" s="388"/>
      <c r="E1177" s="388"/>
      <c r="F1177" s="178"/>
      <c r="G1177" s="179"/>
      <c r="H1177" s="179"/>
      <c r="I1177" s="179"/>
      <c r="J1177" s="181"/>
      <c r="K1177" s="179"/>
      <c r="L1177" s="207">
        <v>338.76</v>
      </c>
      <c r="M1177" s="197"/>
      <c r="N1177" s="205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6" t="s">
        <v>620</v>
      </c>
      <c r="B1178" s="177" t="s">
        <v>217</v>
      </c>
      <c r="C1178" s="388" t="s">
        <v>218</v>
      </c>
      <c r="D1178" s="388"/>
      <c r="E1178" s="388"/>
      <c r="F1178" s="178" t="s">
        <v>133</v>
      </c>
      <c r="G1178" s="179">
        <v>25.82</v>
      </c>
      <c r="H1178" s="180">
        <v>1</v>
      </c>
      <c r="I1178" s="206">
        <v>25.82</v>
      </c>
      <c r="J1178" s="207">
        <v>42.98</v>
      </c>
      <c r="K1178" s="179"/>
      <c r="L1178" s="204">
        <v>1109.74</v>
      </c>
      <c r="M1178" s="206">
        <v>13.24</v>
      </c>
      <c r="N1178" s="205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8"/>
      <c r="B1179" s="209"/>
      <c r="C1179" s="379" t="s">
        <v>3205</v>
      </c>
      <c r="D1179" s="379"/>
      <c r="E1179" s="379"/>
      <c r="F1179" s="379"/>
      <c r="G1179" s="379"/>
      <c r="H1179" s="379"/>
      <c r="I1179" s="379"/>
      <c r="J1179" s="379"/>
      <c r="K1179" s="379"/>
      <c r="L1179" s="379"/>
      <c r="M1179" s="379"/>
      <c r="N1179" s="391"/>
      <c r="AF1179" s="133"/>
      <c r="AG1179" s="140"/>
      <c r="AH1179" s="140"/>
      <c r="AI1179" s="142" t="s">
        <v>3205</v>
      </c>
      <c r="AN1179" s="140"/>
      <c r="AQ1179" s="140"/>
      <c r="AS1179" s="140"/>
    </row>
    <row r="1180" spans="1:45" s="121" customFormat="1" ht="15" x14ac:dyDescent="0.25">
      <c r="A1180" s="202"/>
      <c r="B1180" s="203"/>
      <c r="C1180" s="388" t="s">
        <v>82</v>
      </c>
      <c r="D1180" s="388"/>
      <c r="E1180" s="388"/>
      <c r="F1180" s="178"/>
      <c r="G1180" s="179"/>
      <c r="H1180" s="179"/>
      <c r="I1180" s="179"/>
      <c r="J1180" s="181"/>
      <c r="K1180" s="179"/>
      <c r="L1180" s="204">
        <v>1109.74</v>
      </c>
      <c r="M1180" s="197"/>
      <c r="N1180" s="205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6" t="s">
        <v>623</v>
      </c>
      <c r="B1181" s="177" t="s">
        <v>96</v>
      </c>
      <c r="C1181" s="388" t="s">
        <v>97</v>
      </c>
      <c r="D1181" s="388"/>
      <c r="E1181" s="388"/>
      <c r="F1181" s="178" t="s">
        <v>98</v>
      </c>
      <c r="G1181" s="179">
        <v>134.32</v>
      </c>
      <c r="H1181" s="180">
        <v>1</v>
      </c>
      <c r="I1181" s="206">
        <v>134.32</v>
      </c>
      <c r="J1181" s="207">
        <v>162.38</v>
      </c>
      <c r="K1181" s="179"/>
      <c r="L1181" s="204">
        <v>21810.880000000001</v>
      </c>
      <c r="M1181" s="206">
        <v>8.16</v>
      </c>
      <c r="N1181" s="205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2"/>
      <c r="B1182" s="203"/>
      <c r="C1182" s="379" t="s">
        <v>99</v>
      </c>
      <c r="D1182" s="379"/>
      <c r="E1182" s="379"/>
      <c r="F1182" s="379"/>
      <c r="G1182" s="379"/>
      <c r="H1182" s="379"/>
      <c r="I1182" s="379"/>
      <c r="J1182" s="379"/>
      <c r="K1182" s="379"/>
      <c r="L1182" s="379"/>
      <c r="M1182" s="379"/>
      <c r="N1182" s="391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8"/>
      <c r="B1183" s="209"/>
      <c r="C1183" s="379" t="s">
        <v>3206</v>
      </c>
      <c r="D1183" s="379"/>
      <c r="E1183" s="379"/>
      <c r="F1183" s="379"/>
      <c r="G1183" s="379"/>
      <c r="H1183" s="379"/>
      <c r="I1183" s="379"/>
      <c r="J1183" s="379"/>
      <c r="K1183" s="379"/>
      <c r="L1183" s="379"/>
      <c r="M1183" s="379"/>
      <c r="N1183" s="391"/>
      <c r="AF1183" s="133"/>
      <c r="AG1183" s="140"/>
      <c r="AH1183" s="140"/>
      <c r="AI1183" s="142" t="s">
        <v>3206</v>
      </c>
      <c r="AN1183" s="140"/>
      <c r="AQ1183" s="140"/>
      <c r="AS1183" s="140"/>
    </row>
    <row r="1184" spans="1:45" s="121" customFormat="1" ht="15" x14ac:dyDescent="0.25">
      <c r="A1184" s="208"/>
      <c r="B1184" s="209"/>
      <c r="C1184" s="379" t="s">
        <v>100</v>
      </c>
      <c r="D1184" s="379"/>
      <c r="E1184" s="379"/>
      <c r="F1184" s="379"/>
      <c r="G1184" s="379"/>
      <c r="H1184" s="379"/>
      <c r="I1184" s="379"/>
      <c r="J1184" s="379"/>
      <c r="K1184" s="379"/>
      <c r="L1184" s="379"/>
      <c r="M1184" s="379"/>
      <c r="N1184" s="391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2"/>
      <c r="B1185" s="203"/>
      <c r="C1185" s="388" t="s">
        <v>82</v>
      </c>
      <c r="D1185" s="388"/>
      <c r="E1185" s="388"/>
      <c r="F1185" s="178"/>
      <c r="G1185" s="179"/>
      <c r="H1185" s="179"/>
      <c r="I1185" s="179"/>
      <c r="J1185" s="181"/>
      <c r="K1185" s="179"/>
      <c r="L1185" s="204">
        <v>21810.880000000001</v>
      </c>
      <c r="M1185" s="197"/>
      <c r="N1185" s="205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385" t="s">
        <v>2932</v>
      </c>
      <c r="B1186" s="386"/>
      <c r="C1186" s="386"/>
      <c r="D1186" s="386"/>
      <c r="E1186" s="386"/>
      <c r="F1186" s="386"/>
      <c r="G1186" s="386"/>
      <c r="H1186" s="386"/>
      <c r="I1186" s="386"/>
      <c r="J1186" s="386"/>
      <c r="K1186" s="386"/>
      <c r="L1186" s="386"/>
      <c r="M1186" s="386"/>
      <c r="N1186" s="387"/>
      <c r="AF1186" s="133"/>
      <c r="AG1186" s="140" t="s">
        <v>2932</v>
      </c>
      <c r="AH1186" s="140"/>
      <c r="AN1186" s="140"/>
      <c r="AQ1186" s="140"/>
      <c r="AS1186" s="140"/>
    </row>
    <row r="1187" spans="1:45" s="121" customFormat="1" ht="34.5" x14ac:dyDescent="0.25">
      <c r="A1187" s="176" t="s">
        <v>625</v>
      </c>
      <c r="B1187" s="177" t="s">
        <v>3207</v>
      </c>
      <c r="C1187" s="388" t="s">
        <v>3208</v>
      </c>
      <c r="D1187" s="388"/>
      <c r="E1187" s="388"/>
      <c r="F1187" s="178" t="s">
        <v>370</v>
      </c>
      <c r="G1187" s="179">
        <v>0.14000000000000001</v>
      </c>
      <c r="H1187" s="180">
        <v>1</v>
      </c>
      <c r="I1187" s="206">
        <v>0.14000000000000001</v>
      </c>
      <c r="J1187" s="181"/>
      <c r="K1187" s="179"/>
      <c r="L1187" s="181"/>
      <c r="M1187" s="179"/>
      <c r="N1187" s="182"/>
      <c r="AF1187" s="133"/>
      <c r="AG1187" s="140"/>
      <c r="AH1187" s="140" t="s">
        <v>3208</v>
      </c>
      <c r="AN1187" s="140"/>
      <c r="AQ1187" s="140"/>
      <c r="AS1187" s="140"/>
    </row>
    <row r="1188" spans="1:45" s="121" customFormat="1" ht="15" x14ac:dyDescent="0.25">
      <c r="A1188" s="208"/>
      <c r="B1188" s="209"/>
      <c r="C1188" s="379" t="s">
        <v>3209</v>
      </c>
      <c r="D1188" s="379"/>
      <c r="E1188" s="379"/>
      <c r="F1188" s="379"/>
      <c r="G1188" s="379"/>
      <c r="H1188" s="379"/>
      <c r="I1188" s="379"/>
      <c r="J1188" s="379"/>
      <c r="K1188" s="379"/>
      <c r="L1188" s="379"/>
      <c r="M1188" s="379"/>
      <c r="N1188" s="391"/>
      <c r="AF1188" s="133"/>
      <c r="AG1188" s="140"/>
      <c r="AH1188" s="140"/>
      <c r="AI1188" s="142" t="s">
        <v>3209</v>
      </c>
      <c r="AN1188" s="140"/>
      <c r="AQ1188" s="140"/>
      <c r="AS1188" s="140"/>
    </row>
    <row r="1189" spans="1:45" s="121" customFormat="1" ht="23.25" x14ac:dyDescent="0.25">
      <c r="A1189" s="183"/>
      <c r="B1189" s="184" t="s">
        <v>63</v>
      </c>
      <c r="C1189" s="389" t="s">
        <v>64</v>
      </c>
      <c r="D1189" s="389"/>
      <c r="E1189" s="389"/>
      <c r="F1189" s="389"/>
      <c r="G1189" s="389"/>
      <c r="H1189" s="389"/>
      <c r="I1189" s="389"/>
      <c r="J1189" s="389"/>
      <c r="K1189" s="389"/>
      <c r="L1189" s="389"/>
      <c r="M1189" s="389"/>
      <c r="N1189" s="390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3"/>
      <c r="B1190" s="184" t="s">
        <v>65</v>
      </c>
      <c r="C1190" s="389" t="s">
        <v>66</v>
      </c>
      <c r="D1190" s="389"/>
      <c r="E1190" s="389"/>
      <c r="F1190" s="389"/>
      <c r="G1190" s="389"/>
      <c r="H1190" s="389"/>
      <c r="I1190" s="389"/>
      <c r="J1190" s="389"/>
      <c r="K1190" s="389"/>
      <c r="L1190" s="389"/>
      <c r="M1190" s="389"/>
      <c r="N1190" s="390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5"/>
      <c r="B1191" s="184" t="s">
        <v>58</v>
      </c>
      <c r="C1191" s="379" t="s">
        <v>67</v>
      </c>
      <c r="D1191" s="379"/>
      <c r="E1191" s="379"/>
      <c r="F1191" s="186"/>
      <c r="G1191" s="187"/>
      <c r="H1191" s="187"/>
      <c r="I1191" s="187"/>
      <c r="J1191" s="190">
        <v>2732.22</v>
      </c>
      <c r="K1191" s="211">
        <v>1.3225</v>
      </c>
      <c r="L1191" s="188">
        <v>505.87</v>
      </c>
      <c r="M1191" s="189">
        <v>44.77</v>
      </c>
      <c r="N1191" s="191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5"/>
      <c r="B1192" s="184" t="s">
        <v>68</v>
      </c>
      <c r="C1192" s="379" t="s">
        <v>69</v>
      </c>
      <c r="D1192" s="379"/>
      <c r="E1192" s="379"/>
      <c r="F1192" s="186"/>
      <c r="G1192" s="187"/>
      <c r="H1192" s="187"/>
      <c r="I1192" s="187"/>
      <c r="J1192" s="190">
        <v>30432.03</v>
      </c>
      <c r="K1192" s="211">
        <v>1.4375</v>
      </c>
      <c r="L1192" s="190">
        <v>6124.45</v>
      </c>
      <c r="M1192" s="189">
        <v>13.24</v>
      </c>
      <c r="N1192" s="191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5"/>
      <c r="B1193" s="184" t="s">
        <v>70</v>
      </c>
      <c r="C1193" s="379" t="s">
        <v>71</v>
      </c>
      <c r="D1193" s="379"/>
      <c r="E1193" s="379"/>
      <c r="F1193" s="186"/>
      <c r="G1193" s="187"/>
      <c r="H1193" s="187"/>
      <c r="I1193" s="187"/>
      <c r="J1193" s="188">
        <v>632.83000000000004</v>
      </c>
      <c r="K1193" s="211">
        <v>1.4375</v>
      </c>
      <c r="L1193" s="188">
        <v>127.36</v>
      </c>
      <c r="M1193" s="189">
        <v>44.77</v>
      </c>
      <c r="N1193" s="191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5"/>
      <c r="B1194" s="184" t="s">
        <v>86</v>
      </c>
      <c r="C1194" s="379" t="s">
        <v>87</v>
      </c>
      <c r="D1194" s="379"/>
      <c r="E1194" s="379"/>
      <c r="F1194" s="186"/>
      <c r="G1194" s="187"/>
      <c r="H1194" s="187"/>
      <c r="I1194" s="187"/>
      <c r="J1194" s="190">
        <v>1680.32</v>
      </c>
      <c r="K1194" s="187"/>
      <c r="L1194" s="188">
        <v>235.24</v>
      </c>
      <c r="M1194" s="189">
        <v>8.16</v>
      </c>
      <c r="N1194" s="191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2"/>
      <c r="B1195" s="184"/>
      <c r="C1195" s="379" t="s">
        <v>72</v>
      </c>
      <c r="D1195" s="379"/>
      <c r="E1195" s="379"/>
      <c r="F1195" s="186" t="s">
        <v>73</v>
      </c>
      <c r="G1195" s="216">
        <v>287.3</v>
      </c>
      <c r="H1195" s="211">
        <v>1.3225</v>
      </c>
      <c r="I1195" s="215">
        <v>53.193595000000002</v>
      </c>
      <c r="J1195" s="194"/>
      <c r="K1195" s="187"/>
      <c r="L1195" s="194"/>
      <c r="M1195" s="187"/>
      <c r="N1195" s="195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2"/>
      <c r="B1196" s="184"/>
      <c r="C1196" s="379" t="s">
        <v>74</v>
      </c>
      <c r="D1196" s="379"/>
      <c r="E1196" s="379"/>
      <c r="F1196" s="186" t="s">
        <v>73</v>
      </c>
      <c r="G1196" s="189">
        <v>38.54</v>
      </c>
      <c r="H1196" s="211">
        <v>1.4375</v>
      </c>
      <c r="I1196" s="215">
        <v>7.7561749999999998</v>
      </c>
      <c r="J1196" s="194"/>
      <c r="K1196" s="187"/>
      <c r="L1196" s="194"/>
      <c r="M1196" s="187"/>
      <c r="N1196" s="195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5"/>
      <c r="B1197" s="184"/>
      <c r="C1197" s="380" t="s">
        <v>75</v>
      </c>
      <c r="D1197" s="380"/>
      <c r="E1197" s="380"/>
      <c r="F1197" s="196"/>
      <c r="G1197" s="197"/>
      <c r="H1197" s="197"/>
      <c r="I1197" s="197"/>
      <c r="J1197" s="199">
        <v>34844.57</v>
      </c>
      <c r="K1197" s="197"/>
      <c r="L1197" s="199">
        <v>6865.56</v>
      </c>
      <c r="M1197" s="197"/>
      <c r="N1197" s="200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2"/>
      <c r="B1198" s="184"/>
      <c r="C1198" s="379" t="s">
        <v>76</v>
      </c>
      <c r="D1198" s="379"/>
      <c r="E1198" s="379"/>
      <c r="F1198" s="186"/>
      <c r="G1198" s="187"/>
      <c r="H1198" s="187"/>
      <c r="I1198" s="187"/>
      <c r="J1198" s="194"/>
      <c r="K1198" s="187"/>
      <c r="L1198" s="188">
        <v>633.23</v>
      </c>
      <c r="M1198" s="187"/>
      <c r="N1198" s="191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2"/>
      <c r="B1199" s="184" t="s">
        <v>192</v>
      </c>
      <c r="C1199" s="379" t="s">
        <v>193</v>
      </c>
      <c r="D1199" s="379"/>
      <c r="E1199" s="379"/>
      <c r="F1199" s="186" t="s">
        <v>79</v>
      </c>
      <c r="G1199" s="201">
        <v>117</v>
      </c>
      <c r="H1199" s="187"/>
      <c r="I1199" s="201">
        <v>117</v>
      </c>
      <c r="J1199" s="194"/>
      <c r="K1199" s="187"/>
      <c r="L1199" s="188">
        <v>740.88</v>
      </c>
      <c r="M1199" s="187"/>
      <c r="N1199" s="191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2"/>
      <c r="B1200" s="184" t="s">
        <v>194</v>
      </c>
      <c r="C1200" s="379" t="s">
        <v>195</v>
      </c>
      <c r="D1200" s="379"/>
      <c r="E1200" s="379"/>
      <c r="F1200" s="186" t="s">
        <v>79</v>
      </c>
      <c r="G1200" s="201">
        <v>74</v>
      </c>
      <c r="H1200" s="189">
        <v>0.85</v>
      </c>
      <c r="I1200" s="216">
        <v>62.9</v>
      </c>
      <c r="J1200" s="194"/>
      <c r="K1200" s="187"/>
      <c r="L1200" s="188">
        <v>398.3</v>
      </c>
      <c r="M1200" s="187"/>
      <c r="N1200" s="191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2"/>
      <c r="B1201" s="203"/>
      <c r="C1201" s="388" t="s">
        <v>82</v>
      </c>
      <c r="D1201" s="388"/>
      <c r="E1201" s="388"/>
      <c r="F1201" s="178"/>
      <c r="G1201" s="179"/>
      <c r="H1201" s="179"/>
      <c r="I1201" s="179"/>
      <c r="J1201" s="181"/>
      <c r="K1201" s="179"/>
      <c r="L1201" s="204">
        <v>8004.74</v>
      </c>
      <c r="M1201" s="197"/>
      <c r="N1201" s="205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6" t="s">
        <v>626</v>
      </c>
      <c r="B1202" s="177" t="s">
        <v>3210</v>
      </c>
      <c r="C1202" s="388" t="s">
        <v>3211</v>
      </c>
      <c r="D1202" s="388"/>
      <c r="E1202" s="388"/>
      <c r="F1202" s="178" t="s">
        <v>337</v>
      </c>
      <c r="G1202" s="179">
        <v>14.14</v>
      </c>
      <c r="H1202" s="180">
        <v>1</v>
      </c>
      <c r="I1202" s="206">
        <v>14.14</v>
      </c>
      <c r="J1202" s="204">
        <v>5004.17</v>
      </c>
      <c r="K1202" s="179"/>
      <c r="L1202" s="204">
        <v>70758.960000000006</v>
      </c>
      <c r="M1202" s="206">
        <v>8.16</v>
      </c>
      <c r="N1202" s="205">
        <v>577393.11</v>
      </c>
      <c r="AF1202" s="133"/>
      <c r="AG1202" s="140"/>
      <c r="AH1202" s="140" t="s">
        <v>3211</v>
      </c>
      <c r="AN1202" s="140"/>
      <c r="AQ1202" s="140"/>
      <c r="AS1202" s="140"/>
    </row>
    <row r="1203" spans="1:45" s="121" customFormat="1" ht="15" x14ac:dyDescent="0.25">
      <c r="A1203" s="202"/>
      <c r="B1203" s="203"/>
      <c r="C1203" s="379" t="s">
        <v>99</v>
      </c>
      <c r="D1203" s="379"/>
      <c r="E1203" s="379"/>
      <c r="F1203" s="379"/>
      <c r="G1203" s="379"/>
      <c r="H1203" s="379"/>
      <c r="I1203" s="379"/>
      <c r="J1203" s="379"/>
      <c r="K1203" s="379"/>
      <c r="L1203" s="379"/>
      <c r="M1203" s="379"/>
      <c r="N1203" s="391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2"/>
      <c r="B1204" s="203"/>
      <c r="C1204" s="388" t="s">
        <v>82</v>
      </c>
      <c r="D1204" s="388"/>
      <c r="E1204" s="388"/>
      <c r="F1204" s="178"/>
      <c r="G1204" s="179"/>
      <c r="H1204" s="179"/>
      <c r="I1204" s="179"/>
      <c r="J1204" s="181"/>
      <c r="K1204" s="179"/>
      <c r="L1204" s="204">
        <v>70758.960000000006</v>
      </c>
      <c r="M1204" s="197"/>
      <c r="N1204" s="205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6" t="s">
        <v>627</v>
      </c>
      <c r="B1205" s="177" t="s">
        <v>3212</v>
      </c>
      <c r="C1205" s="388" t="s">
        <v>3213</v>
      </c>
      <c r="D1205" s="388"/>
      <c r="E1205" s="388"/>
      <c r="F1205" s="178" t="s">
        <v>199</v>
      </c>
      <c r="G1205" s="179">
        <v>0.62</v>
      </c>
      <c r="H1205" s="180">
        <v>1</v>
      </c>
      <c r="I1205" s="206">
        <v>0.62</v>
      </c>
      <c r="J1205" s="181"/>
      <c r="K1205" s="179"/>
      <c r="L1205" s="181"/>
      <c r="M1205" s="179"/>
      <c r="N1205" s="182"/>
      <c r="AF1205" s="133"/>
      <c r="AG1205" s="140"/>
      <c r="AH1205" s="140" t="s">
        <v>3213</v>
      </c>
      <c r="AN1205" s="140"/>
      <c r="AQ1205" s="140"/>
      <c r="AS1205" s="140"/>
    </row>
    <row r="1206" spans="1:45" s="121" customFormat="1" ht="15" x14ac:dyDescent="0.25">
      <c r="A1206" s="208"/>
      <c r="B1206" s="209"/>
      <c r="C1206" s="379" t="s">
        <v>3214</v>
      </c>
      <c r="D1206" s="379"/>
      <c r="E1206" s="379"/>
      <c r="F1206" s="379"/>
      <c r="G1206" s="379"/>
      <c r="H1206" s="379"/>
      <c r="I1206" s="379"/>
      <c r="J1206" s="379"/>
      <c r="K1206" s="379"/>
      <c r="L1206" s="379"/>
      <c r="M1206" s="379"/>
      <c r="N1206" s="391"/>
      <c r="AF1206" s="133"/>
      <c r="AG1206" s="140"/>
      <c r="AH1206" s="140"/>
      <c r="AI1206" s="142" t="s">
        <v>3214</v>
      </c>
      <c r="AN1206" s="140"/>
      <c r="AQ1206" s="140"/>
      <c r="AS1206" s="140"/>
    </row>
    <row r="1207" spans="1:45" s="121" customFormat="1" ht="23.25" x14ac:dyDescent="0.25">
      <c r="A1207" s="183"/>
      <c r="B1207" s="184" t="s">
        <v>63</v>
      </c>
      <c r="C1207" s="389" t="s">
        <v>64</v>
      </c>
      <c r="D1207" s="389"/>
      <c r="E1207" s="389"/>
      <c r="F1207" s="389"/>
      <c r="G1207" s="389"/>
      <c r="H1207" s="389"/>
      <c r="I1207" s="389"/>
      <c r="J1207" s="389"/>
      <c r="K1207" s="389"/>
      <c r="L1207" s="389"/>
      <c r="M1207" s="389"/>
      <c r="N1207" s="390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3"/>
      <c r="B1208" s="184" t="s">
        <v>65</v>
      </c>
      <c r="C1208" s="389" t="s">
        <v>66</v>
      </c>
      <c r="D1208" s="389"/>
      <c r="E1208" s="389"/>
      <c r="F1208" s="389"/>
      <c r="G1208" s="389"/>
      <c r="H1208" s="389"/>
      <c r="I1208" s="389"/>
      <c r="J1208" s="389"/>
      <c r="K1208" s="389"/>
      <c r="L1208" s="389"/>
      <c r="M1208" s="389"/>
      <c r="N1208" s="390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5"/>
      <c r="B1209" s="184" t="s">
        <v>58</v>
      </c>
      <c r="C1209" s="379" t="s">
        <v>67</v>
      </c>
      <c r="D1209" s="379"/>
      <c r="E1209" s="379"/>
      <c r="F1209" s="186"/>
      <c r="G1209" s="187"/>
      <c r="H1209" s="187"/>
      <c r="I1209" s="187"/>
      <c r="J1209" s="188">
        <v>235.04</v>
      </c>
      <c r="K1209" s="211">
        <v>1.3225</v>
      </c>
      <c r="L1209" s="188">
        <v>192.72</v>
      </c>
      <c r="M1209" s="189">
        <v>44.77</v>
      </c>
      <c r="N1209" s="191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5"/>
      <c r="B1210" s="184" t="s">
        <v>68</v>
      </c>
      <c r="C1210" s="379" t="s">
        <v>69</v>
      </c>
      <c r="D1210" s="379"/>
      <c r="E1210" s="379"/>
      <c r="F1210" s="186"/>
      <c r="G1210" s="187"/>
      <c r="H1210" s="187"/>
      <c r="I1210" s="187"/>
      <c r="J1210" s="190">
        <v>5096.25</v>
      </c>
      <c r="K1210" s="211">
        <v>1.4375</v>
      </c>
      <c r="L1210" s="190">
        <v>4542.03</v>
      </c>
      <c r="M1210" s="189">
        <v>13.24</v>
      </c>
      <c r="N1210" s="191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5"/>
      <c r="B1211" s="184" t="s">
        <v>70</v>
      </c>
      <c r="C1211" s="379" t="s">
        <v>71</v>
      </c>
      <c r="D1211" s="379"/>
      <c r="E1211" s="379"/>
      <c r="F1211" s="186"/>
      <c r="G1211" s="187"/>
      <c r="H1211" s="187"/>
      <c r="I1211" s="187"/>
      <c r="J1211" s="188">
        <v>167.3</v>
      </c>
      <c r="K1211" s="211">
        <v>1.4375</v>
      </c>
      <c r="L1211" s="188">
        <v>149.11000000000001</v>
      </c>
      <c r="M1211" s="189">
        <v>44.77</v>
      </c>
      <c r="N1211" s="191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5"/>
      <c r="B1212" s="184" t="s">
        <v>86</v>
      </c>
      <c r="C1212" s="379" t="s">
        <v>87</v>
      </c>
      <c r="D1212" s="379"/>
      <c r="E1212" s="379"/>
      <c r="F1212" s="186"/>
      <c r="G1212" s="187"/>
      <c r="H1212" s="187"/>
      <c r="I1212" s="187"/>
      <c r="J1212" s="190">
        <v>1012.1</v>
      </c>
      <c r="K1212" s="187"/>
      <c r="L1212" s="188">
        <v>627.5</v>
      </c>
      <c r="M1212" s="189">
        <v>8.16</v>
      </c>
      <c r="N1212" s="191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2"/>
      <c r="B1213" s="184"/>
      <c r="C1213" s="379" t="s">
        <v>72</v>
      </c>
      <c r="D1213" s="379"/>
      <c r="E1213" s="379"/>
      <c r="F1213" s="186" t="s">
        <v>73</v>
      </c>
      <c r="G1213" s="216">
        <v>25.3</v>
      </c>
      <c r="H1213" s="211">
        <v>1.3225</v>
      </c>
      <c r="I1213" s="215">
        <v>20.744734999999999</v>
      </c>
      <c r="J1213" s="194"/>
      <c r="K1213" s="187"/>
      <c r="L1213" s="194"/>
      <c r="M1213" s="187"/>
      <c r="N1213" s="195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2"/>
      <c r="B1214" s="184"/>
      <c r="C1214" s="379" t="s">
        <v>74</v>
      </c>
      <c r="D1214" s="379"/>
      <c r="E1214" s="379"/>
      <c r="F1214" s="186" t="s">
        <v>73</v>
      </c>
      <c r="G1214" s="216">
        <v>11.1</v>
      </c>
      <c r="H1214" s="211">
        <v>1.4375</v>
      </c>
      <c r="I1214" s="215">
        <v>9.8928750000000001</v>
      </c>
      <c r="J1214" s="194"/>
      <c r="K1214" s="187"/>
      <c r="L1214" s="194"/>
      <c r="M1214" s="187"/>
      <c r="N1214" s="195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5"/>
      <c r="B1215" s="184"/>
      <c r="C1215" s="380" t="s">
        <v>75</v>
      </c>
      <c r="D1215" s="380"/>
      <c r="E1215" s="380"/>
      <c r="F1215" s="196"/>
      <c r="G1215" s="197"/>
      <c r="H1215" s="197"/>
      <c r="I1215" s="197"/>
      <c r="J1215" s="199">
        <v>6343.39</v>
      </c>
      <c r="K1215" s="197"/>
      <c r="L1215" s="199">
        <v>5362.25</v>
      </c>
      <c r="M1215" s="197"/>
      <c r="N1215" s="200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2"/>
      <c r="B1216" s="184"/>
      <c r="C1216" s="379" t="s">
        <v>76</v>
      </c>
      <c r="D1216" s="379"/>
      <c r="E1216" s="379"/>
      <c r="F1216" s="186"/>
      <c r="G1216" s="187"/>
      <c r="H1216" s="187"/>
      <c r="I1216" s="187"/>
      <c r="J1216" s="194"/>
      <c r="K1216" s="187"/>
      <c r="L1216" s="188">
        <v>341.83</v>
      </c>
      <c r="M1216" s="187"/>
      <c r="N1216" s="191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2"/>
      <c r="B1217" s="184" t="s">
        <v>192</v>
      </c>
      <c r="C1217" s="379" t="s">
        <v>193</v>
      </c>
      <c r="D1217" s="379"/>
      <c r="E1217" s="379"/>
      <c r="F1217" s="186" t="s">
        <v>79</v>
      </c>
      <c r="G1217" s="201">
        <v>117</v>
      </c>
      <c r="H1217" s="187"/>
      <c r="I1217" s="201">
        <v>117</v>
      </c>
      <c r="J1217" s="194"/>
      <c r="K1217" s="187"/>
      <c r="L1217" s="188">
        <v>399.94</v>
      </c>
      <c r="M1217" s="187"/>
      <c r="N1217" s="191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2"/>
      <c r="B1218" s="184" t="s">
        <v>194</v>
      </c>
      <c r="C1218" s="379" t="s">
        <v>195</v>
      </c>
      <c r="D1218" s="379"/>
      <c r="E1218" s="379"/>
      <c r="F1218" s="186" t="s">
        <v>79</v>
      </c>
      <c r="G1218" s="201">
        <v>74</v>
      </c>
      <c r="H1218" s="189">
        <v>0.85</v>
      </c>
      <c r="I1218" s="216">
        <v>62.9</v>
      </c>
      <c r="J1218" s="194"/>
      <c r="K1218" s="187"/>
      <c r="L1218" s="188">
        <v>215.01</v>
      </c>
      <c r="M1218" s="187"/>
      <c r="N1218" s="191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2"/>
      <c r="B1219" s="203"/>
      <c r="C1219" s="388" t="s">
        <v>82</v>
      </c>
      <c r="D1219" s="388"/>
      <c r="E1219" s="388"/>
      <c r="F1219" s="178"/>
      <c r="G1219" s="179"/>
      <c r="H1219" s="179"/>
      <c r="I1219" s="179"/>
      <c r="J1219" s="181"/>
      <c r="K1219" s="179"/>
      <c r="L1219" s="204">
        <v>5977.2</v>
      </c>
      <c r="M1219" s="197"/>
      <c r="N1219" s="205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6" t="s">
        <v>629</v>
      </c>
      <c r="B1220" s="177" t="s">
        <v>2256</v>
      </c>
      <c r="C1220" s="388" t="s">
        <v>2257</v>
      </c>
      <c r="D1220" s="388"/>
      <c r="E1220" s="388"/>
      <c r="F1220" s="178" t="s">
        <v>178</v>
      </c>
      <c r="G1220" s="179">
        <v>0.60760000000000003</v>
      </c>
      <c r="H1220" s="180">
        <v>1</v>
      </c>
      <c r="I1220" s="253">
        <v>0.60760000000000003</v>
      </c>
      <c r="J1220" s="204">
        <v>43982.400000000001</v>
      </c>
      <c r="K1220" s="179"/>
      <c r="L1220" s="204">
        <v>26723.71</v>
      </c>
      <c r="M1220" s="206">
        <v>8.16</v>
      </c>
      <c r="N1220" s="205">
        <v>218065.47</v>
      </c>
      <c r="AF1220" s="133"/>
      <c r="AG1220" s="140"/>
      <c r="AH1220" s="140" t="s">
        <v>2257</v>
      </c>
      <c r="AN1220" s="140"/>
      <c r="AQ1220" s="140"/>
      <c r="AS1220" s="140"/>
    </row>
    <row r="1221" spans="1:45" s="121" customFormat="1" ht="15" x14ac:dyDescent="0.25">
      <c r="A1221" s="202"/>
      <c r="B1221" s="203"/>
      <c r="C1221" s="379" t="s">
        <v>403</v>
      </c>
      <c r="D1221" s="379"/>
      <c r="E1221" s="379"/>
      <c r="F1221" s="379"/>
      <c r="G1221" s="379"/>
      <c r="H1221" s="379"/>
      <c r="I1221" s="379"/>
      <c r="J1221" s="379"/>
      <c r="K1221" s="379"/>
      <c r="L1221" s="379"/>
      <c r="M1221" s="379"/>
      <c r="N1221" s="391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2"/>
      <c r="B1222" s="203"/>
      <c r="C1222" s="388" t="s">
        <v>82</v>
      </c>
      <c r="D1222" s="388"/>
      <c r="E1222" s="388"/>
      <c r="F1222" s="178"/>
      <c r="G1222" s="179"/>
      <c r="H1222" s="179"/>
      <c r="I1222" s="179"/>
      <c r="J1222" s="181"/>
      <c r="K1222" s="179"/>
      <c r="L1222" s="204">
        <v>26723.71</v>
      </c>
      <c r="M1222" s="197"/>
      <c r="N1222" s="205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6" t="s">
        <v>633</v>
      </c>
      <c r="B1223" s="177" t="s">
        <v>2655</v>
      </c>
      <c r="C1223" s="388" t="s">
        <v>2656</v>
      </c>
      <c r="D1223" s="388"/>
      <c r="E1223" s="388"/>
      <c r="F1223" s="178" t="s">
        <v>98</v>
      </c>
      <c r="G1223" s="179">
        <v>5.03</v>
      </c>
      <c r="H1223" s="180">
        <v>1</v>
      </c>
      <c r="I1223" s="206">
        <v>5.03</v>
      </c>
      <c r="J1223" s="181"/>
      <c r="K1223" s="179"/>
      <c r="L1223" s="181"/>
      <c r="M1223" s="179"/>
      <c r="N1223" s="182"/>
      <c r="AF1223" s="133"/>
      <c r="AG1223" s="140"/>
      <c r="AH1223" s="140" t="s">
        <v>2656</v>
      </c>
      <c r="AN1223" s="140"/>
      <c r="AQ1223" s="140"/>
      <c r="AS1223" s="140"/>
    </row>
    <row r="1224" spans="1:45" s="121" customFormat="1" ht="68.25" x14ac:dyDescent="0.25">
      <c r="A1224" s="183"/>
      <c r="B1224" s="184" t="s">
        <v>65</v>
      </c>
      <c r="C1224" s="389" t="s">
        <v>66</v>
      </c>
      <c r="D1224" s="389"/>
      <c r="E1224" s="389"/>
      <c r="F1224" s="389"/>
      <c r="G1224" s="389"/>
      <c r="H1224" s="389"/>
      <c r="I1224" s="389"/>
      <c r="J1224" s="389"/>
      <c r="K1224" s="389"/>
      <c r="L1224" s="389"/>
      <c r="M1224" s="389"/>
      <c r="N1224" s="390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5"/>
      <c r="B1225" s="184" t="s">
        <v>58</v>
      </c>
      <c r="C1225" s="379" t="s">
        <v>67</v>
      </c>
      <c r="D1225" s="379"/>
      <c r="E1225" s="379"/>
      <c r="F1225" s="186"/>
      <c r="G1225" s="187"/>
      <c r="H1225" s="187"/>
      <c r="I1225" s="187"/>
      <c r="J1225" s="188">
        <v>20.64</v>
      </c>
      <c r="K1225" s="189">
        <v>1.1499999999999999</v>
      </c>
      <c r="L1225" s="188">
        <v>119.39</v>
      </c>
      <c r="M1225" s="189">
        <v>44.77</v>
      </c>
      <c r="N1225" s="191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5"/>
      <c r="B1226" s="184" t="s">
        <v>68</v>
      </c>
      <c r="C1226" s="379" t="s">
        <v>69</v>
      </c>
      <c r="D1226" s="379"/>
      <c r="E1226" s="379"/>
      <c r="F1226" s="186"/>
      <c r="G1226" s="187"/>
      <c r="H1226" s="187"/>
      <c r="I1226" s="187"/>
      <c r="J1226" s="188">
        <v>75.010000000000005</v>
      </c>
      <c r="K1226" s="189">
        <v>1.1499999999999999</v>
      </c>
      <c r="L1226" s="188">
        <v>433.9</v>
      </c>
      <c r="M1226" s="189">
        <v>13.24</v>
      </c>
      <c r="N1226" s="191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5"/>
      <c r="B1227" s="184" t="s">
        <v>70</v>
      </c>
      <c r="C1227" s="379" t="s">
        <v>71</v>
      </c>
      <c r="D1227" s="379"/>
      <c r="E1227" s="379"/>
      <c r="F1227" s="186"/>
      <c r="G1227" s="187"/>
      <c r="H1227" s="187"/>
      <c r="I1227" s="187"/>
      <c r="J1227" s="188">
        <v>10.86</v>
      </c>
      <c r="K1227" s="189">
        <v>1.1499999999999999</v>
      </c>
      <c r="L1227" s="188">
        <v>62.82</v>
      </c>
      <c r="M1227" s="189">
        <v>44.77</v>
      </c>
      <c r="N1227" s="191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5"/>
      <c r="B1228" s="184" t="s">
        <v>86</v>
      </c>
      <c r="C1228" s="379" t="s">
        <v>87</v>
      </c>
      <c r="D1228" s="379"/>
      <c r="E1228" s="379"/>
      <c r="F1228" s="186"/>
      <c r="G1228" s="187"/>
      <c r="H1228" s="187"/>
      <c r="I1228" s="187"/>
      <c r="J1228" s="188">
        <v>507.7</v>
      </c>
      <c r="K1228" s="187"/>
      <c r="L1228" s="190">
        <v>2553.73</v>
      </c>
      <c r="M1228" s="189">
        <v>8.16</v>
      </c>
      <c r="N1228" s="191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2"/>
      <c r="B1229" s="184"/>
      <c r="C1229" s="379" t="s">
        <v>72</v>
      </c>
      <c r="D1229" s="379"/>
      <c r="E1229" s="379"/>
      <c r="F1229" s="186" t="s">
        <v>73</v>
      </c>
      <c r="G1229" s="189">
        <v>2.33</v>
      </c>
      <c r="H1229" s="189">
        <v>1.1499999999999999</v>
      </c>
      <c r="I1229" s="215">
        <v>13.477885000000001</v>
      </c>
      <c r="J1229" s="194"/>
      <c r="K1229" s="187"/>
      <c r="L1229" s="194"/>
      <c r="M1229" s="187"/>
      <c r="N1229" s="195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2"/>
      <c r="B1230" s="184"/>
      <c r="C1230" s="379" t="s">
        <v>74</v>
      </c>
      <c r="D1230" s="379"/>
      <c r="E1230" s="379"/>
      <c r="F1230" s="186" t="s">
        <v>73</v>
      </c>
      <c r="G1230" s="189">
        <v>0.69</v>
      </c>
      <c r="H1230" s="189">
        <v>1.1499999999999999</v>
      </c>
      <c r="I1230" s="215">
        <v>3.9913050000000001</v>
      </c>
      <c r="J1230" s="194"/>
      <c r="K1230" s="187"/>
      <c r="L1230" s="194"/>
      <c r="M1230" s="187"/>
      <c r="N1230" s="195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5"/>
      <c r="B1231" s="184"/>
      <c r="C1231" s="380" t="s">
        <v>75</v>
      </c>
      <c r="D1231" s="380"/>
      <c r="E1231" s="380"/>
      <c r="F1231" s="196"/>
      <c r="G1231" s="197"/>
      <c r="H1231" s="197"/>
      <c r="I1231" s="197"/>
      <c r="J1231" s="198">
        <v>603.35</v>
      </c>
      <c r="K1231" s="197"/>
      <c r="L1231" s="199">
        <v>3107.02</v>
      </c>
      <c r="M1231" s="197"/>
      <c r="N1231" s="200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2"/>
      <c r="B1232" s="184"/>
      <c r="C1232" s="379" t="s">
        <v>76</v>
      </c>
      <c r="D1232" s="379"/>
      <c r="E1232" s="379"/>
      <c r="F1232" s="186"/>
      <c r="G1232" s="187"/>
      <c r="H1232" s="187"/>
      <c r="I1232" s="187"/>
      <c r="J1232" s="194"/>
      <c r="K1232" s="187"/>
      <c r="L1232" s="188">
        <v>182.21</v>
      </c>
      <c r="M1232" s="187"/>
      <c r="N1232" s="191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2"/>
      <c r="B1233" s="184" t="s">
        <v>704</v>
      </c>
      <c r="C1233" s="379" t="s">
        <v>705</v>
      </c>
      <c r="D1233" s="379"/>
      <c r="E1233" s="379"/>
      <c r="F1233" s="186" t="s">
        <v>79</v>
      </c>
      <c r="G1233" s="201">
        <v>104</v>
      </c>
      <c r="H1233" s="187"/>
      <c r="I1233" s="201">
        <v>104</v>
      </c>
      <c r="J1233" s="194"/>
      <c r="K1233" s="187"/>
      <c r="L1233" s="188">
        <v>189.5</v>
      </c>
      <c r="M1233" s="187"/>
      <c r="N1233" s="191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2"/>
      <c r="B1234" s="184" t="s">
        <v>706</v>
      </c>
      <c r="C1234" s="379" t="s">
        <v>707</v>
      </c>
      <c r="D1234" s="379"/>
      <c r="E1234" s="379"/>
      <c r="F1234" s="186" t="s">
        <v>79</v>
      </c>
      <c r="G1234" s="201">
        <v>60</v>
      </c>
      <c r="H1234" s="187"/>
      <c r="I1234" s="201">
        <v>60</v>
      </c>
      <c r="J1234" s="194"/>
      <c r="K1234" s="187"/>
      <c r="L1234" s="188">
        <v>109.33</v>
      </c>
      <c r="M1234" s="187"/>
      <c r="N1234" s="191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2"/>
      <c r="B1235" s="203"/>
      <c r="C1235" s="388" t="s">
        <v>82</v>
      </c>
      <c r="D1235" s="388"/>
      <c r="E1235" s="388"/>
      <c r="F1235" s="178"/>
      <c r="G1235" s="179"/>
      <c r="H1235" s="179"/>
      <c r="I1235" s="179"/>
      <c r="J1235" s="181"/>
      <c r="K1235" s="179"/>
      <c r="L1235" s="204">
        <v>3405.85</v>
      </c>
      <c r="M1235" s="197"/>
      <c r="N1235" s="205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6" t="s">
        <v>635</v>
      </c>
      <c r="B1236" s="177" t="s">
        <v>2657</v>
      </c>
      <c r="C1236" s="388" t="s">
        <v>2658</v>
      </c>
      <c r="D1236" s="388"/>
      <c r="E1236" s="388"/>
      <c r="F1236" s="178" t="s">
        <v>98</v>
      </c>
      <c r="G1236" s="179">
        <v>-5.1054500000000003</v>
      </c>
      <c r="H1236" s="180">
        <v>1</v>
      </c>
      <c r="I1236" s="252">
        <v>-5.1054500000000003</v>
      </c>
      <c r="J1236" s="207">
        <v>463.3</v>
      </c>
      <c r="K1236" s="179"/>
      <c r="L1236" s="204">
        <v>-2365.35</v>
      </c>
      <c r="M1236" s="206">
        <v>8.16</v>
      </c>
      <c r="N1236" s="205">
        <v>-19301.259999999998</v>
      </c>
      <c r="AF1236" s="133"/>
      <c r="AG1236" s="140"/>
      <c r="AH1236" s="140" t="s">
        <v>2658</v>
      </c>
      <c r="AN1236" s="140"/>
      <c r="AQ1236" s="140"/>
      <c r="AS1236" s="140"/>
    </row>
    <row r="1237" spans="1:45" s="121" customFormat="1" ht="15" x14ac:dyDescent="0.25">
      <c r="A1237" s="202"/>
      <c r="B1237" s="203"/>
      <c r="C1237" s="379" t="s">
        <v>711</v>
      </c>
      <c r="D1237" s="379"/>
      <c r="E1237" s="379"/>
      <c r="F1237" s="379"/>
      <c r="G1237" s="379"/>
      <c r="H1237" s="379"/>
      <c r="I1237" s="379"/>
      <c r="J1237" s="379"/>
      <c r="K1237" s="379"/>
      <c r="L1237" s="379"/>
      <c r="M1237" s="379"/>
      <c r="N1237" s="391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2"/>
      <c r="B1238" s="203"/>
      <c r="C1238" s="388" t="s">
        <v>82</v>
      </c>
      <c r="D1238" s="388"/>
      <c r="E1238" s="388"/>
      <c r="F1238" s="178"/>
      <c r="G1238" s="179"/>
      <c r="H1238" s="179"/>
      <c r="I1238" s="179"/>
      <c r="J1238" s="181"/>
      <c r="K1238" s="179"/>
      <c r="L1238" s="204">
        <v>-2365.35</v>
      </c>
      <c r="M1238" s="197"/>
      <c r="N1238" s="205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6" t="s">
        <v>639</v>
      </c>
      <c r="B1239" s="177" t="s">
        <v>301</v>
      </c>
      <c r="C1239" s="388" t="s">
        <v>302</v>
      </c>
      <c r="D1239" s="388"/>
      <c r="E1239" s="388"/>
      <c r="F1239" s="178" t="s">
        <v>98</v>
      </c>
      <c r="G1239" s="179">
        <v>5.1054500000000003</v>
      </c>
      <c r="H1239" s="180">
        <v>1</v>
      </c>
      <c r="I1239" s="252">
        <v>5.1054500000000003</v>
      </c>
      <c r="J1239" s="207">
        <v>519.79999999999995</v>
      </c>
      <c r="K1239" s="179"/>
      <c r="L1239" s="204">
        <v>2653.81</v>
      </c>
      <c r="M1239" s="206">
        <v>8.16</v>
      </c>
      <c r="N1239" s="205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2"/>
      <c r="B1240" s="203"/>
      <c r="C1240" s="379" t="s">
        <v>99</v>
      </c>
      <c r="D1240" s="379"/>
      <c r="E1240" s="379"/>
      <c r="F1240" s="379"/>
      <c r="G1240" s="379"/>
      <c r="H1240" s="379"/>
      <c r="I1240" s="379"/>
      <c r="J1240" s="379"/>
      <c r="K1240" s="379"/>
      <c r="L1240" s="379"/>
      <c r="M1240" s="379"/>
      <c r="N1240" s="391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2"/>
      <c r="B1241" s="203"/>
      <c r="C1241" s="388" t="s">
        <v>82</v>
      </c>
      <c r="D1241" s="388"/>
      <c r="E1241" s="388"/>
      <c r="F1241" s="178"/>
      <c r="G1241" s="179"/>
      <c r="H1241" s="179"/>
      <c r="I1241" s="179"/>
      <c r="J1241" s="181"/>
      <c r="K1241" s="179"/>
      <c r="L1241" s="204">
        <v>2653.81</v>
      </c>
      <c r="M1241" s="197"/>
      <c r="N1241" s="205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6" t="s">
        <v>643</v>
      </c>
      <c r="B1242" s="177" t="s">
        <v>3215</v>
      </c>
      <c r="C1242" s="388" t="s">
        <v>3216</v>
      </c>
      <c r="D1242" s="388"/>
      <c r="E1242" s="388"/>
      <c r="F1242" s="178" t="s">
        <v>2654</v>
      </c>
      <c r="G1242" s="179">
        <v>0.14000000000000001</v>
      </c>
      <c r="H1242" s="180">
        <v>1</v>
      </c>
      <c r="I1242" s="206">
        <v>0.14000000000000001</v>
      </c>
      <c r="J1242" s="181"/>
      <c r="K1242" s="179"/>
      <c r="L1242" s="181"/>
      <c r="M1242" s="179"/>
      <c r="N1242" s="182"/>
      <c r="AF1242" s="133"/>
      <c r="AG1242" s="140"/>
      <c r="AH1242" s="140" t="s">
        <v>3216</v>
      </c>
      <c r="AN1242" s="140"/>
      <c r="AQ1242" s="140"/>
      <c r="AS1242" s="140"/>
    </row>
    <row r="1243" spans="1:45" s="121" customFormat="1" ht="15" x14ac:dyDescent="0.25">
      <c r="A1243" s="208"/>
      <c r="B1243" s="209"/>
      <c r="C1243" s="379" t="s">
        <v>2634</v>
      </c>
      <c r="D1243" s="379"/>
      <c r="E1243" s="379"/>
      <c r="F1243" s="379"/>
      <c r="G1243" s="379"/>
      <c r="H1243" s="379"/>
      <c r="I1243" s="379"/>
      <c r="J1243" s="379"/>
      <c r="K1243" s="379"/>
      <c r="L1243" s="379"/>
      <c r="M1243" s="379"/>
      <c r="N1243" s="391"/>
      <c r="AF1243" s="133"/>
      <c r="AG1243" s="140"/>
      <c r="AH1243" s="140"/>
      <c r="AI1243" s="142" t="s">
        <v>2634</v>
      </c>
      <c r="AN1243" s="140"/>
      <c r="AQ1243" s="140"/>
      <c r="AS1243" s="140"/>
    </row>
    <row r="1244" spans="1:45" s="121" customFormat="1" ht="23.25" x14ac:dyDescent="0.25">
      <c r="A1244" s="183"/>
      <c r="B1244" s="184" t="s">
        <v>63</v>
      </c>
      <c r="C1244" s="389" t="s">
        <v>64</v>
      </c>
      <c r="D1244" s="389"/>
      <c r="E1244" s="389"/>
      <c r="F1244" s="389"/>
      <c r="G1244" s="389"/>
      <c r="H1244" s="389"/>
      <c r="I1244" s="389"/>
      <c r="J1244" s="389"/>
      <c r="K1244" s="389"/>
      <c r="L1244" s="389"/>
      <c r="M1244" s="389"/>
      <c r="N1244" s="390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3"/>
      <c r="B1245" s="184" t="s">
        <v>65</v>
      </c>
      <c r="C1245" s="389" t="s">
        <v>66</v>
      </c>
      <c r="D1245" s="389"/>
      <c r="E1245" s="389"/>
      <c r="F1245" s="389"/>
      <c r="G1245" s="389"/>
      <c r="H1245" s="389"/>
      <c r="I1245" s="389"/>
      <c r="J1245" s="389"/>
      <c r="K1245" s="389"/>
      <c r="L1245" s="389"/>
      <c r="M1245" s="389"/>
      <c r="N1245" s="390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5"/>
      <c r="B1246" s="184" t="s">
        <v>58</v>
      </c>
      <c r="C1246" s="379" t="s">
        <v>67</v>
      </c>
      <c r="D1246" s="379"/>
      <c r="E1246" s="379"/>
      <c r="F1246" s="186"/>
      <c r="G1246" s="187"/>
      <c r="H1246" s="187"/>
      <c r="I1246" s="187"/>
      <c r="J1246" s="190">
        <v>1453.58</v>
      </c>
      <c r="K1246" s="211">
        <v>1.3225</v>
      </c>
      <c r="L1246" s="188">
        <v>269.13</v>
      </c>
      <c r="M1246" s="189">
        <v>44.77</v>
      </c>
      <c r="N1246" s="191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5"/>
      <c r="B1247" s="184" t="s">
        <v>68</v>
      </c>
      <c r="C1247" s="379" t="s">
        <v>69</v>
      </c>
      <c r="D1247" s="379"/>
      <c r="E1247" s="379"/>
      <c r="F1247" s="186"/>
      <c r="G1247" s="187"/>
      <c r="H1247" s="187"/>
      <c r="I1247" s="187"/>
      <c r="J1247" s="188">
        <v>694.1</v>
      </c>
      <c r="K1247" s="211">
        <v>1.4375</v>
      </c>
      <c r="L1247" s="188">
        <v>139.69</v>
      </c>
      <c r="M1247" s="189">
        <v>13.24</v>
      </c>
      <c r="N1247" s="191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5"/>
      <c r="B1248" s="184" t="s">
        <v>70</v>
      </c>
      <c r="C1248" s="379" t="s">
        <v>71</v>
      </c>
      <c r="D1248" s="379"/>
      <c r="E1248" s="379"/>
      <c r="F1248" s="186"/>
      <c r="G1248" s="187"/>
      <c r="H1248" s="187"/>
      <c r="I1248" s="187"/>
      <c r="J1248" s="188">
        <v>11.77</v>
      </c>
      <c r="K1248" s="211">
        <v>1.4375</v>
      </c>
      <c r="L1248" s="188">
        <v>2.37</v>
      </c>
      <c r="M1248" s="189">
        <v>44.77</v>
      </c>
      <c r="N1248" s="218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5"/>
      <c r="B1249" s="184" t="s">
        <v>86</v>
      </c>
      <c r="C1249" s="379" t="s">
        <v>87</v>
      </c>
      <c r="D1249" s="379"/>
      <c r="E1249" s="379"/>
      <c r="F1249" s="186"/>
      <c r="G1249" s="187"/>
      <c r="H1249" s="187"/>
      <c r="I1249" s="187"/>
      <c r="J1249" s="190">
        <v>5403.16</v>
      </c>
      <c r="K1249" s="187"/>
      <c r="L1249" s="188">
        <v>756.44</v>
      </c>
      <c r="M1249" s="189">
        <v>8.16</v>
      </c>
      <c r="N1249" s="191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2"/>
      <c r="B1250" s="184"/>
      <c r="C1250" s="379" t="s">
        <v>72</v>
      </c>
      <c r="D1250" s="379"/>
      <c r="E1250" s="379"/>
      <c r="F1250" s="186" t="s">
        <v>73</v>
      </c>
      <c r="G1250" s="216">
        <v>151.1</v>
      </c>
      <c r="H1250" s="211">
        <v>1.3225</v>
      </c>
      <c r="I1250" s="215">
        <v>27.976165000000002</v>
      </c>
      <c r="J1250" s="194"/>
      <c r="K1250" s="187"/>
      <c r="L1250" s="194"/>
      <c r="M1250" s="187"/>
      <c r="N1250" s="195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2"/>
      <c r="B1251" s="184"/>
      <c r="C1251" s="379" t="s">
        <v>74</v>
      </c>
      <c r="D1251" s="379"/>
      <c r="E1251" s="379"/>
      <c r="F1251" s="186" t="s">
        <v>73</v>
      </c>
      <c r="G1251" s="189">
        <v>0.66</v>
      </c>
      <c r="H1251" s="211">
        <v>1.4375</v>
      </c>
      <c r="I1251" s="215">
        <v>0.132825</v>
      </c>
      <c r="J1251" s="194"/>
      <c r="K1251" s="187"/>
      <c r="L1251" s="194"/>
      <c r="M1251" s="187"/>
      <c r="N1251" s="195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5"/>
      <c r="B1252" s="184"/>
      <c r="C1252" s="380" t="s">
        <v>75</v>
      </c>
      <c r="D1252" s="380"/>
      <c r="E1252" s="380"/>
      <c r="F1252" s="196"/>
      <c r="G1252" s="197"/>
      <c r="H1252" s="197"/>
      <c r="I1252" s="197"/>
      <c r="J1252" s="199">
        <v>7550.84</v>
      </c>
      <c r="K1252" s="197"/>
      <c r="L1252" s="199">
        <v>1165.26</v>
      </c>
      <c r="M1252" s="197"/>
      <c r="N1252" s="200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2"/>
      <c r="B1253" s="184"/>
      <c r="C1253" s="379" t="s">
        <v>76</v>
      </c>
      <c r="D1253" s="379"/>
      <c r="E1253" s="379"/>
      <c r="F1253" s="186"/>
      <c r="G1253" s="187"/>
      <c r="H1253" s="187"/>
      <c r="I1253" s="187"/>
      <c r="J1253" s="194"/>
      <c r="K1253" s="187"/>
      <c r="L1253" s="188">
        <v>271.5</v>
      </c>
      <c r="M1253" s="187"/>
      <c r="N1253" s="191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2"/>
      <c r="B1254" s="184" t="s">
        <v>192</v>
      </c>
      <c r="C1254" s="379" t="s">
        <v>193</v>
      </c>
      <c r="D1254" s="379"/>
      <c r="E1254" s="379"/>
      <c r="F1254" s="186" t="s">
        <v>79</v>
      </c>
      <c r="G1254" s="201">
        <v>117</v>
      </c>
      <c r="H1254" s="187"/>
      <c r="I1254" s="201">
        <v>117</v>
      </c>
      <c r="J1254" s="194"/>
      <c r="K1254" s="187"/>
      <c r="L1254" s="188">
        <v>317.66000000000003</v>
      </c>
      <c r="M1254" s="187"/>
      <c r="N1254" s="191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2"/>
      <c r="B1255" s="184" t="s">
        <v>194</v>
      </c>
      <c r="C1255" s="379" t="s">
        <v>195</v>
      </c>
      <c r="D1255" s="379"/>
      <c r="E1255" s="379"/>
      <c r="F1255" s="186" t="s">
        <v>79</v>
      </c>
      <c r="G1255" s="201">
        <v>74</v>
      </c>
      <c r="H1255" s="189">
        <v>0.85</v>
      </c>
      <c r="I1255" s="216">
        <v>62.9</v>
      </c>
      <c r="J1255" s="194"/>
      <c r="K1255" s="187"/>
      <c r="L1255" s="188">
        <v>170.77</v>
      </c>
      <c r="M1255" s="187"/>
      <c r="N1255" s="191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2"/>
      <c r="B1256" s="203"/>
      <c r="C1256" s="388" t="s">
        <v>82</v>
      </c>
      <c r="D1256" s="388"/>
      <c r="E1256" s="388"/>
      <c r="F1256" s="178"/>
      <c r="G1256" s="179"/>
      <c r="H1256" s="179"/>
      <c r="I1256" s="179"/>
      <c r="J1256" s="181"/>
      <c r="K1256" s="179"/>
      <c r="L1256" s="204">
        <v>1653.69</v>
      </c>
      <c r="M1256" s="197"/>
      <c r="N1256" s="205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6" t="s">
        <v>645</v>
      </c>
      <c r="B1257" s="177" t="s">
        <v>3217</v>
      </c>
      <c r="C1257" s="388" t="s">
        <v>3218</v>
      </c>
      <c r="D1257" s="388"/>
      <c r="E1257" s="388"/>
      <c r="F1257" s="178" t="s">
        <v>291</v>
      </c>
      <c r="G1257" s="179">
        <v>4</v>
      </c>
      <c r="H1257" s="180">
        <v>1</v>
      </c>
      <c r="I1257" s="180">
        <v>4</v>
      </c>
      <c r="J1257" s="207">
        <v>75.14</v>
      </c>
      <c r="K1257" s="179"/>
      <c r="L1257" s="207">
        <v>300.56</v>
      </c>
      <c r="M1257" s="206">
        <v>8.16</v>
      </c>
      <c r="N1257" s="205">
        <v>2452.5700000000002</v>
      </c>
      <c r="AF1257" s="133"/>
      <c r="AG1257" s="140"/>
      <c r="AH1257" s="140" t="s">
        <v>3218</v>
      </c>
      <c r="AN1257" s="140"/>
      <c r="AQ1257" s="140"/>
      <c r="AS1257" s="140"/>
    </row>
    <row r="1258" spans="1:45" s="121" customFormat="1" ht="15" x14ac:dyDescent="0.25">
      <c r="A1258" s="202"/>
      <c r="B1258" s="203"/>
      <c r="C1258" s="379" t="s">
        <v>99</v>
      </c>
      <c r="D1258" s="379"/>
      <c r="E1258" s="379"/>
      <c r="F1258" s="379"/>
      <c r="G1258" s="379"/>
      <c r="H1258" s="379"/>
      <c r="I1258" s="379"/>
      <c r="J1258" s="379"/>
      <c r="K1258" s="379"/>
      <c r="L1258" s="379"/>
      <c r="M1258" s="379"/>
      <c r="N1258" s="391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2"/>
      <c r="B1259" s="203"/>
      <c r="C1259" s="388" t="s">
        <v>82</v>
      </c>
      <c r="D1259" s="388"/>
      <c r="E1259" s="388"/>
      <c r="F1259" s="178"/>
      <c r="G1259" s="179"/>
      <c r="H1259" s="179"/>
      <c r="I1259" s="179"/>
      <c r="J1259" s="181"/>
      <c r="K1259" s="179"/>
      <c r="L1259" s="207">
        <v>300.56</v>
      </c>
      <c r="M1259" s="197"/>
      <c r="N1259" s="205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6" t="s">
        <v>649</v>
      </c>
      <c r="B1260" s="177" t="s">
        <v>3219</v>
      </c>
      <c r="C1260" s="388" t="s">
        <v>3220</v>
      </c>
      <c r="D1260" s="388"/>
      <c r="E1260" s="388"/>
      <c r="F1260" s="178" t="s">
        <v>2944</v>
      </c>
      <c r="G1260" s="179">
        <v>2</v>
      </c>
      <c r="H1260" s="180">
        <v>1</v>
      </c>
      <c r="I1260" s="180">
        <v>2</v>
      </c>
      <c r="J1260" s="181"/>
      <c r="K1260" s="179"/>
      <c r="L1260" s="181"/>
      <c r="M1260" s="179"/>
      <c r="N1260" s="182"/>
      <c r="AF1260" s="133"/>
      <c r="AG1260" s="140"/>
      <c r="AH1260" s="140" t="s">
        <v>3220</v>
      </c>
      <c r="AN1260" s="140"/>
      <c r="AQ1260" s="140"/>
      <c r="AS1260" s="140"/>
    </row>
    <row r="1261" spans="1:45" s="121" customFormat="1" ht="23.25" x14ac:dyDescent="0.25">
      <c r="A1261" s="183"/>
      <c r="B1261" s="184" t="s">
        <v>63</v>
      </c>
      <c r="C1261" s="389" t="s">
        <v>64</v>
      </c>
      <c r="D1261" s="389"/>
      <c r="E1261" s="389"/>
      <c r="F1261" s="389"/>
      <c r="G1261" s="389"/>
      <c r="H1261" s="389"/>
      <c r="I1261" s="389"/>
      <c r="J1261" s="389"/>
      <c r="K1261" s="389"/>
      <c r="L1261" s="389"/>
      <c r="M1261" s="389"/>
      <c r="N1261" s="390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3"/>
      <c r="B1262" s="184" t="s">
        <v>65</v>
      </c>
      <c r="C1262" s="389" t="s">
        <v>66</v>
      </c>
      <c r="D1262" s="389"/>
      <c r="E1262" s="389"/>
      <c r="F1262" s="389"/>
      <c r="G1262" s="389"/>
      <c r="H1262" s="389"/>
      <c r="I1262" s="389"/>
      <c r="J1262" s="389"/>
      <c r="K1262" s="389"/>
      <c r="L1262" s="389"/>
      <c r="M1262" s="389"/>
      <c r="N1262" s="390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5"/>
      <c r="B1263" s="184" t="s">
        <v>58</v>
      </c>
      <c r="C1263" s="379" t="s">
        <v>67</v>
      </c>
      <c r="D1263" s="379"/>
      <c r="E1263" s="379"/>
      <c r="F1263" s="186"/>
      <c r="G1263" s="187"/>
      <c r="H1263" s="187"/>
      <c r="I1263" s="187"/>
      <c r="J1263" s="188">
        <v>105.85</v>
      </c>
      <c r="K1263" s="211">
        <v>1.3225</v>
      </c>
      <c r="L1263" s="188">
        <v>279.97000000000003</v>
      </c>
      <c r="M1263" s="189">
        <v>44.77</v>
      </c>
      <c r="N1263" s="191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5"/>
      <c r="B1264" s="184" t="s">
        <v>68</v>
      </c>
      <c r="C1264" s="379" t="s">
        <v>69</v>
      </c>
      <c r="D1264" s="379"/>
      <c r="E1264" s="379"/>
      <c r="F1264" s="186"/>
      <c r="G1264" s="187"/>
      <c r="H1264" s="187"/>
      <c r="I1264" s="187"/>
      <c r="J1264" s="188">
        <v>237.02</v>
      </c>
      <c r="K1264" s="211">
        <v>1.4375</v>
      </c>
      <c r="L1264" s="188">
        <v>681.43</v>
      </c>
      <c r="M1264" s="189">
        <v>13.24</v>
      </c>
      <c r="N1264" s="191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5"/>
      <c r="B1265" s="184" t="s">
        <v>70</v>
      </c>
      <c r="C1265" s="379" t="s">
        <v>71</v>
      </c>
      <c r="D1265" s="379"/>
      <c r="E1265" s="379"/>
      <c r="F1265" s="186"/>
      <c r="G1265" s="187"/>
      <c r="H1265" s="187"/>
      <c r="I1265" s="187"/>
      <c r="J1265" s="188">
        <v>0.93</v>
      </c>
      <c r="K1265" s="211">
        <v>1.4375</v>
      </c>
      <c r="L1265" s="188">
        <v>2.67</v>
      </c>
      <c r="M1265" s="189">
        <v>44.77</v>
      </c>
      <c r="N1265" s="218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5"/>
      <c r="B1266" s="184" t="s">
        <v>86</v>
      </c>
      <c r="C1266" s="379" t="s">
        <v>87</v>
      </c>
      <c r="D1266" s="379"/>
      <c r="E1266" s="379"/>
      <c r="F1266" s="186"/>
      <c r="G1266" s="187"/>
      <c r="H1266" s="187"/>
      <c r="I1266" s="187"/>
      <c r="J1266" s="188">
        <v>737.81</v>
      </c>
      <c r="K1266" s="187"/>
      <c r="L1266" s="190">
        <v>1475.62</v>
      </c>
      <c r="M1266" s="189">
        <v>8.16</v>
      </c>
      <c r="N1266" s="191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2"/>
      <c r="B1267" s="184"/>
      <c r="C1267" s="379" t="s">
        <v>72</v>
      </c>
      <c r="D1267" s="379"/>
      <c r="E1267" s="379"/>
      <c r="F1267" s="186" t="s">
        <v>73</v>
      </c>
      <c r="G1267" s="216">
        <v>11.8</v>
      </c>
      <c r="H1267" s="211">
        <v>1.3225</v>
      </c>
      <c r="I1267" s="193">
        <v>31.210999999999999</v>
      </c>
      <c r="J1267" s="194"/>
      <c r="K1267" s="187"/>
      <c r="L1267" s="194"/>
      <c r="M1267" s="187"/>
      <c r="N1267" s="195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2"/>
      <c r="B1268" s="184"/>
      <c r="C1268" s="379" t="s">
        <v>74</v>
      </c>
      <c r="D1268" s="379"/>
      <c r="E1268" s="379"/>
      <c r="F1268" s="186" t="s">
        <v>73</v>
      </c>
      <c r="G1268" s="189">
        <v>0.08</v>
      </c>
      <c r="H1268" s="211">
        <v>1.4375</v>
      </c>
      <c r="I1268" s="189">
        <v>0.23</v>
      </c>
      <c r="J1268" s="194"/>
      <c r="K1268" s="187"/>
      <c r="L1268" s="194"/>
      <c r="M1268" s="187"/>
      <c r="N1268" s="195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5"/>
      <c r="B1269" s="184"/>
      <c r="C1269" s="380" t="s">
        <v>75</v>
      </c>
      <c r="D1269" s="380"/>
      <c r="E1269" s="380"/>
      <c r="F1269" s="196"/>
      <c r="G1269" s="197"/>
      <c r="H1269" s="197"/>
      <c r="I1269" s="197"/>
      <c r="J1269" s="199">
        <v>1080.68</v>
      </c>
      <c r="K1269" s="197"/>
      <c r="L1269" s="199">
        <v>2437.02</v>
      </c>
      <c r="M1269" s="197"/>
      <c r="N1269" s="200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2"/>
      <c r="B1270" s="184"/>
      <c r="C1270" s="379" t="s">
        <v>76</v>
      </c>
      <c r="D1270" s="379"/>
      <c r="E1270" s="379"/>
      <c r="F1270" s="186"/>
      <c r="G1270" s="187"/>
      <c r="H1270" s="187"/>
      <c r="I1270" s="187"/>
      <c r="J1270" s="194"/>
      <c r="K1270" s="187"/>
      <c r="L1270" s="188">
        <v>282.64</v>
      </c>
      <c r="M1270" s="187"/>
      <c r="N1270" s="191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2"/>
      <c r="B1271" s="184" t="s">
        <v>192</v>
      </c>
      <c r="C1271" s="379" t="s">
        <v>193</v>
      </c>
      <c r="D1271" s="379"/>
      <c r="E1271" s="379"/>
      <c r="F1271" s="186" t="s">
        <v>79</v>
      </c>
      <c r="G1271" s="201">
        <v>117</v>
      </c>
      <c r="H1271" s="187"/>
      <c r="I1271" s="201">
        <v>117</v>
      </c>
      <c r="J1271" s="194"/>
      <c r="K1271" s="187"/>
      <c r="L1271" s="188">
        <v>330.69</v>
      </c>
      <c r="M1271" s="187"/>
      <c r="N1271" s="191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2"/>
      <c r="B1272" s="184" t="s">
        <v>194</v>
      </c>
      <c r="C1272" s="379" t="s">
        <v>195</v>
      </c>
      <c r="D1272" s="379"/>
      <c r="E1272" s="379"/>
      <c r="F1272" s="186" t="s">
        <v>79</v>
      </c>
      <c r="G1272" s="201">
        <v>74</v>
      </c>
      <c r="H1272" s="189">
        <v>0.85</v>
      </c>
      <c r="I1272" s="216">
        <v>62.9</v>
      </c>
      <c r="J1272" s="194"/>
      <c r="K1272" s="187"/>
      <c r="L1272" s="188">
        <v>177.78</v>
      </c>
      <c r="M1272" s="187"/>
      <c r="N1272" s="191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2"/>
      <c r="B1273" s="203"/>
      <c r="C1273" s="388" t="s">
        <v>82</v>
      </c>
      <c r="D1273" s="388"/>
      <c r="E1273" s="388"/>
      <c r="F1273" s="178"/>
      <c r="G1273" s="179"/>
      <c r="H1273" s="179"/>
      <c r="I1273" s="179"/>
      <c r="J1273" s="181"/>
      <c r="K1273" s="179"/>
      <c r="L1273" s="204">
        <v>2945.49</v>
      </c>
      <c r="M1273" s="197"/>
      <c r="N1273" s="205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385" t="s">
        <v>2623</v>
      </c>
      <c r="B1274" s="386"/>
      <c r="C1274" s="386"/>
      <c r="D1274" s="386"/>
      <c r="E1274" s="386"/>
      <c r="F1274" s="386"/>
      <c r="G1274" s="386"/>
      <c r="H1274" s="386"/>
      <c r="I1274" s="386"/>
      <c r="J1274" s="386"/>
      <c r="K1274" s="386"/>
      <c r="L1274" s="386"/>
      <c r="M1274" s="386"/>
      <c r="N1274" s="387"/>
      <c r="AF1274" s="133"/>
      <c r="AG1274" s="140" t="s">
        <v>2623</v>
      </c>
      <c r="AH1274" s="140"/>
      <c r="AN1274" s="140"/>
      <c r="AQ1274" s="140"/>
      <c r="AS1274" s="140"/>
    </row>
    <row r="1275" spans="1:45" s="121" customFormat="1" ht="23.25" x14ac:dyDescent="0.25">
      <c r="A1275" s="176" t="s">
        <v>650</v>
      </c>
      <c r="B1275" s="177" t="s">
        <v>2624</v>
      </c>
      <c r="C1275" s="388" t="s">
        <v>2625</v>
      </c>
      <c r="D1275" s="388"/>
      <c r="E1275" s="388"/>
      <c r="F1275" s="178" t="s">
        <v>471</v>
      </c>
      <c r="G1275" s="179">
        <v>6.13</v>
      </c>
      <c r="H1275" s="180">
        <v>1</v>
      </c>
      <c r="I1275" s="206">
        <v>6.13</v>
      </c>
      <c r="J1275" s="181"/>
      <c r="K1275" s="179"/>
      <c r="L1275" s="181"/>
      <c r="M1275" s="179"/>
      <c r="N1275" s="182"/>
      <c r="AF1275" s="133"/>
      <c r="AG1275" s="140"/>
      <c r="AH1275" s="140" t="s">
        <v>2625</v>
      </c>
      <c r="AN1275" s="140"/>
      <c r="AQ1275" s="140"/>
      <c r="AS1275" s="140"/>
    </row>
    <row r="1276" spans="1:45" s="121" customFormat="1" ht="15" x14ac:dyDescent="0.25">
      <c r="A1276" s="208"/>
      <c r="B1276" s="209"/>
      <c r="C1276" s="379" t="s">
        <v>3221</v>
      </c>
      <c r="D1276" s="379"/>
      <c r="E1276" s="379"/>
      <c r="F1276" s="379"/>
      <c r="G1276" s="379"/>
      <c r="H1276" s="379"/>
      <c r="I1276" s="379"/>
      <c r="J1276" s="379"/>
      <c r="K1276" s="379"/>
      <c r="L1276" s="379"/>
      <c r="M1276" s="379"/>
      <c r="N1276" s="391"/>
      <c r="AF1276" s="133"/>
      <c r="AG1276" s="140"/>
      <c r="AH1276" s="140"/>
      <c r="AI1276" s="142" t="s">
        <v>3221</v>
      </c>
      <c r="AN1276" s="140"/>
      <c r="AQ1276" s="140"/>
      <c r="AS1276" s="140"/>
    </row>
    <row r="1277" spans="1:45" s="121" customFormat="1" ht="23.25" x14ac:dyDescent="0.25">
      <c r="A1277" s="183"/>
      <c r="B1277" s="184" t="s">
        <v>63</v>
      </c>
      <c r="C1277" s="389" t="s">
        <v>64</v>
      </c>
      <c r="D1277" s="389"/>
      <c r="E1277" s="389"/>
      <c r="F1277" s="389"/>
      <c r="G1277" s="389"/>
      <c r="H1277" s="389"/>
      <c r="I1277" s="389"/>
      <c r="J1277" s="389"/>
      <c r="K1277" s="389"/>
      <c r="L1277" s="389"/>
      <c r="M1277" s="389"/>
      <c r="N1277" s="390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3"/>
      <c r="B1278" s="184" t="s">
        <v>65</v>
      </c>
      <c r="C1278" s="389" t="s">
        <v>66</v>
      </c>
      <c r="D1278" s="389"/>
      <c r="E1278" s="389"/>
      <c r="F1278" s="389"/>
      <c r="G1278" s="389"/>
      <c r="H1278" s="389"/>
      <c r="I1278" s="389"/>
      <c r="J1278" s="389"/>
      <c r="K1278" s="389"/>
      <c r="L1278" s="389"/>
      <c r="M1278" s="389"/>
      <c r="N1278" s="390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5"/>
      <c r="B1279" s="184" t="s">
        <v>58</v>
      </c>
      <c r="C1279" s="379" t="s">
        <v>67</v>
      </c>
      <c r="D1279" s="379"/>
      <c r="E1279" s="379"/>
      <c r="F1279" s="186"/>
      <c r="G1279" s="187"/>
      <c r="H1279" s="187"/>
      <c r="I1279" s="187"/>
      <c r="J1279" s="188">
        <v>83.33</v>
      </c>
      <c r="K1279" s="211">
        <v>1.3225</v>
      </c>
      <c r="L1279" s="188">
        <v>675.55</v>
      </c>
      <c r="M1279" s="189">
        <v>44.77</v>
      </c>
      <c r="N1279" s="191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5"/>
      <c r="B1280" s="184" t="s">
        <v>68</v>
      </c>
      <c r="C1280" s="379" t="s">
        <v>69</v>
      </c>
      <c r="D1280" s="379"/>
      <c r="E1280" s="379"/>
      <c r="F1280" s="186"/>
      <c r="G1280" s="187"/>
      <c r="H1280" s="187"/>
      <c r="I1280" s="187"/>
      <c r="J1280" s="188">
        <v>28.8</v>
      </c>
      <c r="K1280" s="211">
        <v>1.4375</v>
      </c>
      <c r="L1280" s="188">
        <v>253.78</v>
      </c>
      <c r="M1280" s="189">
        <v>13.24</v>
      </c>
      <c r="N1280" s="191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5"/>
      <c r="B1281" s="184" t="s">
        <v>70</v>
      </c>
      <c r="C1281" s="379" t="s">
        <v>71</v>
      </c>
      <c r="D1281" s="379"/>
      <c r="E1281" s="379"/>
      <c r="F1281" s="186"/>
      <c r="G1281" s="187"/>
      <c r="H1281" s="187"/>
      <c r="I1281" s="187"/>
      <c r="J1281" s="188">
        <v>3.22</v>
      </c>
      <c r="K1281" s="211">
        <v>1.4375</v>
      </c>
      <c r="L1281" s="188">
        <v>28.37</v>
      </c>
      <c r="M1281" s="189">
        <v>44.77</v>
      </c>
      <c r="N1281" s="191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2"/>
      <c r="B1282" s="184"/>
      <c r="C1282" s="379" t="s">
        <v>72</v>
      </c>
      <c r="D1282" s="379"/>
      <c r="E1282" s="379"/>
      <c r="F1282" s="186" t="s">
        <v>73</v>
      </c>
      <c r="G1282" s="216">
        <v>10.199999999999999</v>
      </c>
      <c r="H1282" s="211">
        <v>1.3225</v>
      </c>
      <c r="I1282" s="215">
        <v>82.690635</v>
      </c>
      <c r="J1282" s="194"/>
      <c r="K1282" s="187"/>
      <c r="L1282" s="194"/>
      <c r="M1282" s="187"/>
      <c r="N1282" s="195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2"/>
      <c r="B1283" s="184"/>
      <c r="C1283" s="379" t="s">
        <v>74</v>
      </c>
      <c r="D1283" s="379"/>
      <c r="E1283" s="379"/>
      <c r="F1283" s="186" t="s">
        <v>73</v>
      </c>
      <c r="G1283" s="189">
        <v>0.32</v>
      </c>
      <c r="H1283" s="211">
        <v>1.4375</v>
      </c>
      <c r="I1283" s="211">
        <v>2.8197999999999999</v>
      </c>
      <c r="J1283" s="194"/>
      <c r="K1283" s="187"/>
      <c r="L1283" s="194"/>
      <c r="M1283" s="187"/>
      <c r="N1283" s="195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5"/>
      <c r="B1284" s="184"/>
      <c r="C1284" s="380" t="s">
        <v>75</v>
      </c>
      <c r="D1284" s="380"/>
      <c r="E1284" s="380"/>
      <c r="F1284" s="196"/>
      <c r="G1284" s="197"/>
      <c r="H1284" s="197"/>
      <c r="I1284" s="197"/>
      <c r="J1284" s="198">
        <v>112.13</v>
      </c>
      <c r="K1284" s="197"/>
      <c r="L1284" s="198">
        <v>929.33</v>
      </c>
      <c r="M1284" s="197"/>
      <c r="N1284" s="200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2"/>
      <c r="B1285" s="184"/>
      <c r="C1285" s="379" t="s">
        <v>76</v>
      </c>
      <c r="D1285" s="379"/>
      <c r="E1285" s="379"/>
      <c r="F1285" s="186"/>
      <c r="G1285" s="187"/>
      <c r="H1285" s="187"/>
      <c r="I1285" s="187"/>
      <c r="J1285" s="194"/>
      <c r="K1285" s="187"/>
      <c r="L1285" s="188">
        <v>703.92</v>
      </c>
      <c r="M1285" s="187"/>
      <c r="N1285" s="191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2"/>
      <c r="B1286" s="184" t="s">
        <v>192</v>
      </c>
      <c r="C1286" s="379" t="s">
        <v>193</v>
      </c>
      <c r="D1286" s="379"/>
      <c r="E1286" s="379"/>
      <c r="F1286" s="186" t="s">
        <v>79</v>
      </c>
      <c r="G1286" s="201">
        <v>117</v>
      </c>
      <c r="H1286" s="187"/>
      <c r="I1286" s="201">
        <v>117</v>
      </c>
      <c r="J1286" s="194"/>
      <c r="K1286" s="187"/>
      <c r="L1286" s="188">
        <v>823.59</v>
      </c>
      <c r="M1286" s="187"/>
      <c r="N1286" s="191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2"/>
      <c r="B1287" s="184" t="s">
        <v>194</v>
      </c>
      <c r="C1287" s="379" t="s">
        <v>195</v>
      </c>
      <c r="D1287" s="379"/>
      <c r="E1287" s="379"/>
      <c r="F1287" s="186" t="s">
        <v>79</v>
      </c>
      <c r="G1287" s="201">
        <v>74</v>
      </c>
      <c r="H1287" s="189">
        <v>0.85</v>
      </c>
      <c r="I1287" s="216">
        <v>62.9</v>
      </c>
      <c r="J1287" s="194"/>
      <c r="K1287" s="187"/>
      <c r="L1287" s="188">
        <v>442.77</v>
      </c>
      <c r="M1287" s="187"/>
      <c r="N1287" s="191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2"/>
      <c r="B1288" s="203"/>
      <c r="C1288" s="388" t="s">
        <v>82</v>
      </c>
      <c r="D1288" s="388"/>
      <c r="E1288" s="388"/>
      <c r="F1288" s="178"/>
      <c r="G1288" s="179"/>
      <c r="H1288" s="179"/>
      <c r="I1288" s="179"/>
      <c r="J1288" s="181"/>
      <c r="K1288" s="179"/>
      <c r="L1288" s="204">
        <v>2195.69</v>
      </c>
      <c r="M1288" s="197"/>
      <c r="N1288" s="205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6" t="s">
        <v>651</v>
      </c>
      <c r="B1289" s="177" t="s">
        <v>237</v>
      </c>
      <c r="C1289" s="388" t="s">
        <v>873</v>
      </c>
      <c r="D1289" s="388"/>
      <c r="E1289" s="388"/>
      <c r="F1289" s="178" t="s">
        <v>98</v>
      </c>
      <c r="G1289" s="179">
        <v>67.451999999999998</v>
      </c>
      <c r="H1289" s="180">
        <v>1</v>
      </c>
      <c r="I1289" s="210">
        <v>67.451999999999998</v>
      </c>
      <c r="J1289" s="207">
        <v>99.98</v>
      </c>
      <c r="K1289" s="210">
        <v>1.012</v>
      </c>
      <c r="L1289" s="204">
        <v>6824.78</v>
      </c>
      <c r="M1289" s="206">
        <v>8.16</v>
      </c>
      <c r="N1289" s="205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2"/>
      <c r="B1290" s="203"/>
      <c r="C1290" s="379" t="s">
        <v>99</v>
      </c>
      <c r="D1290" s="379"/>
      <c r="E1290" s="379"/>
      <c r="F1290" s="379"/>
      <c r="G1290" s="379"/>
      <c r="H1290" s="379"/>
      <c r="I1290" s="379"/>
      <c r="J1290" s="379"/>
      <c r="K1290" s="379"/>
      <c r="L1290" s="379"/>
      <c r="M1290" s="379"/>
      <c r="N1290" s="391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8"/>
      <c r="B1291" s="209"/>
      <c r="C1291" s="379" t="s">
        <v>875</v>
      </c>
      <c r="D1291" s="379"/>
      <c r="E1291" s="379"/>
      <c r="F1291" s="379"/>
      <c r="G1291" s="379"/>
      <c r="H1291" s="379"/>
      <c r="I1291" s="379"/>
      <c r="J1291" s="379"/>
      <c r="K1291" s="379"/>
      <c r="L1291" s="379"/>
      <c r="M1291" s="379"/>
      <c r="N1291" s="391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3"/>
      <c r="B1292" s="184"/>
      <c r="C1292" s="389" t="s">
        <v>240</v>
      </c>
      <c r="D1292" s="389"/>
      <c r="E1292" s="389"/>
      <c r="F1292" s="389"/>
      <c r="G1292" s="389"/>
      <c r="H1292" s="389"/>
      <c r="I1292" s="389"/>
      <c r="J1292" s="389"/>
      <c r="K1292" s="389"/>
      <c r="L1292" s="389"/>
      <c r="M1292" s="389"/>
      <c r="N1292" s="390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2"/>
      <c r="B1293" s="203"/>
      <c r="C1293" s="388" t="s">
        <v>82</v>
      </c>
      <c r="D1293" s="388"/>
      <c r="E1293" s="388"/>
      <c r="F1293" s="178"/>
      <c r="G1293" s="179"/>
      <c r="H1293" s="179"/>
      <c r="I1293" s="179"/>
      <c r="J1293" s="181"/>
      <c r="K1293" s="179"/>
      <c r="L1293" s="204">
        <v>6824.78</v>
      </c>
      <c r="M1293" s="197"/>
      <c r="N1293" s="205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6" t="s">
        <v>655</v>
      </c>
      <c r="B1294" s="177" t="s">
        <v>2946</v>
      </c>
      <c r="C1294" s="388" t="s">
        <v>2947</v>
      </c>
      <c r="D1294" s="388"/>
      <c r="E1294" s="388"/>
      <c r="F1294" s="178" t="s">
        <v>471</v>
      </c>
      <c r="G1294" s="179">
        <v>0.18</v>
      </c>
      <c r="H1294" s="180">
        <v>1</v>
      </c>
      <c r="I1294" s="206">
        <v>0.18</v>
      </c>
      <c r="J1294" s="181"/>
      <c r="K1294" s="179"/>
      <c r="L1294" s="181"/>
      <c r="M1294" s="179"/>
      <c r="N1294" s="182"/>
      <c r="AF1294" s="133"/>
      <c r="AG1294" s="140"/>
      <c r="AH1294" s="140" t="s">
        <v>2947</v>
      </c>
      <c r="AN1294" s="140"/>
      <c r="AQ1294" s="140"/>
      <c r="AS1294" s="140"/>
    </row>
    <row r="1295" spans="1:45" s="121" customFormat="1" ht="15" x14ac:dyDescent="0.25">
      <c r="A1295" s="208"/>
      <c r="B1295" s="209"/>
      <c r="C1295" s="379" t="s">
        <v>3222</v>
      </c>
      <c r="D1295" s="379"/>
      <c r="E1295" s="379"/>
      <c r="F1295" s="379"/>
      <c r="G1295" s="379"/>
      <c r="H1295" s="379"/>
      <c r="I1295" s="379"/>
      <c r="J1295" s="379"/>
      <c r="K1295" s="379"/>
      <c r="L1295" s="379"/>
      <c r="M1295" s="379"/>
      <c r="N1295" s="391"/>
      <c r="AF1295" s="133"/>
      <c r="AG1295" s="140"/>
      <c r="AH1295" s="140"/>
      <c r="AI1295" s="142" t="s">
        <v>3222</v>
      </c>
      <c r="AN1295" s="140"/>
      <c r="AQ1295" s="140"/>
      <c r="AS1295" s="140"/>
    </row>
    <row r="1296" spans="1:45" s="121" customFormat="1" ht="23.25" x14ac:dyDescent="0.25">
      <c r="A1296" s="183"/>
      <c r="B1296" s="184" t="s">
        <v>63</v>
      </c>
      <c r="C1296" s="389" t="s">
        <v>64</v>
      </c>
      <c r="D1296" s="389"/>
      <c r="E1296" s="389"/>
      <c r="F1296" s="389"/>
      <c r="G1296" s="389"/>
      <c r="H1296" s="389"/>
      <c r="I1296" s="389"/>
      <c r="J1296" s="389"/>
      <c r="K1296" s="389"/>
      <c r="L1296" s="389"/>
      <c r="M1296" s="389"/>
      <c r="N1296" s="390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3"/>
      <c r="B1297" s="184" t="s">
        <v>65</v>
      </c>
      <c r="C1297" s="389" t="s">
        <v>66</v>
      </c>
      <c r="D1297" s="389"/>
      <c r="E1297" s="389"/>
      <c r="F1297" s="389"/>
      <c r="G1297" s="389"/>
      <c r="H1297" s="389"/>
      <c r="I1297" s="389"/>
      <c r="J1297" s="389"/>
      <c r="K1297" s="389"/>
      <c r="L1297" s="389"/>
      <c r="M1297" s="389"/>
      <c r="N1297" s="390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5"/>
      <c r="B1298" s="184" t="s">
        <v>58</v>
      </c>
      <c r="C1298" s="379" t="s">
        <v>67</v>
      </c>
      <c r="D1298" s="379"/>
      <c r="E1298" s="379"/>
      <c r="F1298" s="186"/>
      <c r="G1298" s="187"/>
      <c r="H1298" s="187"/>
      <c r="I1298" s="187"/>
      <c r="J1298" s="188">
        <v>83.33</v>
      </c>
      <c r="K1298" s="211">
        <v>1.3225</v>
      </c>
      <c r="L1298" s="188">
        <v>19.84</v>
      </c>
      <c r="M1298" s="189">
        <v>44.77</v>
      </c>
      <c r="N1298" s="218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5"/>
      <c r="B1299" s="184" t="s">
        <v>68</v>
      </c>
      <c r="C1299" s="379" t="s">
        <v>69</v>
      </c>
      <c r="D1299" s="379"/>
      <c r="E1299" s="379"/>
      <c r="F1299" s="186"/>
      <c r="G1299" s="187"/>
      <c r="H1299" s="187"/>
      <c r="I1299" s="187"/>
      <c r="J1299" s="188">
        <v>42.3</v>
      </c>
      <c r="K1299" s="211">
        <v>1.4375</v>
      </c>
      <c r="L1299" s="188">
        <v>10.95</v>
      </c>
      <c r="M1299" s="189">
        <v>13.24</v>
      </c>
      <c r="N1299" s="218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5"/>
      <c r="B1300" s="184" t="s">
        <v>70</v>
      </c>
      <c r="C1300" s="379" t="s">
        <v>71</v>
      </c>
      <c r="D1300" s="379"/>
      <c r="E1300" s="379"/>
      <c r="F1300" s="186"/>
      <c r="G1300" s="187"/>
      <c r="H1300" s="187"/>
      <c r="I1300" s="187"/>
      <c r="J1300" s="188">
        <v>4.7300000000000004</v>
      </c>
      <c r="K1300" s="211">
        <v>1.4375</v>
      </c>
      <c r="L1300" s="188">
        <v>1.22</v>
      </c>
      <c r="M1300" s="189">
        <v>44.77</v>
      </c>
      <c r="N1300" s="218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2"/>
      <c r="B1301" s="184"/>
      <c r="C1301" s="379" t="s">
        <v>72</v>
      </c>
      <c r="D1301" s="379"/>
      <c r="E1301" s="379"/>
      <c r="F1301" s="186" t="s">
        <v>73</v>
      </c>
      <c r="G1301" s="216">
        <v>10.199999999999999</v>
      </c>
      <c r="H1301" s="211">
        <v>1.3225</v>
      </c>
      <c r="I1301" s="217">
        <v>2.4281100000000002</v>
      </c>
      <c r="J1301" s="194"/>
      <c r="K1301" s="187"/>
      <c r="L1301" s="194"/>
      <c r="M1301" s="187"/>
      <c r="N1301" s="195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2"/>
      <c r="B1302" s="184"/>
      <c r="C1302" s="379" t="s">
        <v>74</v>
      </c>
      <c r="D1302" s="379"/>
      <c r="E1302" s="379"/>
      <c r="F1302" s="186" t="s">
        <v>73</v>
      </c>
      <c r="G1302" s="189">
        <v>0.47</v>
      </c>
      <c r="H1302" s="211">
        <v>1.4375</v>
      </c>
      <c r="I1302" s="212">
        <v>0.1216125</v>
      </c>
      <c r="J1302" s="194"/>
      <c r="K1302" s="187"/>
      <c r="L1302" s="194"/>
      <c r="M1302" s="187"/>
      <c r="N1302" s="195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5"/>
      <c r="B1303" s="184"/>
      <c r="C1303" s="380" t="s">
        <v>75</v>
      </c>
      <c r="D1303" s="380"/>
      <c r="E1303" s="380"/>
      <c r="F1303" s="196"/>
      <c r="G1303" s="197"/>
      <c r="H1303" s="197"/>
      <c r="I1303" s="197"/>
      <c r="J1303" s="198">
        <v>125.63</v>
      </c>
      <c r="K1303" s="197"/>
      <c r="L1303" s="198">
        <v>30.79</v>
      </c>
      <c r="M1303" s="197"/>
      <c r="N1303" s="200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2"/>
      <c r="B1304" s="184"/>
      <c r="C1304" s="379" t="s">
        <v>76</v>
      </c>
      <c r="D1304" s="379"/>
      <c r="E1304" s="379"/>
      <c r="F1304" s="186"/>
      <c r="G1304" s="187"/>
      <c r="H1304" s="187"/>
      <c r="I1304" s="187"/>
      <c r="J1304" s="194"/>
      <c r="K1304" s="187"/>
      <c r="L1304" s="188">
        <v>21.06</v>
      </c>
      <c r="M1304" s="187"/>
      <c r="N1304" s="218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2"/>
      <c r="B1305" s="184" t="s">
        <v>192</v>
      </c>
      <c r="C1305" s="379" t="s">
        <v>193</v>
      </c>
      <c r="D1305" s="379"/>
      <c r="E1305" s="379"/>
      <c r="F1305" s="186" t="s">
        <v>79</v>
      </c>
      <c r="G1305" s="201">
        <v>117</v>
      </c>
      <c r="H1305" s="187"/>
      <c r="I1305" s="201">
        <v>117</v>
      </c>
      <c r="J1305" s="194"/>
      <c r="K1305" s="187"/>
      <c r="L1305" s="188">
        <v>24.64</v>
      </c>
      <c r="M1305" s="187"/>
      <c r="N1305" s="191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2"/>
      <c r="B1306" s="184" t="s">
        <v>194</v>
      </c>
      <c r="C1306" s="379" t="s">
        <v>195</v>
      </c>
      <c r="D1306" s="379"/>
      <c r="E1306" s="379"/>
      <c r="F1306" s="186" t="s">
        <v>79</v>
      </c>
      <c r="G1306" s="201">
        <v>74</v>
      </c>
      <c r="H1306" s="189">
        <v>0.85</v>
      </c>
      <c r="I1306" s="216">
        <v>62.9</v>
      </c>
      <c r="J1306" s="194"/>
      <c r="K1306" s="187"/>
      <c r="L1306" s="188">
        <v>13.25</v>
      </c>
      <c r="M1306" s="187"/>
      <c r="N1306" s="218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2"/>
      <c r="B1307" s="203"/>
      <c r="C1307" s="388" t="s">
        <v>82</v>
      </c>
      <c r="D1307" s="388"/>
      <c r="E1307" s="388"/>
      <c r="F1307" s="178"/>
      <c r="G1307" s="179"/>
      <c r="H1307" s="179"/>
      <c r="I1307" s="179"/>
      <c r="J1307" s="181"/>
      <c r="K1307" s="179"/>
      <c r="L1307" s="207">
        <v>68.680000000000007</v>
      </c>
      <c r="M1307" s="197"/>
      <c r="N1307" s="205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6" t="s">
        <v>659</v>
      </c>
      <c r="B1308" s="177" t="s">
        <v>237</v>
      </c>
      <c r="C1308" s="388" t="s">
        <v>238</v>
      </c>
      <c r="D1308" s="388"/>
      <c r="E1308" s="388"/>
      <c r="F1308" s="178" t="s">
        <v>98</v>
      </c>
      <c r="G1308" s="179">
        <v>2.25</v>
      </c>
      <c r="H1308" s="180">
        <v>1</v>
      </c>
      <c r="I1308" s="206">
        <v>2.25</v>
      </c>
      <c r="J1308" s="207">
        <v>325.20999999999998</v>
      </c>
      <c r="K1308" s="210">
        <v>1.012</v>
      </c>
      <c r="L1308" s="207">
        <v>740.5</v>
      </c>
      <c r="M1308" s="206">
        <v>8.16</v>
      </c>
      <c r="N1308" s="205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2"/>
      <c r="B1309" s="203"/>
      <c r="C1309" s="379" t="s">
        <v>403</v>
      </c>
      <c r="D1309" s="379"/>
      <c r="E1309" s="379"/>
      <c r="F1309" s="379"/>
      <c r="G1309" s="379"/>
      <c r="H1309" s="379"/>
      <c r="I1309" s="379"/>
      <c r="J1309" s="379"/>
      <c r="K1309" s="379"/>
      <c r="L1309" s="379"/>
      <c r="M1309" s="379"/>
      <c r="N1309" s="391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8"/>
      <c r="B1310" s="209"/>
      <c r="C1310" s="379" t="s">
        <v>239</v>
      </c>
      <c r="D1310" s="379"/>
      <c r="E1310" s="379"/>
      <c r="F1310" s="379"/>
      <c r="G1310" s="379"/>
      <c r="H1310" s="379"/>
      <c r="I1310" s="379"/>
      <c r="J1310" s="379"/>
      <c r="K1310" s="379"/>
      <c r="L1310" s="379"/>
      <c r="M1310" s="379"/>
      <c r="N1310" s="391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3"/>
      <c r="B1311" s="184"/>
      <c r="C1311" s="389" t="s">
        <v>240</v>
      </c>
      <c r="D1311" s="389"/>
      <c r="E1311" s="389"/>
      <c r="F1311" s="389"/>
      <c r="G1311" s="389"/>
      <c r="H1311" s="389"/>
      <c r="I1311" s="389"/>
      <c r="J1311" s="389"/>
      <c r="K1311" s="389"/>
      <c r="L1311" s="389"/>
      <c r="M1311" s="389"/>
      <c r="N1311" s="390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2"/>
      <c r="B1312" s="203"/>
      <c r="C1312" s="388" t="s">
        <v>82</v>
      </c>
      <c r="D1312" s="388"/>
      <c r="E1312" s="388"/>
      <c r="F1312" s="178"/>
      <c r="G1312" s="179"/>
      <c r="H1312" s="179"/>
      <c r="I1312" s="179"/>
      <c r="J1312" s="181"/>
      <c r="K1312" s="179"/>
      <c r="L1312" s="207">
        <v>740.5</v>
      </c>
      <c r="M1312" s="197"/>
      <c r="N1312" s="205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6" t="s">
        <v>663</v>
      </c>
      <c r="B1313" s="177" t="s">
        <v>3223</v>
      </c>
      <c r="C1313" s="388" t="s">
        <v>3224</v>
      </c>
      <c r="D1313" s="388"/>
      <c r="E1313" s="388"/>
      <c r="F1313" s="178" t="s">
        <v>370</v>
      </c>
      <c r="G1313" s="179">
        <v>1.32</v>
      </c>
      <c r="H1313" s="180">
        <v>1</v>
      </c>
      <c r="I1313" s="206">
        <v>1.32</v>
      </c>
      <c r="J1313" s="181"/>
      <c r="K1313" s="179"/>
      <c r="L1313" s="181"/>
      <c r="M1313" s="179"/>
      <c r="N1313" s="182"/>
      <c r="AF1313" s="133"/>
      <c r="AG1313" s="140"/>
      <c r="AH1313" s="140" t="s">
        <v>3224</v>
      </c>
      <c r="AN1313" s="140"/>
      <c r="AQ1313" s="140"/>
      <c r="AS1313" s="140"/>
    </row>
    <row r="1314" spans="1:45" s="121" customFormat="1" ht="15" x14ac:dyDescent="0.25">
      <c r="A1314" s="208"/>
      <c r="B1314" s="209"/>
      <c r="C1314" s="379" t="s">
        <v>3200</v>
      </c>
      <c r="D1314" s="379"/>
      <c r="E1314" s="379"/>
      <c r="F1314" s="379"/>
      <c r="G1314" s="379"/>
      <c r="H1314" s="379"/>
      <c r="I1314" s="379"/>
      <c r="J1314" s="379"/>
      <c r="K1314" s="379"/>
      <c r="L1314" s="379"/>
      <c r="M1314" s="379"/>
      <c r="N1314" s="391"/>
      <c r="AF1314" s="133"/>
      <c r="AG1314" s="140"/>
      <c r="AH1314" s="140"/>
      <c r="AI1314" s="142" t="s">
        <v>3200</v>
      </c>
      <c r="AN1314" s="140"/>
      <c r="AQ1314" s="140"/>
      <c r="AS1314" s="140"/>
    </row>
    <row r="1315" spans="1:45" s="121" customFormat="1" ht="23.25" x14ac:dyDescent="0.25">
      <c r="A1315" s="183"/>
      <c r="B1315" s="184" t="s">
        <v>63</v>
      </c>
      <c r="C1315" s="389" t="s">
        <v>64</v>
      </c>
      <c r="D1315" s="389"/>
      <c r="E1315" s="389"/>
      <c r="F1315" s="389"/>
      <c r="G1315" s="389"/>
      <c r="H1315" s="389"/>
      <c r="I1315" s="389"/>
      <c r="J1315" s="389"/>
      <c r="K1315" s="389"/>
      <c r="L1315" s="389"/>
      <c r="M1315" s="389"/>
      <c r="N1315" s="390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3"/>
      <c r="B1316" s="184" t="s">
        <v>65</v>
      </c>
      <c r="C1316" s="389" t="s">
        <v>66</v>
      </c>
      <c r="D1316" s="389"/>
      <c r="E1316" s="389"/>
      <c r="F1316" s="389"/>
      <c r="G1316" s="389"/>
      <c r="H1316" s="389"/>
      <c r="I1316" s="389"/>
      <c r="J1316" s="389"/>
      <c r="K1316" s="389"/>
      <c r="L1316" s="389"/>
      <c r="M1316" s="389"/>
      <c r="N1316" s="390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5"/>
      <c r="B1317" s="184" t="s">
        <v>58</v>
      </c>
      <c r="C1317" s="379" t="s">
        <v>67</v>
      </c>
      <c r="D1317" s="379"/>
      <c r="E1317" s="379"/>
      <c r="F1317" s="186"/>
      <c r="G1317" s="187"/>
      <c r="H1317" s="187"/>
      <c r="I1317" s="187"/>
      <c r="J1317" s="190">
        <v>1410.62</v>
      </c>
      <c r="K1317" s="211">
        <v>1.3225</v>
      </c>
      <c r="L1317" s="190">
        <v>2462.52</v>
      </c>
      <c r="M1317" s="189">
        <v>44.77</v>
      </c>
      <c r="N1317" s="191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5"/>
      <c r="B1318" s="184" t="s">
        <v>68</v>
      </c>
      <c r="C1318" s="379" t="s">
        <v>69</v>
      </c>
      <c r="D1318" s="379"/>
      <c r="E1318" s="379"/>
      <c r="F1318" s="186"/>
      <c r="G1318" s="187"/>
      <c r="H1318" s="187"/>
      <c r="I1318" s="187"/>
      <c r="J1318" s="190">
        <v>18086.259999999998</v>
      </c>
      <c r="K1318" s="211">
        <v>1.4375</v>
      </c>
      <c r="L1318" s="190">
        <v>34318.68</v>
      </c>
      <c r="M1318" s="189">
        <v>13.24</v>
      </c>
      <c r="N1318" s="191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5"/>
      <c r="B1319" s="184" t="s">
        <v>70</v>
      </c>
      <c r="C1319" s="379" t="s">
        <v>71</v>
      </c>
      <c r="D1319" s="379"/>
      <c r="E1319" s="379"/>
      <c r="F1319" s="186"/>
      <c r="G1319" s="187"/>
      <c r="H1319" s="187"/>
      <c r="I1319" s="187"/>
      <c r="J1319" s="190">
        <v>1351.01</v>
      </c>
      <c r="K1319" s="211">
        <v>1.4375</v>
      </c>
      <c r="L1319" s="190">
        <v>2563.54</v>
      </c>
      <c r="M1319" s="189">
        <v>44.77</v>
      </c>
      <c r="N1319" s="191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5"/>
      <c r="B1320" s="184" t="s">
        <v>86</v>
      </c>
      <c r="C1320" s="379" t="s">
        <v>87</v>
      </c>
      <c r="D1320" s="379"/>
      <c r="E1320" s="379"/>
      <c r="F1320" s="186"/>
      <c r="G1320" s="187"/>
      <c r="H1320" s="187"/>
      <c r="I1320" s="187"/>
      <c r="J1320" s="188">
        <v>275.72000000000003</v>
      </c>
      <c r="K1320" s="187"/>
      <c r="L1320" s="188">
        <v>363.95</v>
      </c>
      <c r="M1320" s="189">
        <v>8.16</v>
      </c>
      <c r="N1320" s="191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2"/>
      <c r="B1321" s="184"/>
      <c r="C1321" s="379" t="s">
        <v>72</v>
      </c>
      <c r="D1321" s="379"/>
      <c r="E1321" s="379"/>
      <c r="F1321" s="186" t="s">
        <v>73</v>
      </c>
      <c r="G1321" s="189">
        <v>148.33000000000001</v>
      </c>
      <c r="H1321" s="211">
        <v>1.3225</v>
      </c>
      <c r="I1321" s="215">
        <v>258.93968100000001</v>
      </c>
      <c r="J1321" s="194"/>
      <c r="K1321" s="187"/>
      <c r="L1321" s="194"/>
      <c r="M1321" s="187"/>
      <c r="N1321" s="195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2"/>
      <c r="B1322" s="184"/>
      <c r="C1322" s="379" t="s">
        <v>74</v>
      </c>
      <c r="D1322" s="379"/>
      <c r="E1322" s="379"/>
      <c r="F1322" s="186" t="s">
        <v>73</v>
      </c>
      <c r="G1322" s="189">
        <v>96.02</v>
      </c>
      <c r="H1322" s="211">
        <v>1.4375</v>
      </c>
      <c r="I1322" s="217">
        <v>182.19794999999999</v>
      </c>
      <c r="J1322" s="194"/>
      <c r="K1322" s="187"/>
      <c r="L1322" s="194"/>
      <c r="M1322" s="187"/>
      <c r="N1322" s="195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5"/>
      <c r="B1323" s="184"/>
      <c r="C1323" s="380" t="s">
        <v>75</v>
      </c>
      <c r="D1323" s="380"/>
      <c r="E1323" s="380"/>
      <c r="F1323" s="196"/>
      <c r="G1323" s="197"/>
      <c r="H1323" s="197"/>
      <c r="I1323" s="197"/>
      <c r="J1323" s="199">
        <v>19772.599999999999</v>
      </c>
      <c r="K1323" s="197"/>
      <c r="L1323" s="199">
        <v>37145.15</v>
      </c>
      <c r="M1323" s="197"/>
      <c r="N1323" s="200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2"/>
      <c r="B1324" s="184"/>
      <c r="C1324" s="379" t="s">
        <v>76</v>
      </c>
      <c r="D1324" s="379"/>
      <c r="E1324" s="379"/>
      <c r="F1324" s="186"/>
      <c r="G1324" s="187"/>
      <c r="H1324" s="187"/>
      <c r="I1324" s="187"/>
      <c r="J1324" s="194"/>
      <c r="K1324" s="187"/>
      <c r="L1324" s="190">
        <v>5026.0600000000004</v>
      </c>
      <c r="M1324" s="187"/>
      <c r="N1324" s="191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2"/>
      <c r="B1325" s="184" t="s">
        <v>192</v>
      </c>
      <c r="C1325" s="379" t="s">
        <v>193</v>
      </c>
      <c r="D1325" s="379"/>
      <c r="E1325" s="379"/>
      <c r="F1325" s="186" t="s">
        <v>79</v>
      </c>
      <c r="G1325" s="201">
        <v>117</v>
      </c>
      <c r="H1325" s="187"/>
      <c r="I1325" s="201">
        <v>117</v>
      </c>
      <c r="J1325" s="194"/>
      <c r="K1325" s="187"/>
      <c r="L1325" s="190">
        <v>5880.49</v>
      </c>
      <c r="M1325" s="187"/>
      <c r="N1325" s="191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2"/>
      <c r="B1326" s="184" t="s">
        <v>194</v>
      </c>
      <c r="C1326" s="379" t="s">
        <v>195</v>
      </c>
      <c r="D1326" s="379"/>
      <c r="E1326" s="379"/>
      <c r="F1326" s="186" t="s">
        <v>79</v>
      </c>
      <c r="G1326" s="201">
        <v>74</v>
      </c>
      <c r="H1326" s="189">
        <v>0.85</v>
      </c>
      <c r="I1326" s="216">
        <v>62.9</v>
      </c>
      <c r="J1326" s="194"/>
      <c r="K1326" s="187"/>
      <c r="L1326" s="190">
        <v>3161.39</v>
      </c>
      <c r="M1326" s="187"/>
      <c r="N1326" s="191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2"/>
      <c r="B1327" s="203"/>
      <c r="C1327" s="388" t="s">
        <v>82</v>
      </c>
      <c r="D1327" s="388"/>
      <c r="E1327" s="388"/>
      <c r="F1327" s="178"/>
      <c r="G1327" s="179"/>
      <c r="H1327" s="179"/>
      <c r="I1327" s="179"/>
      <c r="J1327" s="181"/>
      <c r="K1327" s="179"/>
      <c r="L1327" s="204">
        <v>46187.03</v>
      </c>
      <c r="M1327" s="197"/>
      <c r="N1327" s="205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6" t="s">
        <v>665</v>
      </c>
      <c r="B1328" s="177" t="s">
        <v>3225</v>
      </c>
      <c r="C1328" s="388" t="s">
        <v>3226</v>
      </c>
      <c r="D1328" s="388"/>
      <c r="E1328" s="388"/>
      <c r="F1328" s="178" t="s">
        <v>337</v>
      </c>
      <c r="G1328" s="179">
        <v>133.32</v>
      </c>
      <c r="H1328" s="180">
        <v>1</v>
      </c>
      <c r="I1328" s="206">
        <v>133.32</v>
      </c>
      <c r="J1328" s="204">
        <v>6391.16</v>
      </c>
      <c r="K1328" s="252">
        <v>1.04236</v>
      </c>
      <c r="L1328" s="204">
        <v>888163.11</v>
      </c>
      <c r="M1328" s="206">
        <v>8.16</v>
      </c>
      <c r="N1328" s="205">
        <v>7247410.9800000004</v>
      </c>
      <c r="AF1328" s="133"/>
      <c r="AG1328" s="140"/>
      <c r="AH1328" s="140" t="s">
        <v>3226</v>
      </c>
      <c r="AN1328" s="140"/>
      <c r="AQ1328" s="140"/>
      <c r="AS1328" s="140"/>
    </row>
    <row r="1329" spans="1:45" s="121" customFormat="1" ht="15" x14ac:dyDescent="0.25">
      <c r="A1329" s="202"/>
      <c r="B1329" s="203"/>
      <c r="C1329" s="379" t="s">
        <v>99</v>
      </c>
      <c r="D1329" s="379"/>
      <c r="E1329" s="379"/>
      <c r="F1329" s="379"/>
      <c r="G1329" s="379"/>
      <c r="H1329" s="379"/>
      <c r="I1329" s="379"/>
      <c r="J1329" s="379"/>
      <c r="K1329" s="379"/>
      <c r="L1329" s="379"/>
      <c r="M1329" s="379"/>
      <c r="N1329" s="391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8"/>
      <c r="B1330" s="209"/>
      <c r="C1330" s="379" t="s">
        <v>3227</v>
      </c>
      <c r="D1330" s="379"/>
      <c r="E1330" s="379"/>
      <c r="F1330" s="379"/>
      <c r="G1330" s="379"/>
      <c r="H1330" s="379"/>
      <c r="I1330" s="379"/>
      <c r="J1330" s="379"/>
      <c r="K1330" s="379"/>
      <c r="L1330" s="379"/>
      <c r="M1330" s="379"/>
      <c r="N1330" s="391"/>
      <c r="AF1330" s="133"/>
      <c r="AG1330" s="140"/>
      <c r="AH1330" s="140"/>
      <c r="AI1330" s="142" t="s">
        <v>3227</v>
      </c>
      <c r="AN1330" s="140"/>
      <c r="AQ1330" s="140"/>
      <c r="AS1330" s="140"/>
    </row>
    <row r="1331" spans="1:45" s="121" customFormat="1" ht="15" x14ac:dyDescent="0.25">
      <c r="A1331" s="208"/>
      <c r="B1331" s="209"/>
      <c r="C1331" s="379" t="s">
        <v>3228</v>
      </c>
      <c r="D1331" s="379"/>
      <c r="E1331" s="379"/>
      <c r="F1331" s="379"/>
      <c r="G1331" s="379"/>
      <c r="H1331" s="379"/>
      <c r="I1331" s="379"/>
      <c r="J1331" s="379"/>
      <c r="K1331" s="379"/>
      <c r="L1331" s="379"/>
      <c r="M1331" s="379"/>
      <c r="N1331" s="391"/>
      <c r="AF1331" s="133"/>
      <c r="AG1331" s="140"/>
      <c r="AH1331" s="140"/>
      <c r="AN1331" s="140"/>
      <c r="AP1331" s="142" t="s">
        <v>3228</v>
      </c>
      <c r="AQ1331" s="140"/>
      <c r="AS1331" s="140"/>
    </row>
    <row r="1332" spans="1:45" s="121" customFormat="1" ht="15" x14ac:dyDescent="0.25">
      <c r="A1332" s="183"/>
      <c r="B1332" s="184"/>
      <c r="C1332" s="389" t="s">
        <v>3229</v>
      </c>
      <c r="D1332" s="389"/>
      <c r="E1332" s="389"/>
      <c r="F1332" s="389"/>
      <c r="G1332" s="389"/>
      <c r="H1332" s="389"/>
      <c r="I1332" s="389"/>
      <c r="J1332" s="389"/>
      <c r="K1332" s="389"/>
      <c r="L1332" s="389"/>
      <c r="M1332" s="389"/>
      <c r="N1332" s="390"/>
      <c r="AF1332" s="133"/>
      <c r="AG1332" s="140"/>
      <c r="AH1332" s="140"/>
      <c r="AJ1332" s="142" t="s">
        <v>3229</v>
      </c>
      <c r="AN1332" s="140"/>
      <c r="AQ1332" s="140"/>
      <c r="AS1332" s="140"/>
    </row>
    <row r="1333" spans="1:45" s="121" customFormat="1" ht="15" x14ac:dyDescent="0.25">
      <c r="A1333" s="183"/>
      <c r="B1333" s="184"/>
      <c r="C1333" s="389" t="s">
        <v>240</v>
      </c>
      <c r="D1333" s="389"/>
      <c r="E1333" s="389"/>
      <c r="F1333" s="389"/>
      <c r="G1333" s="389"/>
      <c r="H1333" s="389"/>
      <c r="I1333" s="389"/>
      <c r="J1333" s="389"/>
      <c r="K1333" s="389"/>
      <c r="L1333" s="389"/>
      <c r="M1333" s="389"/>
      <c r="N1333" s="390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2"/>
      <c r="B1334" s="203"/>
      <c r="C1334" s="388" t="s">
        <v>82</v>
      </c>
      <c r="D1334" s="388"/>
      <c r="E1334" s="388"/>
      <c r="F1334" s="178"/>
      <c r="G1334" s="179"/>
      <c r="H1334" s="179"/>
      <c r="I1334" s="179"/>
      <c r="J1334" s="181"/>
      <c r="K1334" s="179"/>
      <c r="L1334" s="204">
        <v>888163.11</v>
      </c>
      <c r="M1334" s="197"/>
      <c r="N1334" s="205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385" t="s">
        <v>2953</v>
      </c>
      <c r="B1335" s="386"/>
      <c r="C1335" s="386"/>
      <c r="D1335" s="386"/>
      <c r="E1335" s="386"/>
      <c r="F1335" s="386"/>
      <c r="G1335" s="386"/>
      <c r="H1335" s="386"/>
      <c r="I1335" s="386"/>
      <c r="J1335" s="386"/>
      <c r="K1335" s="386"/>
      <c r="L1335" s="386"/>
      <c r="M1335" s="386"/>
      <c r="N1335" s="387"/>
      <c r="AF1335" s="133"/>
      <c r="AG1335" s="140" t="s">
        <v>2953</v>
      </c>
      <c r="AH1335" s="140"/>
      <c r="AN1335" s="140"/>
      <c r="AQ1335" s="140"/>
      <c r="AS1335" s="140"/>
    </row>
    <row r="1336" spans="1:45" s="121" customFormat="1" ht="34.5" x14ac:dyDescent="0.25">
      <c r="A1336" s="176" t="s">
        <v>667</v>
      </c>
      <c r="B1336" s="177" t="s">
        <v>3201</v>
      </c>
      <c r="C1336" s="388" t="s">
        <v>3230</v>
      </c>
      <c r="D1336" s="388"/>
      <c r="E1336" s="388"/>
      <c r="F1336" s="178" t="s">
        <v>471</v>
      </c>
      <c r="G1336" s="179">
        <v>1.1259999999999999</v>
      </c>
      <c r="H1336" s="180">
        <v>1</v>
      </c>
      <c r="I1336" s="210">
        <v>1.1259999999999999</v>
      </c>
      <c r="J1336" s="181"/>
      <c r="K1336" s="179"/>
      <c r="L1336" s="181"/>
      <c r="M1336" s="179"/>
      <c r="N1336" s="182"/>
      <c r="AF1336" s="133"/>
      <c r="AG1336" s="140"/>
      <c r="AH1336" s="140" t="s">
        <v>3230</v>
      </c>
      <c r="AN1336" s="140"/>
      <c r="AQ1336" s="140"/>
      <c r="AS1336" s="140"/>
    </row>
    <row r="1337" spans="1:45" s="121" customFormat="1" ht="15" x14ac:dyDescent="0.25">
      <c r="A1337" s="208"/>
      <c r="B1337" s="209"/>
      <c r="C1337" s="379" t="s">
        <v>3231</v>
      </c>
      <c r="D1337" s="379"/>
      <c r="E1337" s="379"/>
      <c r="F1337" s="379"/>
      <c r="G1337" s="379"/>
      <c r="H1337" s="379"/>
      <c r="I1337" s="379"/>
      <c r="J1337" s="379"/>
      <c r="K1337" s="379"/>
      <c r="L1337" s="379"/>
      <c r="M1337" s="379"/>
      <c r="N1337" s="391"/>
      <c r="AF1337" s="133"/>
      <c r="AG1337" s="140"/>
      <c r="AH1337" s="140"/>
      <c r="AI1337" s="142" t="s">
        <v>3231</v>
      </c>
      <c r="AN1337" s="140"/>
      <c r="AQ1337" s="140"/>
      <c r="AS1337" s="140"/>
    </row>
    <row r="1338" spans="1:45" s="121" customFormat="1" ht="23.25" x14ac:dyDescent="0.25">
      <c r="A1338" s="183"/>
      <c r="B1338" s="184" t="s">
        <v>63</v>
      </c>
      <c r="C1338" s="389" t="s">
        <v>64</v>
      </c>
      <c r="D1338" s="389"/>
      <c r="E1338" s="389"/>
      <c r="F1338" s="389"/>
      <c r="G1338" s="389"/>
      <c r="H1338" s="389"/>
      <c r="I1338" s="389"/>
      <c r="J1338" s="389"/>
      <c r="K1338" s="389"/>
      <c r="L1338" s="389"/>
      <c r="M1338" s="389"/>
      <c r="N1338" s="390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3"/>
      <c r="B1339" s="184" t="s">
        <v>65</v>
      </c>
      <c r="C1339" s="389" t="s">
        <v>66</v>
      </c>
      <c r="D1339" s="389"/>
      <c r="E1339" s="389"/>
      <c r="F1339" s="389"/>
      <c r="G1339" s="389"/>
      <c r="H1339" s="389"/>
      <c r="I1339" s="389"/>
      <c r="J1339" s="389"/>
      <c r="K1339" s="389"/>
      <c r="L1339" s="389"/>
      <c r="M1339" s="389"/>
      <c r="N1339" s="390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5"/>
      <c r="B1340" s="184" t="s">
        <v>58</v>
      </c>
      <c r="C1340" s="379" t="s">
        <v>67</v>
      </c>
      <c r="D1340" s="379"/>
      <c r="E1340" s="379"/>
      <c r="F1340" s="186"/>
      <c r="G1340" s="187"/>
      <c r="H1340" s="187"/>
      <c r="I1340" s="187"/>
      <c r="J1340" s="188">
        <v>731.22</v>
      </c>
      <c r="K1340" s="211">
        <v>1.3225</v>
      </c>
      <c r="L1340" s="190">
        <v>1088.8900000000001</v>
      </c>
      <c r="M1340" s="189">
        <v>44.77</v>
      </c>
      <c r="N1340" s="191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5"/>
      <c r="B1341" s="184" t="s">
        <v>68</v>
      </c>
      <c r="C1341" s="379" t="s">
        <v>69</v>
      </c>
      <c r="D1341" s="379"/>
      <c r="E1341" s="379"/>
      <c r="F1341" s="186"/>
      <c r="G1341" s="187"/>
      <c r="H1341" s="187"/>
      <c r="I1341" s="187"/>
      <c r="J1341" s="190">
        <v>1520.51</v>
      </c>
      <c r="K1341" s="211">
        <v>1.4375</v>
      </c>
      <c r="L1341" s="190">
        <v>2461.14</v>
      </c>
      <c r="M1341" s="189">
        <v>13.24</v>
      </c>
      <c r="N1341" s="191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5"/>
      <c r="B1342" s="184" t="s">
        <v>70</v>
      </c>
      <c r="C1342" s="379" t="s">
        <v>71</v>
      </c>
      <c r="D1342" s="379"/>
      <c r="E1342" s="379"/>
      <c r="F1342" s="186"/>
      <c r="G1342" s="187"/>
      <c r="H1342" s="187"/>
      <c r="I1342" s="187"/>
      <c r="J1342" s="188">
        <v>201.05</v>
      </c>
      <c r="K1342" s="211">
        <v>1.4375</v>
      </c>
      <c r="L1342" s="188">
        <v>325.42</v>
      </c>
      <c r="M1342" s="189">
        <v>44.77</v>
      </c>
      <c r="N1342" s="191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5"/>
      <c r="B1343" s="184" t="s">
        <v>86</v>
      </c>
      <c r="C1343" s="379" t="s">
        <v>87</v>
      </c>
      <c r="D1343" s="379"/>
      <c r="E1343" s="379"/>
      <c r="F1343" s="186"/>
      <c r="G1343" s="187"/>
      <c r="H1343" s="187"/>
      <c r="I1343" s="187"/>
      <c r="J1343" s="190">
        <v>3939.59</v>
      </c>
      <c r="K1343" s="187"/>
      <c r="L1343" s="190">
        <v>4435.9799999999996</v>
      </c>
      <c r="M1343" s="189">
        <v>8.16</v>
      </c>
      <c r="N1343" s="191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2"/>
      <c r="B1344" s="184"/>
      <c r="C1344" s="379" t="s">
        <v>72</v>
      </c>
      <c r="D1344" s="379"/>
      <c r="E1344" s="379"/>
      <c r="F1344" s="186" t="s">
        <v>73</v>
      </c>
      <c r="G1344" s="189">
        <v>80.62</v>
      </c>
      <c r="H1344" s="211">
        <v>1.3225</v>
      </c>
      <c r="I1344" s="212">
        <v>120.0540637</v>
      </c>
      <c r="J1344" s="194"/>
      <c r="K1344" s="187"/>
      <c r="L1344" s="194"/>
      <c r="M1344" s="187"/>
      <c r="N1344" s="195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2"/>
      <c r="B1345" s="184"/>
      <c r="C1345" s="379" t="s">
        <v>74</v>
      </c>
      <c r="D1345" s="379"/>
      <c r="E1345" s="379"/>
      <c r="F1345" s="186" t="s">
        <v>73</v>
      </c>
      <c r="G1345" s="189">
        <v>15.75</v>
      </c>
      <c r="H1345" s="211">
        <v>1.4375</v>
      </c>
      <c r="I1345" s="212">
        <v>25.493343800000002</v>
      </c>
      <c r="J1345" s="194"/>
      <c r="K1345" s="187"/>
      <c r="L1345" s="194"/>
      <c r="M1345" s="187"/>
      <c r="N1345" s="195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5"/>
      <c r="B1346" s="184"/>
      <c r="C1346" s="380" t="s">
        <v>75</v>
      </c>
      <c r="D1346" s="380"/>
      <c r="E1346" s="380"/>
      <c r="F1346" s="196"/>
      <c r="G1346" s="197"/>
      <c r="H1346" s="197"/>
      <c r="I1346" s="197"/>
      <c r="J1346" s="199">
        <v>6191.32</v>
      </c>
      <c r="K1346" s="197"/>
      <c r="L1346" s="199">
        <v>7986.01</v>
      </c>
      <c r="M1346" s="197"/>
      <c r="N1346" s="200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2"/>
      <c r="B1347" s="184"/>
      <c r="C1347" s="379" t="s">
        <v>76</v>
      </c>
      <c r="D1347" s="379"/>
      <c r="E1347" s="379"/>
      <c r="F1347" s="186"/>
      <c r="G1347" s="187"/>
      <c r="H1347" s="187"/>
      <c r="I1347" s="187"/>
      <c r="J1347" s="194"/>
      <c r="K1347" s="187"/>
      <c r="L1347" s="190">
        <v>1414.31</v>
      </c>
      <c r="M1347" s="187"/>
      <c r="N1347" s="191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2"/>
      <c r="B1348" s="184" t="s">
        <v>192</v>
      </c>
      <c r="C1348" s="379" t="s">
        <v>193</v>
      </c>
      <c r="D1348" s="379"/>
      <c r="E1348" s="379"/>
      <c r="F1348" s="186" t="s">
        <v>79</v>
      </c>
      <c r="G1348" s="201">
        <v>117</v>
      </c>
      <c r="H1348" s="187"/>
      <c r="I1348" s="201">
        <v>117</v>
      </c>
      <c r="J1348" s="194"/>
      <c r="K1348" s="187"/>
      <c r="L1348" s="190">
        <v>1654.74</v>
      </c>
      <c r="M1348" s="187"/>
      <c r="N1348" s="191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2"/>
      <c r="B1349" s="184" t="s">
        <v>194</v>
      </c>
      <c r="C1349" s="379" t="s">
        <v>195</v>
      </c>
      <c r="D1349" s="379"/>
      <c r="E1349" s="379"/>
      <c r="F1349" s="186" t="s">
        <v>79</v>
      </c>
      <c r="G1349" s="201">
        <v>74</v>
      </c>
      <c r="H1349" s="189">
        <v>0.85</v>
      </c>
      <c r="I1349" s="216">
        <v>62.9</v>
      </c>
      <c r="J1349" s="194"/>
      <c r="K1349" s="187"/>
      <c r="L1349" s="188">
        <v>889.6</v>
      </c>
      <c r="M1349" s="187"/>
      <c r="N1349" s="191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2"/>
      <c r="B1350" s="203"/>
      <c r="C1350" s="388" t="s">
        <v>82</v>
      </c>
      <c r="D1350" s="388"/>
      <c r="E1350" s="388"/>
      <c r="F1350" s="178"/>
      <c r="G1350" s="179"/>
      <c r="H1350" s="179"/>
      <c r="I1350" s="179"/>
      <c r="J1350" s="181"/>
      <c r="K1350" s="179"/>
      <c r="L1350" s="204">
        <v>10530.35</v>
      </c>
      <c r="M1350" s="197"/>
      <c r="N1350" s="205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6" t="s">
        <v>669</v>
      </c>
      <c r="B1351" s="177" t="s">
        <v>3232</v>
      </c>
      <c r="C1351" s="388" t="s">
        <v>3233</v>
      </c>
      <c r="D1351" s="388"/>
      <c r="E1351" s="388"/>
      <c r="F1351" s="178" t="s">
        <v>291</v>
      </c>
      <c r="G1351" s="179">
        <v>2</v>
      </c>
      <c r="H1351" s="180">
        <v>1</v>
      </c>
      <c r="I1351" s="180">
        <v>2</v>
      </c>
      <c r="J1351" s="207">
        <v>908.44</v>
      </c>
      <c r="K1351" s="179"/>
      <c r="L1351" s="204">
        <v>1816.88</v>
      </c>
      <c r="M1351" s="206">
        <v>8.16</v>
      </c>
      <c r="N1351" s="205">
        <v>14825.74</v>
      </c>
      <c r="AF1351" s="133"/>
      <c r="AG1351" s="140"/>
      <c r="AH1351" s="140" t="s">
        <v>3233</v>
      </c>
      <c r="AN1351" s="140"/>
      <c r="AQ1351" s="140"/>
      <c r="AS1351" s="140"/>
    </row>
    <row r="1352" spans="1:45" s="121" customFormat="1" ht="15" x14ac:dyDescent="0.25">
      <c r="A1352" s="202"/>
      <c r="B1352" s="203"/>
      <c r="C1352" s="379" t="s">
        <v>99</v>
      </c>
      <c r="D1352" s="379"/>
      <c r="E1352" s="379"/>
      <c r="F1352" s="379"/>
      <c r="G1352" s="379"/>
      <c r="H1352" s="379"/>
      <c r="I1352" s="379"/>
      <c r="J1352" s="379"/>
      <c r="K1352" s="379"/>
      <c r="L1352" s="379"/>
      <c r="M1352" s="379"/>
      <c r="N1352" s="391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2"/>
      <c r="B1353" s="203"/>
      <c r="C1353" s="388" t="s">
        <v>82</v>
      </c>
      <c r="D1353" s="388"/>
      <c r="E1353" s="388"/>
      <c r="F1353" s="178"/>
      <c r="G1353" s="179"/>
      <c r="H1353" s="179"/>
      <c r="I1353" s="179"/>
      <c r="J1353" s="181"/>
      <c r="K1353" s="179"/>
      <c r="L1353" s="204">
        <v>1816.88</v>
      </c>
      <c r="M1353" s="197"/>
      <c r="N1353" s="205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6" t="s">
        <v>672</v>
      </c>
      <c r="B1354" s="177" t="s">
        <v>3234</v>
      </c>
      <c r="C1354" s="388" t="s">
        <v>3235</v>
      </c>
      <c r="D1354" s="388"/>
      <c r="E1354" s="388"/>
      <c r="F1354" s="178" t="s">
        <v>291</v>
      </c>
      <c r="G1354" s="179">
        <v>3</v>
      </c>
      <c r="H1354" s="180">
        <v>1</v>
      </c>
      <c r="I1354" s="180">
        <v>3</v>
      </c>
      <c r="J1354" s="207">
        <v>873.72</v>
      </c>
      <c r="K1354" s="179"/>
      <c r="L1354" s="204">
        <v>2621.16</v>
      </c>
      <c r="M1354" s="206">
        <v>8.16</v>
      </c>
      <c r="N1354" s="205">
        <v>21388.67</v>
      </c>
      <c r="AF1354" s="133"/>
      <c r="AG1354" s="140"/>
      <c r="AH1354" s="140" t="s">
        <v>3235</v>
      </c>
      <c r="AN1354" s="140"/>
      <c r="AQ1354" s="140"/>
      <c r="AS1354" s="140"/>
    </row>
    <row r="1355" spans="1:45" s="121" customFormat="1" ht="15" x14ac:dyDescent="0.25">
      <c r="A1355" s="202"/>
      <c r="B1355" s="203"/>
      <c r="C1355" s="379" t="s">
        <v>99</v>
      </c>
      <c r="D1355" s="379"/>
      <c r="E1355" s="379"/>
      <c r="F1355" s="379"/>
      <c r="G1355" s="379"/>
      <c r="H1355" s="379"/>
      <c r="I1355" s="379"/>
      <c r="J1355" s="379"/>
      <c r="K1355" s="379"/>
      <c r="L1355" s="379"/>
      <c r="M1355" s="379"/>
      <c r="N1355" s="391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2"/>
      <c r="B1356" s="203"/>
      <c r="C1356" s="388" t="s">
        <v>82</v>
      </c>
      <c r="D1356" s="388"/>
      <c r="E1356" s="388"/>
      <c r="F1356" s="178"/>
      <c r="G1356" s="179"/>
      <c r="H1356" s="179"/>
      <c r="I1356" s="179"/>
      <c r="J1356" s="181"/>
      <c r="K1356" s="179"/>
      <c r="L1356" s="204">
        <v>2621.16</v>
      </c>
      <c r="M1356" s="197"/>
      <c r="N1356" s="205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6" t="s">
        <v>676</v>
      </c>
      <c r="B1357" s="177" t="s">
        <v>3236</v>
      </c>
      <c r="C1357" s="388" t="s">
        <v>3237</v>
      </c>
      <c r="D1357" s="388"/>
      <c r="E1357" s="388"/>
      <c r="F1357" s="178" t="s">
        <v>291</v>
      </c>
      <c r="G1357" s="179">
        <v>3</v>
      </c>
      <c r="H1357" s="180">
        <v>1</v>
      </c>
      <c r="I1357" s="180">
        <v>3</v>
      </c>
      <c r="J1357" s="207">
        <v>901.16</v>
      </c>
      <c r="K1357" s="179"/>
      <c r="L1357" s="204">
        <v>2703.48</v>
      </c>
      <c r="M1357" s="206">
        <v>8.16</v>
      </c>
      <c r="N1357" s="205">
        <v>22060.400000000001</v>
      </c>
      <c r="AF1357" s="133"/>
      <c r="AG1357" s="140"/>
      <c r="AH1357" s="140" t="s">
        <v>3237</v>
      </c>
      <c r="AN1357" s="140"/>
      <c r="AQ1357" s="140"/>
      <c r="AS1357" s="140"/>
    </row>
    <row r="1358" spans="1:45" s="121" customFormat="1" ht="15" x14ac:dyDescent="0.25">
      <c r="A1358" s="202"/>
      <c r="B1358" s="203"/>
      <c r="C1358" s="379" t="s">
        <v>99</v>
      </c>
      <c r="D1358" s="379"/>
      <c r="E1358" s="379"/>
      <c r="F1358" s="379"/>
      <c r="G1358" s="379"/>
      <c r="H1358" s="379"/>
      <c r="I1358" s="379"/>
      <c r="J1358" s="379"/>
      <c r="K1358" s="379"/>
      <c r="L1358" s="379"/>
      <c r="M1358" s="379"/>
      <c r="N1358" s="391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2"/>
      <c r="B1359" s="203"/>
      <c r="C1359" s="388" t="s">
        <v>82</v>
      </c>
      <c r="D1359" s="388"/>
      <c r="E1359" s="388"/>
      <c r="F1359" s="178"/>
      <c r="G1359" s="179"/>
      <c r="H1359" s="179"/>
      <c r="I1359" s="179"/>
      <c r="J1359" s="181"/>
      <c r="K1359" s="179"/>
      <c r="L1359" s="204">
        <v>2703.48</v>
      </c>
      <c r="M1359" s="197"/>
      <c r="N1359" s="205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6" t="s">
        <v>679</v>
      </c>
      <c r="B1360" s="177" t="s">
        <v>3238</v>
      </c>
      <c r="C1360" s="388" t="s">
        <v>3239</v>
      </c>
      <c r="D1360" s="388"/>
      <c r="E1360" s="388"/>
      <c r="F1360" s="178" t="s">
        <v>291</v>
      </c>
      <c r="G1360" s="179">
        <v>1</v>
      </c>
      <c r="H1360" s="180">
        <v>1</v>
      </c>
      <c r="I1360" s="180">
        <v>1</v>
      </c>
      <c r="J1360" s="207">
        <v>593.85</v>
      </c>
      <c r="K1360" s="179"/>
      <c r="L1360" s="207">
        <v>593.85</v>
      </c>
      <c r="M1360" s="206">
        <v>8.16</v>
      </c>
      <c r="N1360" s="205">
        <v>4845.82</v>
      </c>
      <c r="AF1360" s="133"/>
      <c r="AG1360" s="140"/>
      <c r="AH1360" s="140" t="s">
        <v>3239</v>
      </c>
      <c r="AN1360" s="140"/>
      <c r="AQ1360" s="140"/>
      <c r="AS1360" s="140"/>
    </row>
    <row r="1361" spans="1:45" s="121" customFormat="1" ht="15" x14ac:dyDescent="0.25">
      <c r="A1361" s="202"/>
      <c r="B1361" s="203"/>
      <c r="C1361" s="379" t="s">
        <v>99</v>
      </c>
      <c r="D1361" s="379"/>
      <c r="E1361" s="379"/>
      <c r="F1361" s="379"/>
      <c r="G1361" s="379"/>
      <c r="H1361" s="379"/>
      <c r="I1361" s="379"/>
      <c r="J1361" s="379"/>
      <c r="K1361" s="379"/>
      <c r="L1361" s="379"/>
      <c r="M1361" s="379"/>
      <c r="N1361" s="391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2"/>
      <c r="B1362" s="203"/>
      <c r="C1362" s="388" t="s">
        <v>82</v>
      </c>
      <c r="D1362" s="388"/>
      <c r="E1362" s="388"/>
      <c r="F1362" s="178"/>
      <c r="G1362" s="179"/>
      <c r="H1362" s="179"/>
      <c r="I1362" s="179"/>
      <c r="J1362" s="181"/>
      <c r="K1362" s="179"/>
      <c r="L1362" s="207">
        <v>593.85</v>
      </c>
      <c r="M1362" s="197"/>
      <c r="N1362" s="205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6" t="s">
        <v>683</v>
      </c>
      <c r="B1363" s="177" t="s">
        <v>2874</v>
      </c>
      <c r="C1363" s="388" t="s">
        <v>2875</v>
      </c>
      <c r="D1363" s="388"/>
      <c r="E1363" s="388"/>
      <c r="F1363" s="178" t="s">
        <v>291</v>
      </c>
      <c r="G1363" s="179">
        <v>3</v>
      </c>
      <c r="H1363" s="180">
        <v>1</v>
      </c>
      <c r="I1363" s="180">
        <v>3</v>
      </c>
      <c r="J1363" s="207">
        <v>31.43</v>
      </c>
      <c r="K1363" s="179"/>
      <c r="L1363" s="207">
        <v>94.29</v>
      </c>
      <c r="M1363" s="206">
        <v>8.16</v>
      </c>
      <c r="N1363" s="213">
        <v>769.41</v>
      </c>
      <c r="AF1363" s="133"/>
      <c r="AG1363" s="140"/>
      <c r="AH1363" s="140" t="s">
        <v>2875</v>
      </c>
      <c r="AN1363" s="140"/>
      <c r="AQ1363" s="140"/>
      <c r="AS1363" s="140"/>
    </row>
    <row r="1364" spans="1:45" s="121" customFormat="1" ht="15" x14ac:dyDescent="0.25">
      <c r="A1364" s="202"/>
      <c r="B1364" s="203"/>
      <c r="C1364" s="379" t="s">
        <v>99</v>
      </c>
      <c r="D1364" s="379"/>
      <c r="E1364" s="379"/>
      <c r="F1364" s="379"/>
      <c r="G1364" s="379"/>
      <c r="H1364" s="379"/>
      <c r="I1364" s="379"/>
      <c r="J1364" s="379"/>
      <c r="K1364" s="379"/>
      <c r="L1364" s="379"/>
      <c r="M1364" s="379"/>
      <c r="N1364" s="391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2"/>
      <c r="B1365" s="203"/>
      <c r="C1365" s="388" t="s">
        <v>82</v>
      </c>
      <c r="D1365" s="388"/>
      <c r="E1365" s="388"/>
      <c r="F1365" s="178"/>
      <c r="G1365" s="179"/>
      <c r="H1365" s="179"/>
      <c r="I1365" s="179"/>
      <c r="J1365" s="181"/>
      <c r="K1365" s="179"/>
      <c r="L1365" s="207">
        <v>94.29</v>
      </c>
      <c r="M1365" s="197"/>
      <c r="N1365" s="213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6" t="s">
        <v>688</v>
      </c>
      <c r="B1366" s="177" t="s">
        <v>2876</v>
      </c>
      <c r="C1366" s="388" t="s">
        <v>2877</v>
      </c>
      <c r="D1366" s="388"/>
      <c r="E1366" s="388"/>
      <c r="F1366" s="178" t="s">
        <v>291</v>
      </c>
      <c r="G1366" s="179">
        <v>3</v>
      </c>
      <c r="H1366" s="180">
        <v>1</v>
      </c>
      <c r="I1366" s="180">
        <v>3</v>
      </c>
      <c r="J1366" s="207">
        <v>596.04</v>
      </c>
      <c r="K1366" s="179"/>
      <c r="L1366" s="204">
        <v>1788.12</v>
      </c>
      <c r="M1366" s="206">
        <v>8.16</v>
      </c>
      <c r="N1366" s="205">
        <v>14591.06</v>
      </c>
      <c r="AF1366" s="133"/>
      <c r="AG1366" s="140"/>
      <c r="AH1366" s="140" t="s">
        <v>2877</v>
      </c>
      <c r="AN1366" s="140"/>
      <c r="AQ1366" s="140"/>
      <c r="AS1366" s="140"/>
    </row>
    <row r="1367" spans="1:45" s="121" customFormat="1" ht="15" x14ac:dyDescent="0.25">
      <c r="A1367" s="202"/>
      <c r="B1367" s="203"/>
      <c r="C1367" s="379" t="s">
        <v>99</v>
      </c>
      <c r="D1367" s="379"/>
      <c r="E1367" s="379"/>
      <c r="F1367" s="379"/>
      <c r="G1367" s="379"/>
      <c r="H1367" s="379"/>
      <c r="I1367" s="379"/>
      <c r="J1367" s="379"/>
      <c r="K1367" s="379"/>
      <c r="L1367" s="379"/>
      <c r="M1367" s="379"/>
      <c r="N1367" s="391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2"/>
      <c r="B1368" s="203"/>
      <c r="C1368" s="388" t="s">
        <v>82</v>
      </c>
      <c r="D1368" s="388"/>
      <c r="E1368" s="388"/>
      <c r="F1368" s="178"/>
      <c r="G1368" s="179"/>
      <c r="H1368" s="179"/>
      <c r="I1368" s="179"/>
      <c r="J1368" s="181"/>
      <c r="K1368" s="179"/>
      <c r="L1368" s="204">
        <v>1788.12</v>
      </c>
      <c r="M1368" s="197"/>
      <c r="N1368" s="205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6" t="s">
        <v>697</v>
      </c>
      <c r="B1369" s="177" t="s">
        <v>493</v>
      </c>
      <c r="C1369" s="388" t="s">
        <v>494</v>
      </c>
      <c r="D1369" s="388"/>
      <c r="E1369" s="388"/>
      <c r="F1369" s="178" t="s">
        <v>178</v>
      </c>
      <c r="G1369" s="179">
        <v>3.9E-2</v>
      </c>
      <c r="H1369" s="180">
        <v>1</v>
      </c>
      <c r="I1369" s="210">
        <v>3.9E-2</v>
      </c>
      <c r="J1369" s="204">
        <v>12470</v>
      </c>
      <c r="K1369" s="179"/>
      <c r="L1369" s="207">
        <v>486.33</v>
      </c>
      <c r="M1369" s="206">
        <v>8.16</v>
      </c>
      <c r="N1369" s="205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2"/>
      <c r="B1370" s="203"/>
      <c r="C1370" s="379" t="s">
        <v>99</v>
      </c>
      <c r="D1370" s="379"/>
      <c r="E1370" s="379"/>
      <c r="F1370" s="379"/>
      <c r="G1370" s="379"/>
      <c r="H1370" s="379"/>
      <c r="I1370" s="379"/>
      <c r="J1370" s="379"/>
      <c r="K1370" s="379"/>
      <c r="L1370" s="379"/>
      <c r="M1370" s="379"/>
      <c r="N1370" s="391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8"/>
      <c r="B1371" s="209"/>
      <c r="C1371" s="379" t="s">
        <v>2647</v>
      </c>
      <c r="D1371" s="379"/>
      <c r="E1371" s="379"/>
      <c r="F1371" s="379"/>
      <c r="G1371" s="379"/>
      <c r="H1371" s="379"/>
      <c r="I1371" s="379"/>
      <c r="J1371" s="379"/>
      <c r="K1371" s="379"/>
      <c r="L1371" s="379"/>
      <c r="M1371" s="379"/>
      <c r="N1371" s="391"/>
      <c r="AF1371" s="133"/>
      <c r="AG1371" s="140"/>
      <c r="AH1371" s="140"/>
      <c r="AI1371" s="142" t="s">
        <v>2647</v>
      </c>
      <c r="AN1371" s="140"/>
      <c r="AQ1371" s="140"/>
      <c r="AS1371" s="140"/>
    </row>
    <row r="1372" spans="1:45" s="121" customFormat="1" ht="15" x14ac:dyDescent="0.25">
      <c r="A1372" s="202"/>
      <c r="B1372" s="203"/>
      <c r="C1372" s="388" t="s">
        <v>82</v>
      </c>
      <c r="D1372" s="388"/>
      <c r="E1372" s="388"/>
      <c r="F1372" s="178"/>
      <c r="G1372" s="179"/>
      <c r="H1372" s="179"/>
      <c r="I1372" s="179"/>
      <c r="J1372" s="181"/>
      <c r="K1372" s="179"/>
      <c r="L1372" s="207">
        <v>486.33</v>
      </c>
      <c r="M1372" s="197"/>
      <c r="N1372" s="205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6" t="s">
        <v>701</v>
      </c>
      <c r="B1373" s="177" t="s">
        <v>3240</v>
      </c>
      <c r="C1373" s="388" t="s">
        <v>3241</v>
      </c>
      <c r="D1373" s="388"/>
      <c r="E1373" s="388"/>
      <c r="F1373" s="178" t="s">
        <v>178</v>
      </c>
      <c r="G1373" s="179">
        <v>2.92E-2</v>
      </c>
      <c r="H1373" s="180">
        <v>1</v>
      </c>
      <c r="I1373" s="253">
        <v>2.92E-2</v>
      </c>
      <c r="J1373" s="181"/>
      <c r="K1373" s="179"/>
      <c r="L1373" s="181"/>
      <c r="M1373" s="179"/>
      <c r="N1373" s="182"/>
      <c r="AF1373" s="133"/>
      <c r="AG1373" s="140"/>
      <c r="AH1373" s="140" t="s">
        <v>3241</v>
      </c>
      <c r="AN1373" s="140"/>
      <c r="AQ1373" s="140"/>
      <c r="AS1373" s="140"/>
    </row>
    <row r="1374" spans="1:45" s="121" customFormat="1" ht="68.25" x14ac:dyDescent="0.25">
      <c r="A1374" s="183"/>
      <c r="B1374" s="184" t="s">
        <v>65</v>
      </c>
      <c r="C1374" s="389" t="s">
        <v>66</v>
      </c>
      <c r="D1374" s="389"/>
      <c r="E1374" s="389"/>
      <c r="F1374" s="389"/>
      <c r="G1374" s="389"/>
      <c r="H1374" s="389"/>
      <c r="I1374" s="389"/>
      <c r="J1374" s="389"/>
      <c r="K1374" s="389"/>
      <c r="L1374" s="389"/>
      <c r="M1374" s="389"/>
      <c r="N1374" s="390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5"/>
      <c r="B1375" s="184" t="s">
        <v>58</v>
      </c>
      <c r="C1375" s="379" t="s">
        <v>67</v>
      </c>
      <c r="D1375" s="379"/>
      <c r="E1375" s="379"/>
      <c r="F1375" s="186"/>
      <c r="G1375" s="187"/>
      <c r="H1375" s="187"/>
      <c r="I1375" s="187"/>
      <c r="J1375" s="188">
        <v>361.12</v>
      </c>
      <c r="K1375" s="189">
        <v>1.1499999999999999</v>
      </c>
      <c r="L1375" s="188">
        <v>12.13</v>
      </c>
      <c r="M1375" s="189">
        <v>44.77</v>
      </c>
      <c r="N1375" s="218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5"/>
      <c r="B1376" s="184" t="s">
        <v>68</v>
      </c>
      <c r="C1376" s="379" t="s">
        <v>69</v>
      </c>
      <c r="D1376" s="379"/>
      <c r="E1376" s="379"/>
      <c r="F1376" s="186"/>
      <c r="G1376" s="187"/>
      <c r="H1376" s="187"/>
      <c r="I1376" s="187"/>
      <c r="J1376" s="188">
        <v>293.87</v>
      </c>
      <c r="K1376" s="189">
        <v>1.1499999999999999</v>
      </c>
      <c r="L1376" s="188">
        <v>9.8699999999999992</v>
      </c>
      <c r="M1376" s="189">
        <v>13.24</v>
      </c>
      <c r="N1376" s="218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5"/>
      <c r="B1377" s="184" t="s">
        <v>70</v>
      </c>
      <c r="C1377" s="379" t="s">
        <v>71</v>
      </c>
      <c r="D1377" s="379"/>
      <c r="E1377" s="379"/>
      <c r="F1377" s="186"/>
      <c r="G1377" s="187"/>
      <c r="H1377" s="187"/>
      <c r="I1377" s="187"/>
      <c r="J1377" s="188">
        <v>33.06</v>
      </c>
      <c r="K1377" s="189">
        <v>1.1499999999999999</v>
      </c>
      <c r="L1377" s="188">
        <v>1.1100000000000001</v>
      </c>
      <c r="M1377" s="189">
        <v>44.77</v>
      </c>
      <c r="N1377" s="218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5"/>
      <c r="B1378" s="184" t="s">
        <v>86</v>
      </c>
      <c r="C1378" s="379" t="s">
        <v>87</v>
      </c>
      <c r="D1378" s="379"/>
      <c r="E1378" s="379"/>
      <c r="F1378" s="186"/>
      <c r="G1378" s="187"/>
      <c r="H1378" s="187"/>
      <c r="I1378" s="187"/>
      <c r="J1378" s="190">
        <v>7598.61</v>
      </c>
      <c r="K1378" s="187"/>
      <c r="L1378" s="188">
        <v>221.88</v>
      </c>
      <c r="M1378" s="189">
        <v>8.16</v>
      </c>
      <c r="N1378" s="191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2"/>
      <c r="B1379" s="184"/>
      <c r="C1379" s="379" t="s">
        <v>72</v>
      </c>
      <c r="D1379" s="379"/>
      <c r="E1379" s="379"/>
      <c r="F1379" s="186" t="s">
        <v>73</v>
      </c>
      <c r="G1379" s="201">
        <v>37</v>
      </c>
      <c r="H1379" s="189">
        <v>1.1499999999999999</v>
      </c>
      <c r="I1379" s="217">
        <v>1.2424599999999999</v>
      </c>
      <c r="J1379" s="194"/>
      <c r="K1379" s="187"/>
      <c r="L1379" s="194"/>
      <c r="M1379" s="187"/>
      <c r="N1379" s="195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2"/>
      <c r="B1380" s="184"/>
      <c r="C1380" s="379" t="s">
        <v>74</v>
      </c>
      <c r="D1380" s="379"/>
      <c r="E1380" s="379"/>
      <c r="F1380" s="186" t="s">
        <v>73</v>
      </c>
      <c r="G1380" s="189">
        <v>3.21</v>
      </c>
      <c r="H1380" s="189">
        <v>1.1499999999999999</v>
      </c>
      <c r="I1380" s="212">
        <v>0.10779179999999999</v>
      </c>
      <c r="J1380" s="194"/>
      <c r="K1380" s="187"/>
      <c r="L1380" s="194"/>
      <c r="M1380" s="187"/>
      <c r="N1380" s="195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5"/>
      <c r="B1381" s="184"/>
      <c r="C1381" s="380" t="s">
        <v>75</v>
      </c>
      <c r="D1381" s="380"/>
      <c r="E1381" s="380"/>
      <c r="F1381" s="196"/>
      <c r="G1381" s="197"/>
      <c r="H1381" s="197"/>
      <c r="I1381" s="197"/>
      <c r="J1381" s="199">
        <v>8253.6</v>
      </c>
      <c r="K1381" s="197"/>
      <c r="L1381" s="198">
        <v>243.88</v>
      </c>
      <c r="M1381" s="197"/>
      <c r="N1381" s="200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2"/>
      <c r="B1382" s="184"/>
      <c r="C1382" s="379" t="s">
        <v>76</v>
      </c>
      <c r="D1382" s="379"/>
      <c r="E1382" s="379"/>
      <c r="F1382" s="186"/>
      <c r="G1382" s="187"/>
      <c r="H1382" s="187"/>
      <c r="I1382" s="187"/>
      <c r="J1382" s="194"/>
      <c r="K1382" s="187"/>
      <c r="L1382" s="188">
        <v>13.24</v>
      </c>
      <c r="M1382" s="187"/>
      <c r="N1382" s="218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2"/>
      <c r="B1383" s="184" t="s">
        <v>704</v>
      </c>
      <c r="C1383" s="379" t="s">
        <v>705</v>
      </c>
      <c r="D1383" s="379"/>
      <c r="E1383" s="379"/>
      <c r="F1383" s="186" t="s">
        <v>79</v>
      </c>
      <c r="G1383" s="201">
        <v>104</v>
      </c>
      <c r="H1383" s="187"/>
      <c r="I1383" s="201">
        <v>104</v>
      </c>
      <c r="J1383" s="194"/>
      <c r="K1383" s="187"/>
      <c r="L1383" s="188">
        <v>13.77</v>
      </c>
      <c r="M1383" s="187"/>
      <c r="N1383" s="218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2"/>
      <c r="B1384" s="184" t="s">
        <v>706</v>
      </c>
      <c r="C1384" s="379" t="s">
        <v>707</v>
      </c>
      <c r="D1384" s="379"/>
      <c r="E1384" s="379"/>
      <c r="F1384" s="186" t="s">
        <v>79</v>
      </c>
      <c r="G1384" s="201">
        <v>60</v>
      </c>
      <c r="H1384" s="187"/>
      <c r="I1384" s="201">
        <v>60</v>
      </c>
      <c r="J1384" s="194"/>
      <c r="K1384" s="187"/>
      <c r="L1384" s="188">
        <v>7.94</v>
      </c>
      <c r="M1384" s="187"/>
      <c r="N1384" s="218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2"/>
      <c r="B1385" s="203"/>
      <c r="C1385" s="388" t="s">
        <v>82</v>
      </c>
      <c r="D1385" s="388"/>
      <c r="E1385" s="388"/>
      <c r="F1385" s="178"/>
      <c r="G1385" s="179"/>
      <c r="H1385" s="179"/>
      <c r="I1385" s="179"/>
      <c r="J1385" s="181"/>
      <c r="K1385" s="179"/>
      <c r="L1385" s="207">
        <v>265.58999999999997</v>
      </c>
      <c r="M1385" s="197"/>
      <c r="N1385" s="205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6" t="s">
        <v>708</v>
      </c>
      <c r="B1386" s="177" t="s">
        <v>493</v>
      </c>
      <c r="C1386" s="388" t="s">
        <v>494</v>
      </c>
      <c r="D1386" s="388"/>
      <c r="E1386" s="388"/>
      <c r="F1386" s="178" t="s">
        <v>178</v>
      </c>
      <c r="G1386" s="179">
        <v>2.92E-2</v>
      </c>
      <c r="H1386" s="180">
        <v>1</v>
      </c>
      <c r="I1386" s="253">
        <v>2.92E-2</v>
      </c>
      <c r="J1386" s="204">
        <v>12470</v>
      </c>
      <c r="K1386" s="179"/>
      <c r="L1386" s="207">
        <v>364.12</v>
      </c>
      <c r="M1386" s="206">
        <v>8.16</v>
      </c>
      <c r="N1386" s="205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2"/>
      <c r="B1387" s="203"/>
      <c r="C1387" s="379" t="s">
        <v>99</v>
      </c>
      <c r="D1387" s="379"/>
      <c r="E1387" s="379"/>
      <c r="F1387" s="379"/>
      <c r="G1387" s="379"/>
      <c r="H1387" s="379"/>
      <c r="I1387" s="379"/>
      <c r="J1387" s="379"/>
      <c r="K1387" s="379"/>
      <c r="L1387" s="379"/>
      <c r="M1387" s="379"/>
      <c r="N1387" s="391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8"/>
      <c r="B1388" s="209"/>
      <c r="C1388" s="379" t="s">
        <v>3242</v>
      </c>
      <c r="D1388" s="379"/>
      <c r="E1388" s="379"/>
      <c r="F1388" s="379"/>
      <c r="G1388" s="379"/>
      <c r="H1388" s="379"/>
      <c r="I1388" s="379"/>
      <c r="J1388" s="379"/>
      <c r="K1388" s="379"/>
      <c r="L1388" s="379"/>
      <c r="M1388" s="379"/>
      <c r="N1388" s="391"/>
      <c r="AF1388" s="133"/>
      <c r="AG1388" s="140"/>
      <c r="AH1388" s="140"/>
      <c r="AI1388" s="142" t="s">
        <v>3242</v>
      </c>
      <c r="AN1388" s="140"/>
      <c r="AQ1388" s="140"/>
      <c r="AS1388" s="140"/>
    </row>
    <row r="1389" spans="1:45" s="121" customFormat="1" ht="15" x14ac:dyDescent="0.25">
      <c r="A1389" s="202"/>
      <c r="B1389" s="203"/>
      <c r="C1389" s="388" t="s">
        <v>82</v>
      </c>
      <c r="D1389" s="388"/>
      <c r="E1389" s="388"/>
      <c r="F1389" s="178"/>
      <c r="G1389" s="179"/>
      <c r="H1389" s="179"/>
      <c r="I1389" s="179"/>
      <c r="J1389" s="181"/>
      <c r="K1389" s="179"/>
      <c r="L1389" s="207">
        <v>364.12</v>
      </c>
      <c r="M1389" s="197"/>
      <c r="N1389" s="205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6" t="s">
        <v>712</v>
      </c>
      <c r="B1390" s="177" t="s">
        <v>3243</v>
      </c>
      <c r="C1390" s="388" t="s">
        <v>3244</v>
      </c>
      <c r="D1390" s="388"/>
      <c r="E1390" s="388"/>
      <c r="F1390" s="178" t="s">
        <v>735</v>
      </c>
      <c r="G1390" s="179">
        <v>0.02</v>
      </c>
      <c r="H1390" s="180">
        <v>1</v>
      </c>
      <c r="I1390" s="206">
        <v>0.02</v>
      </c>
      <c r="J1390" s="181"/>
      <c r="K1390" s="179"/>
      <c r="L1390" s="181"/>
      <c r="M1390" s="179"/>
      <c r="N1390" s="182"/>
      <c r="AF1390" s="133"/>
      <c r="AG1390" s="140"/>
      <c r="AH1390" s="140" t="s">
        <v>3244</v>
      </c>
      <c r="AN1390" s="140"/>
      <c r="AQ1390" s="140"/>
      <c r="AS1390" s="140"/>
    </row>
    <row r="1391" spans="1:45" s="121" customFormat="1" ht="15" x14ac:dyDescent="0.25">
      <c r="A1391" s="208"/>
      <c r="B1391" s="209"/>
      <c r="C1391" s="379" t="s">
        <v>642</v>
      </c>
      <c r="D1391" s="379"/>
      <c r="E1391" s="379"/>
      <c r="F1391" s="379"/>
      <c r="G1391" s="379"/>
      <c r="H1391" s="379"/>
      <c r="I1391" s="379"/>
      <c r="J1391" s="379"/>
      <c r="K1391" s="379"/>
      <c r="L1391" s="379"/>
      <c r="M1391" s="379"/>
      <c r="N1391" s="391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3"/>
      <c r="B1392" s="184" t="s">
        <v>63</v>
      </c>
      <c r="C1392" s="389" t="s">
        <v>64</v>
      </c>
      <c r="D1392" s="389"/>
      <c r="E1392" s="389"/>
      <c r="F1392" s="389"/>
      <c r="G1392" s="389"/>
      <c r="H1392" s="389"/>
      <c r="I1392" s="389"/>
      <c r="J1392" s="389"/>
      <c r="K1392" s="389"/>
      <c r="L1392" s="389"/>
      <c r="M1392" s="389"/>
      <c r="N1392" s="390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3"/>
      <c r="B1393" s="184" t="s">
        <v>65</v>
      </c>
      <c r="C1393" s="389" t="s">
        <v>66</v>
      </c>
      <c r="D1393" s="389"/>
      <c r="E1393" s="389"/>
      <c r="F1393" s="389"/>
      <c r="G1393" s="389"/>
      <c r="H1393" s="389"/>
      <c r="I1393" s="389"/>
      <c r="J1393" s="389"/>
      <c r="K1393" s="389"/>
      <c r="L1393" s="389"/>
      <c r="M1393" s="389"/>
      <c r="N1393" s="390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5"/>
      <c r="B1394" s="184" t="s">
        <v>58</v>
      </c>
      <c r="C1394" s="379" t="s">
        <v>67</v>
      </c>
      <c r="D1394" s="379"/>
      <c r="E1394" s="379"/>
      <c r="F1394" s="186"/>
      <c r="G1394" s="187"/>
      <c r="H1394" s="187"/>
      <c r="I1394" s="187"/>
      <c r="J1394" s="190">
        <v>1411.64</v>
      </c>
      <c r="K1394" s="211">
        <v>1.3225</v>
      </c>
      <c r="L1394" s="188">
        <v>37.340000000000003</v>
      </c>
      <c r="M1394" s="189">
        <v>44.77</v>
      </c>
      <c r="N1394" s="191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5"/>
      <c r="B1395" s="184" t="s">
        <v>68</v>
      </c>
      <c r="C1395" s="379" t="s">
        <v>69</v>
      </c>
      <c r="D1395" s="379"/>
      <c r="E1395" s="379"/>
      <c r="F1395" s="186"/>
      <c r="G1395" s="187"/>
      <c r="H1395" s="187"/>
      <c r="I1395" s="187"/>
      <c r="J1395" s="190">
        <v>4614.37</v>
      </c>
      <c r="K1395" s="211">
        <v>1.4375</v>
      </c>
      <c r="L1395" s="188">
        <v>132.66</v>
      </c>
      <c r="M1395" s="189">
        <v>13.24</v>
      </c>
      <c r="N1395" s="191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5"/>
      <c r="B1396" s="184" t="s">
        <v>70</v>
      </c>
      <c r="C1396" s="379" t="s">
        <v>71</v>
      </c>
      <c r="D1396" s="379"/>
      <c r="E1396" s="379"/>
      <c r="F1396" s="186"/>
      <c r="G1396" s="187"/>
      <c r="H1396" s="187"/>
      <c r="I1396" s="187"/>
      <c r="J1396" s="188">
        <v>567.20000000000005</v>
      </c>
      <c r="K1396" s="211">
        <v>1.4375</v>
      </c>
      <c r="L1396" s="188">
        <v>16.309999999999999</v>
      </c>
      <c r="M1396" s="189">
        <v>44.77</v>
      </c>
      <c r="N1396" s="218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5"/>
      <c r="B1397" s="184" t="s">
        <v>86</v>
      </c>
      <c r="C1397" s="379" t="s">
        <v>87</v>
      </c>
      <c r="D1397" s="379"/>
      <c r="E1397" s="379"/>
      <c r="F1397" s="186"/>
      <c r="G1397" s="187"/>
      <c r="H1397" s="187"/>
      <c r="I1397" s="187"/>
      <c r="J1397" s="190">
        <v>2079.1999999999998</v>
      </c>
      <c r="K1397" s="187"/>
      <c r="L1397" s="188">
        <v>41.58</v>
      </c>
      <c r="M1397" s="189">
        <v>8.16</v>
      </c>
      <c r="N1397" s="218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2"/>
      <c r="B1398" s="184"/>
      <c r="C1398" s="379" t="s">
        <v>72</v>
      </c>
      <c r="D1398" s="379"/>
      <c r="E1398" s="379"/>
      <c r="F1398" s="186" t="s">
        <v>73</v>
      </c>
      <c r="G1398" s="189">
        <v>166.86</v>
      </c>
      <c r="H1398" s="211">
        <v>1.3225</v>
      </c>
      <c r="I1398" s="215">
        <v>4.4134469999999997</v>
      </c>
      <c r="J1398" s="194"/>
      <c r="K1398" s="187"/>
      <c r="L1398" s="194"/>
      <c r="M1398" s="187"/>
      <c r="N1398" s="195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2"/>
      <c r="B1399" s="184"/>
      <c r="C1399" s="379" t="s">
        <v>74</v>
      </c>
      <c r="D1399" s="379"/>
      <c r="E1399" s="379"/>
      <c r="F1399" s="186" t="s">
        <v>73</v>
      </c>
      <c r="G1399" s="201">
        <v>43</v>
      </c>
      <c r="H1399" s="211">
        <v>1.4375</v>
      </c>
      <c r="I1399" s="217">
        <v>1.2362500000000001</v>
      </c>
      <c r="J1399" s="194"/>
      <c r="K1399" s="187"/>
      <c r="L1399" s="194"/>
      <c r="M1399" s="187"/>
      <c r="N1399" s="195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5"/>
      <c r="B1400" s="184"/>
      <c r="C1400" s="380" t="s">
        <v>75</v>
      </c>
      <c r="D1400" s="380"/>
      <c r="E1400" s="380"/>
      <c r="F1400" s="196"/>
      <c r="G1400" s="197"/>
      <c r="H1400" s="197"/>
      <c r="I1400" s="197"/>
      <c r="J1400" s="199">
        <v>8105.21</v>
      </c>
      <c r="K1400" s="197"/>
      <c r="L1400" s="198">
        <v>211.58</v>
      </c>
      <c r="M1400" s="197"/>
      <c r="N1400" s="200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2"/>
      <c r="B1401" s="184"/>
      <c r="C1401" s="379" t="s">
        <v>76</v>
      </c>
      <c r="D1401" s="379"/>
      <c r="E1401" s="379"/>
      <c r="F1401" s="186"/>
      <c r="G1401" s="187"/>
      <c r="H1401" s="187"/>
      <c r="I1401" s="187"/>
      <c r="J1401" s="194"/>
      <c r="K1401" s="187"/>
      <c r="L1401" s="188">
        <v>53.65</v>
      </c>
      <c r="M1401" s="187"/>
      <c r="N1401" s="191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2"/>
      <c r="B1402" s="184" t="s">
        <v>192</v>
      </c>
      <c r="C1402" s="379" t="s">
        <v>193</v>
      </c>
      <c r="D1402" s="379"/>
      <c r="E1402" s="379"/>
      <c r="F1402" s="186" t="s">
        <v>79</v>
      </c>
      <c r="G1402" s="201">
        <v>117</v>
      </c>
      <c r="H1402" s="187"/>
      <c r="I1402" s="201">
        <v>117</v>
      </c>
      <c r="J1402" s="194"/>
      <c r="K1402" s="187"/>
      <c r="L1402" s="188">
        <v>62.77</v>
      </c>
      <c r="M1402" s="187"/>
      <c r="N1402" s="191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2"/>
      <c r="B1403" s="184" t="s">
        <v>194</v>
      </c>
      <c r="C1403" s="379" t="s">
        <v>195</v>
      </c>
      <c r="D1403" s="379"/>
      <c r="E1403" s="379"/>
      <c r="F1403" s="186" t="s">
        <v>79</v>
      </c>
      <c r="G1403" s="201">
        <v>74</v>
      </c>
      <c r="H1403" s="189">
        <v>0.85</v>
      </c>
      <c r="I1403" s="216">
        <v>62.9</v>
      </c>
      <c r="J1403" s="194"/>
      <c r="K1403" s="187"/>
      <c r="L1403" s="188">
        <v>33.75</v>
      </c>
      <c r="M1403" s="187"/>
      <c r="N1403" s="191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2"/>
      <c r="B1404" s="203"/>
      <c r="C1404" s="388" t="s">
        <v>82</v>
      </c>
      <c r="D1404" s="388"/>
      <c r="E1404" s="388"/>
      <c r="F1404" s="178"/>
      <c r="G1404" s="179"/>
      <c r="H1404" s="179"/>
      <c r="I1404" s="179"/>
      <c r="J1404" s="181"/>
      <c r="K1404" s="179"/>
      <c r="L1404" s="207">
        <v>308.10000000000002</v>
      </c>
      <c r="M1404" s="197"/>
      <c r="N1404" s="205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6" t="s">
        <v>716</v>
      </c>
      <c r="B1405" s="177" t="s">
        <v>2874</v>
      </c>
      <c r="C1405" s="388" t="s">
        <v>2875</v>
      </c>
      <c r="D1405" s="388"/>
      <c r="E1405" s="388"/>
      <c r="F1405" s="178" t="s">
        <v>291</v>
      </c>
      <c r="G1405" s="179">
        <v>2</v>
      </c>
      <c r="H1405" s="180">
        <v>1</v>
      </c>
      <c r="I1405" s="180">
        <v>2</v>
      </c>
      <c r="J1405" s="207">
        <v>31.43</v>
      </c>
      <c r="K1405" s="179"/>
      <c r="L1405" s="207">
        <v>62.86</v>
      </c>
      <c r="M1405" s="206">
        <v>8.16</v>
      </c>
      <c r="N1405" s="213">
        <v>512.94000000000005</v>
      </c>
      <c r="AF1405" s="133"/>
      <c r="AG1405" s="140"/>
      <c r="AH1405" s="140" t="s">
        <v>2875</v>
      </c>
      <c r="AN1405" s="140"/>
      <c r="AQ1405" s="140"/>
      <c r="AS1405" s="140"/>
    </row>
    <row r="1406" spans="1:45" s="121" customFormat="1" ht="15" x14ac:dyDescent="0.25">
      <c r="A1406" s="202"/>
      <c r="B1406" s="203"/>
      <c r="C1406" s="379" t="s">
        <v>99</v>
      </c>
      <c r="D1406" s="379"/>
      <c r="E1406" s="379"/>
      <c r="F1406" s="379"/>
      <c r="G1406" s="379"/>
      <c r="H1406" s="379"/>
      <c r="I1406" s="379"/>
      <c r="J1406" s="379"/>
      <c r="K1406" s="379"/>
      <c r="L1406" s="379"/>
      <c r="M1406" s="379"/>
      <c r="N1406" s="391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2"/>
      <c r="B1407" s="203"/>
      <c r="C1407" s="388" t="s">
        <v>82</v>
      </c>
      <c r="D1407" s="388"/>
      <c r="E1407" s="388"/>
      <c r="F1407" s="178"/>
      <c r="G1407" s="179"/>
      <c r="H1407" s="179"/>
      <c r="I1407" s="179"/>
      <c r="J1407" s="181"/>
      <c r="K1407" s="179"/>
      <c r="L1407" s="207">
        <v>62.86</v>
      </c>
      <c r="M1407" s="197"/>
      <c r="N1407" s="213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6" t="s">
        <v>720</v>
      </c>
      <c r="B1408" s="177" t="s">
        <v>506</v>
      </c>
      <c r="C1408" s="388" t="s">
        <v>507</v>
      </c>
      <c r="D1408" s="388"/>
      <c r="E1408" s="388"/>
      <c r="F1408" s="178" t="s">
        <v>291</v>
      </c>
      <c r="G1408" s="179">
        <v>2</v>
      </c>
      <c r="H1408" s="180">
        <v>1</v>
      </c>
      <c r="I1408" s="180">
        <v>2</v>
      </c>
      <c r="J1408" s="181"/>
      <c r="K1408" s="179"/>
      <c r="L1408" s="181"/>
      <c r="M1408" s="179"/>
      <c r="N1408" s="182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3"/>
      <c r="B1409" s="184" t="s">
        <v>63</v>
      </c>
      <c r="C1409" s="389" t="s">
        <v>64</v>
      </c>
      <c r="D1409" s="389"/>
      <c r="E1409" s="389"/>
      <c r="F1409" s="389"/>
      <c r="G1409" s="389"/>
      <c r="H1409" s="389"/>
      <c r="I1409" s="389"/>
      <c r="J1409" s="389"/>
      <c r="K1409" s="389"/>
      <c r="L1409" s="389"/>
      <c r="M1409" s="389"/>
      <c r="N1409" s="390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3"/>
      <c r="B1410" s="184" t="s">
        <v>65</v>
      </c>
      <c r="C1410" s="389" t="s">
        <v>66</v>
      </c>
      <c r="D1410" s="389"/>
      <c r="E1410" s="389"/>
      <c r="F1410" s="389"/>
      <c r="G1410" s="389"/>
      <c r="H1410" s="389"/>
      <c r="I1410" s="389"/>
      <c r="J1410" s="389"/>
      <c r="K1410" s="389"/>
      <c r="L1410" s="389"/>
      <c r="M1410" s="389"/>
      <c r="N1410" s="390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5"/>
      <c r="B1411" s="184" t="s">
        <v>58</v>
      </c>
      <c r="C1411" s="379" t="s">
        <v>67</v>
      </c>
      <c r="D1411" s="379"/>
      <c r="E1411" s="379"/>
      <c r="F1411" s="186"/>
      <c r="G1411" s="187"/>
      <c r="H1411" s="187"/>
      <c r="I1411" s="187"/>
      <c r="J1411" s="188">
        <v>11.32</v>
      </c>
      <c r="K1411" s="211">
        <v>1.3225</v>
      </c>
      <c r="L1411" s="188">
        <v>29.94</v>
      </c>
      <c r="M1411" s="189">
        <v>44.77</v>
      </c>
      <c r="N1411" s="191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5"/>
      <c r="B1412" s="184" t="s">
        <v>68</v>
      </c>
      <c r="C1412" s="379" t="s">
        <v>69</v>
      </c>
      <c r="D1412" s="379"/>
      <c r="E1412" s="379"/>
      <c r="F1412" s="186"/>
      <c r="G1412" s="187"/>
      <c r="H1412" s="187"/>
      <c r="I1412" s="187"/>
      <c r="J1412" s="188">
        <v>3.94</v>
      </c>
      <c r="K1412" s="211">
        <v>1.4375</v>
      </c>
      <c r="L1412" s="188">
        <v>11.33</v>
      </c>
      <c r="M1412" s="189">
        <v>13.24</v>
      </c>
      <c r="N1412" s="218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5"/>
      <c r="B1413" s="184" t="s">
        <v>70</v>
      </c>
      <c r="C1413" s="379" t="s">
        <v>71</v>
      </c>
      <c r="D1413" s="379"/>
      <c r="E1413" s="379"/>
      <c r="F1413" s="186"/>
      <c r="G1413" s="187"/>
      <c r="H1413" s="187"/>
      <c r="I1413" s="187"/>
      <c r="J1413" s="188">
        <v>0.7</v>
      </c>
      <c r="K1413" s="211">
        <v>1.4375</v>
      </c>
      <c r="L1413" s="188">
        <v>2.0099999999999998</v>
      </c>
      <c r="M1413" s="189">
        <v>44.77</v>
      </c>
      <c r="N1413" s="218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5"/>
      <c r="B1414" s="184" t="s">
        <v>86</v>
      </c>
      <c r="C1414" s="379" t="s">
        <v>87</v>
      </c>
      <c r="D1414" s="379"/>
      <c r="E1414" s="379"/>
      <c r="F1414" s="186"/>
      <c r="G1414" s="187"/>
      <c r="H1414" s="187"/>
      <c r="I1414" s="187"/>
      <c r="J1414" s="188">
        <v>0.53</v>
      </c>
      <c r="K1414" s="187"/>
      <c r="L1414" s="188">
        <v>1.06</v>
      </c>
      <c r="M1414" s="189">
        <v>8.16</v>
      </c>
      <c r="N1414" s="218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2"/>
      <c r="B1415" s="184"/>
      <c r="C1415" s="379" t="s">
        <v>72</v>
      </c>
      <c r="D1415" s="379"/>
      <c r="E1415" s="379"/>
      <c r="F1415" s="186" t="s">
        <v>73</v>
      </c>
      <c r="G1415" s="189">
        <v>1.31</v>
      </c>
      <c r="H1415" s="211">
        <v>1.3225</v>
      </c>
      <c r="I1415" s="217">
        <v>3.46495</v>
      </c>
      <c r="J1415" s="194"/>
      <c r="K1415" s="187"/>
      <c r="L1415" s="194"/>
      <c r="M1415" s="187"/>
      <c r="N1415" s="195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2"/>
      <c r="B1416" s="184"/>
      <c r="C1416" s="379" t="s">
        <v>74</v>
      </c>
      <c r="D1416" s="379"/>
      <c r="E1416" s="379"/>
      <c r="F1416" s="186" t="s">
        <v>73</v>
      </c>
      <c r="G1416" s="189">
        <v>0.06</v>
      </c>
      <c r="H1416" s="211">
        <v>1.4375</v>
      </c>
      <c r="I1416" s="211">
        <v>0.17249999999999999</v>
      </c>
      <c r="J1416" s="194"/>
      <c r="K1416" s="187"/>
      <c r="L1416" s="194"/>
      <c r="M1416" s="187"/>
      <c r="N1416" s="195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5"/>
      <c r="B1417" s="184"/>
      <c r="C1417" s="380" t="s">
        <v>75</v>
      </c>
      <c r="D1417" s="380"/>
      <c r="E1417" s="380"/>
      <c r="F1417" s="196"/>
      <c r="G1417" s="197"/>
      <c r="H1417" s="197"/>
      <c r="I1417" s="197"/>
      <c r="J1417" s="198">
        <v>15.79</v>
      </c>
      <c r="K1417" s="197"/>
      <c r="L1417" s="198">
        <v>42.33</v>
      </c>
      <c r="M1417" s="197"/>
      <c r="N1417" s="200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2"/>
      <c r="B1418" s="184"/>
      <c r="C1418" s="379" t="s">
        <v>76</v>
      </c>
      <c r="D1418" s="379"/>
      <c r="E1418" s="379"/>
      <c r="F1418" s="186"/>
      <c r="G1418" s="187"/>
      <c r="H1418" s="187"/>
      <c r="I1418" s="187"/>
      <c r="J1418" s="194"/>
      <c r="K1418" s="187"/>
      <c r="L1418" s="188">
        <v>31.95</v>
      </c>
      <c r="M1418" s="187"/>
      <c r="N1418" s="191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2"/>
      <c r="B1419" s="184" t="s">
        <v>192</v>
      </c>
      <c r="C1419" s="379" t="s">
        <v>193</v>
      </c>
      <c r="D1419" s="379"/>
      <c r="E1419" s="379"/>
      <c r="F1419" s="186" t="s">
        <v>79</v>
      </c>
      <c r="G1419" s="201">
        <v>117</v>
      </c>
      <c r="H1419" s="187"/>
      <c r="I1419" s="201">
        <v>117</v>
      </c>
      <c r="J1419" s="194"/>
      <c r="K1419" s="187"/>
      <c r="L1419" s="188">
        <v>37.380000000000003</v>
      </c>
      <c r="M1419" s="187"/>
      <c r="N1419" s="191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2"/>
      <c r="B1420" s="184" t="s">
        <v>194</v>
      </c>
      <c r="C1420" s="379" t="s">
        <v>195</v>
      </c>
      <c r="D1420" s="379"/>
      <c r="E1420" s="379"/>
      <c r="F1420" s="186" t="s">
        <v>79</v>
      </c>
      <c r="G1420" s="201">
        <v>74</v>
      </c>
      <c r="H1420" s="189">
        <v>0.85</v>
      </c>
      <c r="I1420" s="216">
        <v>62.9</v>
      </c>
      <c r="J1420" s="194"/>
      <c r="K1420" s="187"/>
      <c r="L1420" s="188">
        <v>20.100000000000001</v>
      </c>
      <c r="M1420" s="187"/>
      <c r="N1420" s="218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2"/>
      <c r="B1421" s="203"/>
      <c r="C1421" s="388" t="s">
        <v>82</v>
      </c>
      <c r="D1421" s="388"/>
      <c r="E1421" s="388"/>
      <c r="F1421" s="178"/>
      <c r="G1421" s="179"/>
      <c r="H1421" s="179"/>
      <c r="I1421" s="179"/>
      <c r="J1421" s="181"/>
      <c r="K1421" s="179"/>
      <c r="L1421" s="207">
        <v>99.81</v>
      </c>
      <c r="M1421" s="197"/>
      <c r="N1421" s="205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6" t="s">
        <v>724</v>
      </c>
      <c r="B1422" s="177" t="s">
        <v>2876</v>
      </c>
      <c r="C1422" s="388" t="s">
        <v>2877</v>
      </c>
      <c r="D1422" s="388"/>
      <c r="E1422" s="388"/>
      <c r="F1422" s="178" t="s">
        <v>291</v>
      </c>
      <c r="G1422" s="179">
        <v>2</v>
      </c>
      <c r="H1422" s="180">
        <v>1</v>
      </c>
      <c r="I1422" s="180">
        <v>2</v>
      </c>
      <c r="J1422" s="207">
        <v>596.04</v>
      </c>
      <c r="K1422" s="179"/>
      <c r="L1422" s="204">
        <v>1192.08</v>
      </c>
      <c r="M1422" s="206">
        <v>8.16</v>
      </c>
      <c r="N1422" s="205">
        <v>9727.3700000000008</v>
      </c>
      <c r="AF1422" s="133"/>
      <c r="AG1422" s="140"/>
      <c r="AH1422" s="140" t="s">
        <v>2877</v>
      </c>
      <c r="AN1422" s="140"/>
      <c r="AQ1422" s="140"/>
      <c r="AS1422" s="140"/>
    </row>
    <row r="1423" spans="1:45" s="121" customFormat="1" ht="15" x14ac:dyDescent="0.25">
      <c r="A1423" s="202"/>
      <c r="B1423" s="203"/>
      <c r="C1423" s="379" t="s">
        <v>99</v>
      </c>
      <c r="D1423" s="379"/>
      <c r="E1423" s="379"/>
      <c r="F1423" s="379"/>
      <c r="G1423" s="379"/>
      <c r="H1423" s="379"/>
      <c r="I1423" s="379"/>
      <c r="J1423" s="379"/>
      <c r="K1423" s="379"/>
      <c r="L1423" s="379"/>
      <c r="M1423" s="379"/>
      <c r="N1423" s="391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2"/>
      <c r="B1424" s="203"/>
      <c r="C1424" s="388" t="s">
        <v>82</v>
      </c>
      <c r="D1424" s="388"/>
      <c r="E1424" s="388"/>
      <c r="F1424" s="178"/>
      <c r="G1424" s="179"/>
      <c r="H1424" s="179"/>
      <c r="I1424" s="179"/>
      <c r="J1424" s="181"/>
      <c r="K1424" s="179"/>
      <c r="L1424" s="204">
        <v>1192.08</v>
      </c>
      <c r="M1424" s="197"/>
      <c r="N1424" s="205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6" t="s">
        <v>729</v>
      </c>
      <c r="B1425" s="177" t="s">
        <v>518</v>
      </c>
      <c r="C1425" s="388" t="s">
        <v>2883</v>
      </c>
      <c r="D1425" s="388"/>
      <c r="E1425" s="388"/>
      <c r="F1425" s="178" t="s">
        <v>337</v>
      </c>
      <c r="G1425" s="179">
        <v>24.5</v>
      </c>
      <c r="H1425" s="180">
        <v>1</v>
      </c>
      <c r="I1425" s="214">
        <v>24.5</v>
      </c>
      <c r="J1425" s="181"/>
      <c r="K1425" s="179"/>
      <c r="L1425" s="181"/>
      <c r="M1425" s="179"/>
      <c r="N1425" s="182"/>
      <c r="AF1425" s="133"/>
      <c r="AG1425" s="140"/>
      <c r="AH1425" s="140" t="s">
        <v>2883</v>
      </c>
      <c r="AN1425" s="140"/>
      <c r="AQ1425" s="140"/>
      <c r="AS1425" s="140"/>
    </row>
    <row r="1426" spans="1:45" s="121" customFormat="1" ht="15" x14ac:dyDescent="0.25">
      <c r="A1426" s="208"/>
      <c r="B1426" s="209"/>
      <c r="C1426" s="379" t="s">
        <v>3245</v>
      </c>
      <c r="D1426" s="379"/>
      <c r="E1426" s="379"/>
      <c r="F1426" s="379"/>
      <c r="G1426" s="379"/>
      <c r="H1426" s="379"/>
      <c r="I1426" s="379"/>
      <c r="J1426" s="379"/>
      <c r="K1426" s="379"/>
      <c r="L1426" s="379"/>
      <c r="M1426" s="379"/>
      <c r="N1426" s="391"/>
      <c r="AF1426" s="133"/>
      <c r="AG1426" s="140"/>
      <c r="AH1426" s="140"/>
      <c r="AI1426" s="142" t="s">
        <v>3245</v>
      </c>
      <c r="AN1426" s="140"/>
      <c r="AQ1426" s="140"/>
      <c r="AS1426" s="140"/>
    </row>
    <row r="1427" spans="1:45" s="121" customFormat="1" ht="23.25" x14ac:dyDescent="0.25">
      <c r="A1427" s="183"/>
      <c r="B1427" s="184" t="s">
        <v>63</v>
      </c>
      <c r="C1427" s="389" t="s">
        <v>64</v>
      </c>
      <c r="D1427" s="389"/>
      <c r="E1427" s="389"/>
      <c r="F1427" s="389"/>
      <c r="G1427" s="389"/>
      <c r="H1427" s="389"/>
      <c r="I1427" s="389"/>
      <c r="J1427" s="389"/>
      <c r="K1427" s="389"/>
      <c r="L1427" s="389"/>
      <c r="M1427" s="389"/>
      <c r="N1427" s="390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3"/>
      <c r="B1428" s="184" t="s">
        <v>65</v>
      </c>
      <c r="C1428" s="389" t="s">
        <v>66</v>
      </c>
      <c r="D1428" s="389"/>
      <c r="E1428" s="389"/>
      <c r="F1428" s="389"/>
      <c r="G1428" s="389"/>
      <c r="H1428" s="389"/>
      <c r="I1428" s="389"/>
      <c r="J1428" s="389"/>
      <c r="K1428" s="389"/>
      <c r="L1428" s="389"/>
      <c r="M1428" s="389"/>
      <c r="N1428" s="390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5"/>
      <c r="B1429" s="184" t="s">
        <v>58</v>
      </c>
      <c r="C1429" s="379" t="s">
        <v>67</v>
      </c>
      <c r="D1429" s="379"/>
      <c r="E1429" s="379"/>
      <c r="F1429" s="186"/>
      <c r="G1429" s="187"/>
      <c r="H1429" s="187"/>
      <c r="I1429" s="187"/>
      <c r="J1429" s="188">
        <v>42.14</v>
      </c>
      <c r="K1429" s="211">
        <v>1.3225</v>
      </c>
      <c r="L1429" s="190">
        <v>1365.39</v>
      </c>
      <c r="M1429" s="189">
        <v>44.77</v>
      </c>
      <c r="N1429" s="191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5"/>
      <c r="B1430" s="184" t="s">
        <v>68</v>
      </c>
      <c r="C1430" s="379" t="s">
        <v>69</v>
      </c>
      <c r="D1430" s="379"/>
      <c r="E1430" s="379"/>
      <c r="F1430" s="186"/>
      <c r="G1430" s="187"/>
      <c r="H1430" s="187"/>
      <c r="I1430" s="187"/>
      <c r="J1430" s="188">
        <v>218.88</v>
      </c>
      <c r="K1430" s="211">
        <v>1.4375</v>
      </c>
      <c r="L1430" s="190">
        <v>7708.68</v>
      </c>
      <c r="M1430" s="189">
        <v>13.24</v>
      </c>
      <c r="N1430" s="191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5"/>
      <c r="B1431" s="184" t="s">
        <v>70</v>
      </c>
      <c r="C1431" s="379" t="s">
        <v>71</v>
      </c>
      <c r="D1431" s="379"/>
      <c r="E1431" s="379"/>
      <c r="F1431" s="186"/>
      <c r="G1431" s="187"/>
      <c r="H1431" s="187"/>
      <c r="I1431" s="187"/>
      <c r="J1431" s="188">
        <v>24.14</v>
      </c>
      <c r="K1431" s="211">
        <v>1.4375</v>
      </c>
      <c r="L1431" s="188">
        <v>850.18</v>
      </c>
      <c r="M1431" s="189">
        <v>44.77</v>
      </c>
      <c r="N1431" s="191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2"/>
      <c r="B1432" s="184"/>
      <c r="C1432" s="379" t="s">
        <v>72</v>
      </c>
      <c r="D1432" s="379"/>
      <c r="E1432" s="379"/>
      <c r="F1432" s="186" t="s">
        <v>73</v>
      </c>
      <c r="G1432" s="189">
        <v>4.9400000000000004</v>
      </c>
      <c r="H1432" s="211">
        <v>1.3225</v>
      </c>
      <c r="I1432" s="215">
        <v>160.062175</v>
      </c>
      <c r="J1432" s="194"/>
      <c r="K1432" s="187"/>
      <c r="L1432" s="194"/>
      <c r="M1432" s="187"/>
      <c r="N1432" s="195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2"/>
      <c r="B1433" s="184"/>
      <c r="C1433" s="379" t="s">
        <v>74</v>
      </c>
      <c r="D1433" s="379"/>
      <c r="E1433" s="379"/>
      <c r="F1433" s="186" t="s">
        <v>73</v>
      </c>
      <c r="G1433" s="216">
        <v>2.4</v>
      </c>
      <c r="H1433" s="211">
        <v>1.4375</v>
      </c>
      <c r="I1433" s="193">
        <v>84.525000000000006</v>
      </c>
      <c r="J1433" s="194"/>
      <c r="K1433" s="187"/>
      <c r="L1433" s="194"/>
      <c r="M1433" s="187"/>
      <c r="N1433" s="195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5"/>
      <c r="B1434" s="184"/>
      <c r="C1434" s="380" t="s">
        <v>75</v>
      </c>
      <c r="D1434" s="380"/>
      <c r="E1434" s="380"/>
      <c r="F1434" s="196"/>
      <c r="G1434" s="197"/>
      <c r="H1434" s="197"/>
      <c r="I1434" s="197"/>
      <c r="J1434" s="198">
        <v>261.02</v>
      </c>
      <c r="K1434" s="197"/>
      <c r="L1434" s="199">
        <v>9074.07</v>
      </c>
      <c r="M1434" s="197"/>
      <c r="N1434" s="200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2"/>
      <c r="B1435" s="184"/>
      <c r="C1435" s="379" t="s">
        <v>76</v>
      </c>
      <c r="D1435" s="379"/>
      <c r="E1435" s="379"/>
      <c r="F1435" s="186"/>
      <c r="G1435" s="187"/>
      <c r="H1435" s="187"/>
      <c r="I1435" s="187"/>
      <c r="J1435" s="194"/>
      <c r="K1435" s="187"/>
      <c r="L1435" s="190">
        <v>2215.5700000000002</v>
      </c>
      <c r="M1435" s="187"/>
      <c r="N1435" s="191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2"/>
      <c r="B1436" s="184" t="s">
        <v>521</v>
      </c>
      <c r="C1436" s="379" t="s">
        <v>522</v>
      </c>
      <c r="D1436" s="379"/>
      <c r="E1436" s="379"/>
      <c r="F1436" s="186" t="s">
        <v>79</v>
      </c>
      <c r="G1436" s="201">
        <v>98</v>
      </c>
      <c r="H1436" s="187"/>
      <c r="I1436" s="201">
        <v>98</v>
      </c>
      <c r="J1436" s="194"/>
      <c r="K1436" s="187"/>
      <c r="L1436" s="190">
        <v>2171.2600000000002</v>
      </c>
      <c r="M1436" s="187"/>
      <c r="N1436" s="191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2"/>
      <c r="B1437" s="184" t="s">
        <v>523</v>
      </c>
      <c r="C1437" s="379" t="s">
        <v>524</v>
      </c>
      <c r="D1437" s="379"/>
      <c r="E1437" s="379"/>
      <c r="F1437" s="186" t="s">
        <v>79</v>
      </c>
      <c r="G1437" s="201">
        <v>58</v>
      </c>
      <c r="H1437" s="189">
        <v>0.85</v>
      </c>
      <c r="I1437" s="216">
        <v>49.3</v>
      </c>
      <c r="J1437" s="194"/>
      <c r="K1437" s="187"/>
      <c r="L1437" s="190">
        <v>1092.28</v>
      </c>
      <c r="M1437" s="187"/>
      <c r="N1437" s="191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2"/>
      <c r="B1438" s="203"/>
      <c r="C1438" s="388" t="s">
        <v>82</v>
      </c>
      <c r="D1438" s="388"/>
      <c r="E1438" s="388"/>
      <c r="F1438" s="178"/>
      <c r="G1438" s="179"/>
      <c r="H1438" s="179"/>
      <c r="I1438" s="179"/>
      <c r="J1438" s="181"/>
      <c r="K1438" s="179"/>
      <c r="L1438" s="204">
        <v>12337.61</v>
      </c>
      <c r="M1438" s="197"/>
      <c r="N1438" s="205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6" t="s">
        <v>731</v>
      </c>
      <c r="B1439" s="177" t="s">
        <v>3219</v>
      </c>
      <c r="C1439" s="388" t="s">
        <v>3246</v>
      </c>
      <c r="D1439" s="388"/>
      <c r="E1439" s="388"/>
      <c r="F1439" s="178" t="s">
        <v>2944</v>
      </c>
      <c r="G1439" s="179">
        <v>3</v>
      </c>
      <c r="H1439" s="180">
        <v>1</v>
      </c>
      <c r="I1439" s="180">
        <v>3</v>
      </c>
      <c r="J1439" s="181"/>
      <c r="K1439" s="179"/>
      <c r="L1439" s="181"/>
      <c r="M1439" s="179"/>
      <c r="N1439" s="182"/>
      <c r="AF1439" s="133"/>
      <c r="AG1439" s="140"/>
      <c r="AH1439" s="140" t="s">
        <v>3246</v>
      </c>
      <c r="AN1439" s="140"/>
      <c r="AQ1439" s="140"/>
      <c r="AS1439" s="140"/>
    </row>
    <row r="1440" spans="1:45" s="121" customFormat="1" ht="23.25" x14ac:dyDescent="0.25">
      <c r="A1440" s="183"/>
      <c r="B1440" s="184" t="s">
        <v>63</v>
      </c>
      <c r="C1440" s="389" t="s">
        <v>64</v>
      </c>
      <c r="D1440" s="389"/>
      <c r="E1440" s="389"/>
      <c r="F1440" s="389"/>
      <c r="G1440" s="389"/>
      <c r="H1440" s="389"/>
      <c r="I1440" s="389"/>
      <c r="J1440" s="389"/>
      <c r="K1440" s="389"/>
      <c r="L1440" s="389"/>
      <c r="M1440" s="389"/>
      <c r="N1440" s="390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3"/>
      <c r="B1441" s="184" t="s">
        <v>65</v>
      </c>
      <c r="C1441" s="389" t="s">
        <v>66</v>
      </c>
      <c r="D1441" s="389"/>
      <c r="E1441" s="389"/>
      <c r="F1441" s="389"/>
      <c r="G1441" s="389"/>
      <c r="H1441" s="389"/>
      <c r="I1441" s="389"/>
      <c r="J1441" s="389"/>
      <c r="K1441" s="389"/>
      <c r="L1441" s="389"/>
      <c r="M1441" s="389"/>
      <c r="N1441" s="390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5"/>
      <c r="B1442" s="184" t="s">
        <v>58</v>
      </c>
      <c r="C1442" s="379" t="s">
        <v>67</v>
      </c>
      <c r="D1442" s="379"/>
      <c r="E1442" s="379"/>
      <c r="F1442" s="186"/>
      <c r="G1442" s="187"/>
      <c r="H1442" s="187"/>
      <c r="I1442" s="187"/>
      <c r="J1442" s="188">
        <v>105.85</v>
      </c>
      <c r="K1442" s="211">
        <v>1.3225</v>
      </c>
      <c r="L1442" s="188">
        <v>419.96</v>
      </c>
      <c r="M1442" s="189">
        <v>44.77</v>
      </c>
      <c r="N1442" s="191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5"/>
      <c r="B1443" s="184" t="s">
        <v>68</v>
      </c>
      <c r="C1443" s="379" t="s">
        <v>69</v>
      </c>
      <c r="D1443" s="379"/>
      <c r="E1443" s="379"/>
      <c r="F1443" s="186"/>
      <c r="G1443" s="187"/>
      <c r="H1443" s="187"/>
      <c r="I1443" s="187"/>
      <c r="J1443" s="188">
        <v>237.02</v>
      </c>
      <c r="K1443" s="211">
        <v>1.4375</v>
      </c>
      <c r="L1443" s="190">
        <v>1022.15</v>
      </c>
      <c r="M1443" s="189">
        <v>13.24</v>
      </c>
      <c r="N1443" s="191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5"/>
      <c r="B1444" s="184" t="s">
        <v>70</v>
      </c>
      <c r="C1444" s="379" t="s">
        <v>71</v>
      </c>
      <c r="D1444" s="379"/>
      <c r="E1444" s="379"/>
      <c r="F1444" s="186"/>
      <c r="G1444" s="187"/>
      <c r="H1444" s="187"/>
      <c r="I1444" s="187"/>
      <c r="J1444" s="188">
        <v>0.93</v>
      </c>
      <c r="K1444" s="211">
        <v>1.4375</v>
      </c>
      <c r="L1444" s="188">
        <v>4.01</v>
      </c>
      <c r="M1444" s="189">
        <v>44.77</v>
      </c>
      <c r="N1444" s="218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5"/>
      <c r="B1445" s="184" t="s">
        <v>86</v>
      </c>
      <c r="C1445" s="379" t="s">
        <v>87</v>
      </c>
      <c r="D1445" s="379"/>
      <c r="E1445" s="379"/>
      <c r="F1445" s="186"/>
      <c r="G1445" s="187"/>
      <c r="H1445" s="187"/>
      <c r="I1445" s="187"/>
      <c r="J1445" s="188">
        <v>737.81</v>
      </c>
      <c r="K1445" s="187"/>
      <c r="L1445" s="190">
        <v>2213.4299999999998</v>
      </c>
      <c r="M1445" s="189">
        <v>8.16</v>
      </c>
      <c r="N1445" s="191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2"/>
      <c r="B1446" s="184"/>
      <c r="C1446" s="379" t="s">
        <v>72</v>
      </c>
      <c r="D1446" s="379"/>
      <c r="E1446" s="379"/>
      <c r="F1446" s="186" t="s">
        <v>73</v>
      </c>
      <c r="G1446" s="216">
        <v>11.8</v>
      </c>
      <c r="H1446" s="211">
        <v>1.3225</v>
      </c>
      <c r="I1446" s="211">
        <v>46.816499999999998</v>
      </c>
      <c r="J1446" s="194"/>
      <c r="K1446" s="187"/>
      <c r="L1446" s="194"/>
      <c r="M1446" s="187"/>
      <c r="N1446" s="195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2"/>
      <c r="B1447" s="184"/>
      <c r="C1447" s="379" t="s">
        <v>74</v>
      </c>
      <c r="D1447" s="379"/>
      <c r="E1447" s="379"/>
      <c r="F1447" s="186" t="s">
        <v>73</v>
      </c>
      <c r="G1447" s="189">
        <v>0.08</v>
      </c>
      <c r="H1447" s="211">
        <v>1.4375</v>
      </c>
      <c r="I1447" s="193">
        <v>0.34499999999999997</v>
      </c>
      <c r="J1447" s="194"/>
      <c r="K1447" s="187"/>
      <c r="L1447" s="194"/>
      <c r="M1447" s="187"/>
      <c r="N1447" s="195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5"/>
      <c r="B1448" s="184"/>
      <c r="C1448" s="380" t="s">
        <v>75</v>
      </c>
      <c r="D1448" s="380"/>
      <c r="E1448" s="380"/>
      <c r="F1448" s="196"/>
      <c r="G1448" s="197"/>
      <c r="H1448" s="197"/>
      <c r="I1448" s="197"/>
      <c r="J1448" s="199">
        <v>1080.68</v>
      </c>
      <c r="K1448" s="197"/>
      <c r="L1448" s="199">
        <v>3655.54</v>
      </c>
      <c r="M1448" s="197"/>
      <c r="N1448" s="200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2"/>
      <c r="B1449" s="184"/>
      <c r="C1449" s="379" t="s">
        <v>76</v>
      </c>
      <c r="D1449" s="379"/>
      <c r="E1449" s="379"/>
      <c r="F1449" s="186"/>
      <c r="G1449" s="187"/>
      <c r="H1449" s="187"/>
      <c r="I1449" s="187"/>
      <c r="J1449" s="194"/>
      <c r="K1449" s="187"/>
      <c r="L1449" s="188">
        <v>423.97</v>
      </c>
      <c r="M1449" s="187"/>
      <c r="N1449" s="191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2"/>
      <c r="B1450" s="184" t="s">
        <v>192</v>
      </c>
      <c r="C1450" s="379" t="s">
        <v>193</v>
      </c>
      <c r="D1450" s="379"/>
      <c r="E1450" s="379"/>
      <c r="F1450" s="186" t="s">
        <v>79</v>
      </c>
      <c r="G1450" s="201">
        <v>117</v>
      </c>
      <c r="H1450" s="187"/>
      <c r="I1450" s="201">
        <v>117</v>
      </c>
      <c r="J1450" s="194"/>
      <c r="K1450" s="187"/>
      <c r="L1450" s="188">
        <v>496.04</v>
      </c>
      <c r="M1450" s="187"/>
      <c r="N1450" s="191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2"/>
      <c r="B1451" s="184" t="s">
        <v>194</v>
      </c>
      <c r="C1451" s="379" t="s">
        <v>195</v>
      </c>
      <c r="D1451" s="379"/>
      <c r="E1451" s="379"/>
      <c r="F1451" s="186" t="s">
        <v>79</v>
      </c>
      <c r="G1451" s="201">
        <v>74</v>
      </c>
      <c r="H1451" s="189">
        <v>0.85</v>
      </c>
      <c r="I1451" s="216">
        <v>62.9</v>
      </c>
      <c r="J1451" s="194"/>
      <c r="K1451" s="187"/>
      <c r="L1451" s="188">
        <v>266.68</v>
      </c>
      <c r="M1451" s="187"/>
      <c r="N1451" s="191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2"/>
      <c r="B1452" s="203"/>
      <c r="C1452" s="388" t="s">
        <v>82</v>
      </c>
      <c r="D1452" s="388"/>
      <c r="E1452" s="388"/>
      <c r="F1452" s="178"/>
      <c r="G1452" s="179"/>
      <c r="H1452" s="179"/>
      <c r="I1452" s="179"/>
      <c r="J1452" s="181"/>
      <c r="K1452" s="179"/>
      <c r="L1452" s="204">
        <v>4418.26</v>
      </c>
      <c r="M1452" s="197"/>
      <c r="N1452" s="205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6" t="s">
        <v>732</v>
      </c>
      <c r="B1453" s="177" t="s">
        <v>3247</v>
      </c>
      <c r="C1453" s="388" t="s">
        <v>3248</v>
      </c>
      <c r="D1453" s="388"/>
      <c r="E1453" s="388"/>
      <c r="F1453" s="178" t="s">
        <v>291</v>
      </c>
      <c r="G1453" s="179">
        <v>6</v>
      </c>
      <c r="H1453" s="180">
        <v>1</v>
      </c>
      <c r="I1453" s="180">
        <v>6</v>
      </c>
      <c r="J1453" s="204">
        <v>5427.5</v>
      </c>
      <c r="K1453" s="179"/>
      <c r="L1453" s="204">
        <v>32565</v>
      </c>
      <c r="M1453" s="206">
        <v>8.16</v>
      </c>
      <c r="N1453" s="205">
        <v>265730.40000000002</v>
      </c>
      <c r="AF1453" s="133"/>
      <c r="AG1453" s="140"/>
      <c r="AH1453" s="140" t="s">
        <v>3248</v>
      </c>
      <c r="AN1453" s="140"/>
      <c r="AQ1453" s="140"/>
      <c r="AS1453" s="140"/>
    </row>
    <row r="1454" spans="1:45" s="121" customFormat="1" ht="15" x14ac:dyDescent="0.25">
      <c r="A1454" s="202"/>
      <c r="B1454" s="203"/>
      <c r="C1454" s="379" t="s">
        <v>99</v>
      </c>
      <c r="D1454" s="379"/>
      <c r="E1454" s="379"/>
      <c r="F1454" s="379"/>
      <c r="G1454" s="379"/>
      <c r="H1454" s="379"/>
      <c r="I1454" s="379"/>
      <c r="J1454" s="379"/>
      <c r="K1454" s="379"/>
      <c r="L1454" s="379"/>
      <c r="M1454" s="379"/>
      <c r="N1454" s="391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2"/>
      <c r="B1455" s="203"/>
      <c r="C1455" s="388" t="s">
        <v>82</v>
      </c>
      <c r="D1455" s="388"/>
      <c r="E1455" s="388"/>
      <c r="F1455" s="178"/>
      <c r="G1455" s="179"/>
      <c r="H1455" s="179"/>
      <c r="I1455" s="179"/>
      <c r="J1455" s="181"/>
      <c r="K1455" s="179"/>
      <c r="L1455" s="204">
        <v>32565</v>
      </c>
      <c r="M1455" s="197"/>
      <c r="N1455" s="205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6" t="s">
        <v>736</v>
      </c>
      <c r="B1456" s="177" t="s">
        <v>250</v>
      </c>
      <c r="C1456" s="388" t="s">
        <v>251</v>
      </c>
      <c r="D1456" s="388"/>
      <c r="E1456" s="388"/>
      <c r="F1456" s="178" t="s">
        <v>199</v>
      </c>
      <c r="G1456" s="179">
        <v>0.73</v>
      </c>
      <c r="H1456" s="180">
        <v>1</v>
      </c>
      <c r="I1456" s="206">
        <v>0.73</v>
      </c>
      <c r="J1456" s="181"/>
      <c r="K1456" s="179"/>
      <c r="L1456" s="181"/>
      <c r="M1456" s="179"/>
      <c r="N1456" s="182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8"/>
      <c r="B1457" s="209"/>
      <c r="C1457" s="379" t="s">
        <v>3249</v>
      </c>
      <c r="D1457" s="379"/>
      <c r="E1457" s="379"/>
      <c r="F1457" s="379"/>
      <c r="G1457" s="379"/>
      <c r="H1457" s="379"/>
      <c r="I1457" s="379"/>
      <c r="J1457" s="379"/>
      <c r="K1457" s="379"/>
      <c r="L1457" s="379"/>
      <c r="M1457" s="379"/>
      <c r="N1457" s="391"/>
      <c r="AF1457" s="133"/>
      <c r="AG1457" s="140"/>
      <c r="AH1457" s="140"/>
      <c r="AI1457" s="142" t="s">
        <v>3249</v>
      </c>
      <c r="AN1457" s="140"/>
      <c r="AQ1457" s="140"/>
      <c r="AS1457" s="140"/>
    </row>
    <row r="1458" spans="1:45" s="121" customFormat="1" ht="23.25" x14ac:dyDescent="0.25">
      <c r="A1458" s="183"/>
      <c r="B1458" s="184" t="s">
        <v>63</v>
      </c>
      <c r="C1458" s="389" t="s">
        <v>64</v>
      </c>
      <c r="D1458" s="389"/>
      <c r="E1458" s="389"/>
      <c r="F1458" s="389"/>
      <c r="G1458" s="389"/>
      <c r="H1458" s="389"/>
      <c r="I1458" s="389"/>
      <c r="J1458" s="389"/>
      <c r="K1458" s="389"/>
      <c r="L1458" s="389"/>
      <c r="M1458" s="389"/>
      <c r="N1458" s="390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3"/>
      <c r="B1459" s="184" t="s">
        <v>65</v>
      </c>
      <c r="C1459" s="389" t="s">
        <v>66</v>
      </c>
      <c r="D1459" s="389"/>
      <c r="E1459" s="389"/>
      <c r="F1459" s="389"/>
      <c r="G1459" s="389"/>
      <c r="H1459" s="389"/>
      <c r="I1459" s="389"/>
      <c r="J1459" s="389"/>
      <c r="K1459" s="389"/>
      <c r="L1459" s="389"/>
      <c r="M1459" s="389"/>
      <c r="N1459" s="390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5"/>
      <c r="B1460" s="184" t="s">
        <v>58</v>
      </c>
      <c r="C1460" s="379" t="s">
        <v>67</v>
      </c>
      <c r="D1460" s="379"/>
      <c r="E1460" s="379"/>
      <c r="F1460" s="186"/>
      <c r="G1460" s="187"/>
      <c r="H1460" s="187"/>
      <c r="I1460" s="187"/>
      <c r="J1460" s="188">
        <v>201.61</v>
      </c>
      <c r="K1460" s="211">
        <v>1.3225</v>
      </c>
      <c r="L1460" s="188">
        <v>194.64</v>
      </c>
      <c r="M1460" s="189">
        <v>44.77</v>
      </c>
      <c r="N1460" s="191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5"/>
      <c r="B1461" s="184" t="s">
        <v>68</v>
      </c>
      <c r="C1461" s="379" t="s">
        <v>69</v>
      </c>
      <c r="D1461" s="379"/>
      <c r="E1461" s="379"/>
      <c r="F1461" s="186"/>
      <c r="G1461" s="187"/>
      <c r="H1461" s="187"/>
      <c r="I1461" s="187"/>
      <c r="J1461" s="188">
        <v>71.64</v>
      </c>
      <c r="K1461" s="211">
        <v>1.4375</v>
      </c>
      <c r="L1461" s="188">
        <v>75.180000000000007</v>
      </c>
      <c r="M1461" s="189">
        <v>13.24</v>
      </c>
      <c r="N1461" s="218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5"/>
      <c r="B1462" s="184" t="s">
        <v>70</v>
      </c>
      <c r="C1462" s="379" t="s">
        <v>71</v>
      </c>
      <c r="D1462" s="379"/>
      <c r="E1462" s="379"/>
      <c r="F1462" s="186"/>
      <c r="G1462" s="187"/>
      <c r="H1462" s="187"/>
      <c r="I1462" s="187"/>
      <c r="J1462" s="188">
        <v>2.3199999999999998</v>
      </c>
      <c r="K1462" s="211">
        <v>1.4375</v>
      </c>
      <c r="L1462" s="188">
        <v>2.4300000000000002</v>
      </c>
      <c r="M1462" s="189">
        <v>44.77</v>
      </c>
      <c r="N1462" s="218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5"/>
      <c r="B1463" s="184" t="s">
        <v>86</v>
      </c>
      <c r="C1463" s="379" t="s">
        <v>87</v>
      </c>
      <c r="D1463" s="379"/>
      <c r="E1463" s="379"/>
      <c r="F1463" s="186"/>
      <c r="G1463" s="187"/>
      <c r="H1463" s="187"/>
      <c r="I1463" s="187"/>
      <c r="J1463" s="188">
        <v>62.75</v>
      </c>
      <c r="K1463" s="187"/>
      <c r="L1463" s="188">
        <v>45.81</v>
      </c>
      <c r="M1463" s="189">
        <v>8.16</v>
      </c>
      <c r="N1463" s="218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2"/>
      <c r="B1464" s="184"/>
      <c r="C1464" s="379" t="s">
        <v>72</v>
      </c>
      <c r="D1464" s="379"/>
      <c r="E1464" s="379"/>
      <c r="F1464" s="186" t="s">
        <v>73</v>
      </c>
      <c r="G1464" s="216">
        <v>21.2</v>
      </c>
      <c r="H1464" s="211">
        <v>1.3225</v>
      </c>
      <c r="I1464" s="217">
        <v>20.467009999999998</v>
      </c>
      <c r="J1464" s="194"/>
      <c r="K1464" s="187"/>
      <c r="L1464" s="194"/>
      <c r="M1464" s="187"/>
      <c r="N1464" s="195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2"/>
      <c r="B1465" s="184"/>
      <c r="C1465" s="379" t="s">
        <v>74</v>
      </c>
      <c r="D1465" s="379"/>
      <c r="E1465" s="379"/>
      <c r="F1465" s="186" t="s">
        <v>73</v>
      </c>
      <c r="G1465" s="216">
        <v>0.2</v>
      </c>
      <c r="H1465" s="211">
        <v>1.4375</v>
      </c>
      <c r="I1465" s="215">
        <v>0.20987500000000001</v>
      </c>
      <c r="J1465" s="194"/>
      <c r="K1465" s="187"/>
      <c r="L1465" s="194"/>
      <c r="M1465" s="187"/>
      <c r="N1465" s="195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5"/>
      <c r="B1466" s="184"/>
      <c r="C1466" s="380" t="s">
        <v>75</v>
      </c>
      <c r="D1466" s="380"/>
      <c r="E1466" s="380"/>
      <c r="F1466" s="196"/>
      <c r="G1466" s="197"/>
      <c r="H1466" s="197"/>
      <c r="I1466" s="197"/>
      <c r="J1466" s="198">
        <v>336</v>
      </c>
      <c r="K1466" s="197"/>
      <c r="L1466" s="198">
        <v>315.63</v>
      </c>
      <c r="M1466" s="197"/>
      <c r="N1466" s="200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2"/>
      <c r="B1467" s="184"/>
      <c r="C1467" s="379" t="s">
        <v>76</v>
      </c>
      <c r="D1467" s="379"/>
      <c r="E1467" s="379"/>
      <c r="F1467" s="186"/>
      <c r="G1467" s="187"/>
      <c r="H1467" s="187"/>
      <c r="I1467" s="187"/>
      <c r="J1467" s="194"/>
      <c r="K1467" s="187"/>
      <c r="L1467" s="188">
        <v>197.07</v>
      </c>
      <c r="M1467" s="187"/>
      <c r="N1467" s="191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2"/>
      <c r="B1468" s="184" t="s">
        <v>232</v>
      </c>
      <c r="C1468" s="379" t="s">
        <v>233</v>
      </c>
      <c r="D1468" s="379"/>
      <c r="E1468" s="379"/>
      <c r="F1468" s="186" t="s">
        <v>79</v>
      </c>
      <c r="G1468" s="201">
        <v>110</v>
      </c>
      <c r="H1468" s="187"/>
      <c r="I1468" s="201">
        <v>110</v>
      </c>
      <c r="J1468" s="194"/>
      <c r="K1468" s="187"/>
      <c r="L1468" s="188">
        <v>216.78</v>
      </c>
      <c r="M1468" s="187"/>
      <c r="N1468" s="191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2"/>
      <c r="B1469" s="184" t="s">
        <v>234</v>
      </c>
      <c r="C1469" s="379" t="s">
        <v>235</v>
      </c>
      <c r="D1469" s="379"/>
      <c r="E1469" s="379"/>
      <c r="F1469" s="186" t="s">
        <v>79</v>
      </c>
      <c r="G1469" s="201">
        <v>69</v>
      </c>
      <c r="H1469" s="189">
        <v>0.85</v>
      </c>
      <c r="I1469" s="189">
        <v>58.65</v>
      </c>
      <c r="J1469" s="194"/>
      <c r="K1469" s="187"/>
      <c r="L1469" s="188">
        <v>115.58</v>
      </c>
      <c r="M1469" s="187"/>
      <c r="N1469" s="191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2"/>
      <c r="B1470" s="203"/>
      <c r="C1470" s="388" t="s">
        <v>82</v>
      </c>
      <c r="D1470" s="388"/>
      <c r="E1470" s="388"/>
      <c r="F1470" s="178"/>
      <c r="G1470" s="179"/>
      <c r="H1470" s="179"/>
      <c r="I1470" s="179"/>
      <c r="J1470" s="181"/>
      <c r="K1470" s="179"/>
      <c r="L1470" s="207">
        <v>647.99</v>
      </c>
      <c r="M1470" s="197"/>
      <c r="N1470" s="205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6" t="s">
        <v>739</v>
      </c>
      <c r="B1471" s="177" t="s">
        <v>263</v>
      </c>
      <c r="C1471" s="388" t="s">
        <v>264</v>
      </c>
      <c r="D1471" s="388"/>
      <c r="E1471" s="388"/>
      <c r="F1471" s="178" t="s">
        <v>178</v>
      </c>
      <c r="G1471" s="179">
        <v>0.17519999999999999</v>
      </c>
      <c r="H1471" s="180">
        <v>1</v>
      </c>
      <c r="I1471" s="253">
        <v>0.17519999999999999</v>
      </c>
      <c r="J1471" s="204">
        <v>21597.69</v>
      </c>
      <c r="K1471" s="179"/>
      <c r="L1471" s="204">
        <v>3783.92</v>
      </c>
      <c r="M1471" s="206">
        <v>8.16</v>
      </c>
      <c r="N1471" s="205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2"/>
      <c r="B1472" s="203"/>
      <c r="C1472" s="379" t="s">
        <v>265</v>
      </c>
      <c r="D1472" s="379"/>
      <c r="E1472" s="379"/>
      <c r="F1472" s="379"/>
      <c r="G1472" s="379"/>
      <c r="H1472" s="379"/>
      <c r="I1472" s="379"/>
      <c r="J1472" s="379"/>
      <c r="K1472" s="379"/>
      <c r="L1472" s="379"/>
      <c r="M1472" s="379"/>
      <c r="N1472" s="391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2"/>
      <c r="B1473" s="203"/>
      <c r="C1473" s="388" t="s">
        <v>82</v>
      </c>
      <c r="D1473" s="388"/>
      <c r="E1473" s="388"/>
      <c r="F1473" s="178"/>
      <c r="G1473" s="179"/>
      <c r="H1473" s="179"/>
      <c r="I1473" s="179"/>
      <c r="J1473" s="181"/>
      <c r="K1473" s="179"/>
      <c r="L1473" s="204">
        <v>3783.92</v>
      </c>
      <c r="M1473" s="197"/>
      <c r="N1473" s="205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6" t="s">
        <v>743</v>
      </c>
      <c r="B1474" s="177" t="s">
        <v>268</v>
      </c>
      <c r="C1474" s="388" t="s">
        <v>269</v>
      </c>
      <c r="D1474" s="388"/>
      <c r="E1474" s="388"/>
      <c r="F1474" s="178" t="s">
        <v>178</v>
      </c>
      <c r="G1474" s="179">
        <v>2.5499999999999998E-2</v>
      </c>
      <c r="H1474" s="180">
        <v>1</v>
      </c>
      <c r="I1474" s="253">
        <v>2.5499999999999998E-2</v>
      </c>
      <c r="J1474" s="204">
        <v>11885.47</v>
      </c>
      <c r="K1474" s="179"/>
      <c r="L1474" s="207">
        <v>303.08</v>
      </c>
      <c r="M1474" s="206">
        <v>8.16</v>
      </c>
      <c r="N1474" s="205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2"/>
      <c r="B1475" s="203"/>
      <c r="C1475" s="379" t="s">
        <v>99</v>
      </c>
      <c r="D1475" s="379"/>
      <c r="E1475" s="379"/>
      <c r="F1475" s="379"/>
      <c r="G1475" s="379"/>
      <c r="H1475" s="379"/>
      <c r="I1475" s="379"/>
      <c r="J1475" s="379"/>
      <c r="K1475" s="379"/>
      <c r="L1475" s="379"/>
      <c r="M1475" s="379"/>
      <c r="N1475" s="391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8"/>
      <c r="B1476" s="209"/>
      <c r="C1476" s="379" t="s">
        <v>3250</v>
      </c>
      <c r="D1476" s="379"/>
      <c r="E1476" s="379"/>
      <c r="F1476" s="379"/>
      <c r="G1476" s="379"/>
      <c r="H1476" s="379"/>
      <c r="I1476" s="379"/>
      <c r="J1476" s="379"/>
      <c r="K1476" s="379"/>
      <c r="L1476" s="379"/>
      <c r="M1476" s="379"/>
      <c r="N1476" s="391"/>
      <c r="AF1476" s="133"/>
      <c r="AG1476" s="140"/>
      <c r="AH1476" s="140"/>
      <c r="AI1476" s="142" t="s">
        <v>3250</v>
      </c>
      <c r="AN1476" s="140"/>
      <c r="AQ1476" s="140"/>
      <c r="AS1476" s="140"/>
    </row>
    <row r="1477" spans="1:45" s="121" customFormat="1" ht="15" x14ac:dyDescent="0.25">
      <c r="A1477" s="202"/>
      <c r="B1477" s="203"/>
      <c r="C1477" s="388" t="s">
        <v>82</v>
      </c>
      <c r="D1477" s="388"/>
      <c r="E1477" s="388"/>
      <c r="F1477" s="178"/>
      <c r="G1477" s="179"/>
      <c r="H1477" s="179"/>
      <c r="I1477" s="179"/>
      <c r="J1477" s="181"/>
      <c r="K1477" s="179"/>
      <c r="L1477" s="207">
        <v>303.08</v>
      </c>
      <c r="M1477" s="197"/>
      <c r="N1477" s="205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20"/>
      <c r="B1478" s="221"/>
      <c r="C1478" s="221"/>
      <c r="D1478" s="221"/>
      <c r="E1478" s="221"/>
      <c r="F1478" s="222"/>
      <c r="G1478" s="222"/>
      <c r="H1478" s="222"/>
      <c r="I1478" s="222"/>
      <c r="J1478" s="223"/>
      <c r="K1478" s="222"/>
      <c r="L1478" s="223"/>
      <c r="M1478" s="187"/>
      <c r="N1478" s="223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7"/>
      <c r="B1479" s="228"/>
      <c r="C1479" s="388" t="s">
        <v>3251</v>
      </c>
      <c r="D1479" s="388"/>
      <c r="E1479" s="388"/>
      <c r="F1479" s="388"/>
      <c r="G1479" s="388"/>
      <c r="H1479" s="388"/>
      <c r="I1479" s="388"/>
      <c r="J1479" s="388"/>
      <c r="K1479" s="388"/>
      <c r="L1479" s="229"/>
      <c r="M1479" s="230"/>
      <c r="N1479" s="231"/>
      <c r="AF1479" s="133"/>
      <c r="AG1479" s="140"/>
      <c r="AH1479" s="140"/>
      <c r="AN1479" s="140"/>
      <c r="AQ1479" s="140" t="s">
        <v>3251</v>
      </c>
      <c r="AS1479" s="140"/>
    </row>
    <row r="1480" spans="1:45" s="121" customFormat="1" ht="15" x14ac:dyDescent="0.25">
      <c r="A1480" s="232"/>
      <c r="B1480" s="184"/>
      <c r="C1480" s="379" t="s">
        <v>146</v>
      </c>
      <c r="D1480" s="379"/>
      <c r="E1480" s="379"/>
      <c r="F1480" s="379"/>
      <c r="G1480" s="379"/>
      <c r="H1480" s="379"/>
      <c r="I1480" s="379"/>
      <c r="J1480" s="379"/>
      <c r="K1480" s="379"/>
      <c r="L1480" s="233">
        <v>1481381.7</v>
      </c>
      <c r="M1480" s="234"/>
      <c r="N1480" s="237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2"/>
      <c r="B1481" s="184"/>
      <c r="C1481" s="379" t="s">
        <v>147</v>
      </c>
      <c r="D1481" s="379"/>
      <c r="E1481" s="379"/>
      <c r="F1481" s="379"/>
      <c r="G1481" s="379"/>
      <c r="H1481" s="379"/>
      <c r="I1481" s="379"/>
      <c r="J1481" s="379"/>
      <c r="K1481" s="379"/>
      <c r="L1481" s="236"/>
      <c r="M1481" s="234"/>
      <c r="N1481" s="237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2"/>
      <c r="B1482" s="184"/>
      <c r="C1482" s="379" t="s">
        <v>148</v>
      </c>
      <c r="D1482" s="379"/>
      <c r="E1482" s="379"/>
      <c r="F1482" s="379"/>
      <c r="G1482" s="379"/>
      <c r="H1482" s="379"/>
      <c r="I1482" s="379"/>
      <c r="J1482" s="379"/>
      <c r="K1482" s="379"/>
      <c r="L1482" s="233">
        <v>10565.07</v>
      </c>
      <c r="M1482" s="234"/>
      <c r="N1482" s="237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2"/>
      <c r="B1483" s="184"/>
      <c r="C1483" s="379" t="s">
        <v>149</v>
      </c>
      <c r="D1483" s="379"/>
      <c r="E1483" s="379"/>
      <c r="F1483" s="379"/>
      <c r="G1483" s="379"/>
      <c r="H1483" s="379"/>
      <c r="I1483" s="379"/>
      <c r="J1483" s="379"/>
      <c r="K1483" s="379"/>
      <c r="L1483" s="233">
        <v>76828.87</v>
      </c>
      <c r="M1483" s="234"/>
      <c r="N1483" s="237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2"/>
      <c r="B1484" s="184"/>
      <c r="C1484" s="379" t="s">
        <v>150</v>
      </c>
      <c r="D1484" s="379"/>
      <c r="E1484" s="379"/>
      <c r="F1484" s="379"/>
      <c r="G1484" s="379"/>
      <c r="H1484" s="379"/>
      <c r="I1484" s="379"/>
      <c r="J1484" s="379"/>
      <c r="K1484" s="379"/>
      <c r="L1484" s="233">
        <v>6426.24</v>
      </c>
      <c r="M1484" s="234"/>
      <c r="N1484" s="237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2"/>
      <c r="B1485" s="184"/>
      <c r="C1485" s="379" t="s">
        <v>151</v>
      </c>
      <c r="D1485" s="379"/>
      <c r="E1485" s="379"/>
      <c r="F1485" s="379"/>
      <c r="G1485" s="379"/>
      <c r="H1485" s="379"/>
      <c r="I1485" s="379"/>
      <c r="J1485" s="379"/>
      <c r="K1485" s="379"/>
      <c r="L1485" s="233">
        <v>1393987.76</v>
      </c>
      <c r="M1485" s="234"/>
      <c r="N1485" s="237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2"/>
      <c r="B1486" s="184"/>
      <c r="C1486" s="379" t="s">
        <v>153</v>
      </c>
      <c r="D1486" s="379"/>
      <c r="E1486" s="379"/>
      <c r="F1486" s="379"/>
      <c r="G1486" s="379"/>
      <c r="H1486" s="379"/>
      <c r="I1486" s="379"/>
      <c r="J1486" s="379"/>
      <c r="K1486" s="379"/>
      <c r="L1486" s="233">
        <v>1509480.6</v>
      </c>
      <c r="M1486" s="234"/>
      <c r="N1486" s="237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2"/>
      <c r="B1487" s="184"/>
      <c r="C1487" s="379" t="s">
        <v>154</v>
      </c>
      <c r="D1487" s="379"/>
      <c r="E1487" s="379"/>
      <c r="F1487" s="379"/>
      <c r="G1487" s="379"/>
      <c r="H1487" s="379"/>
      <c r="I1487" s="379"/>
      <c r="J1487" s="379"/>
      <c r="K1487" s="379"/>
      <c r="L1487" s="233">
        <v>1508026.59</v>
      </c>
      <c r="M1487" s="234"/>
      <c r="N1487" s="237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2"/>
      <c r="B1488" s="184"/>
      <c r="C1488" s="379" t="s">
        <v>155</v>
      </c>
      <c r="D1488" s="379"/>
      <c r="E1488" s="379"/>
      <c r="F1488" s="379"/>
      <c r="G1488" s="379"/>
      <c r="H1488" s="379"/>
      <c r="I1488" s="379"/>
      <c r="J1488" s="379"/>
      <c r="K1488" s="379"/>
      <c r="L1488" s="236"/>
      <c r="M1488" s="234"/>
      <c r="N1488" s="237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2"/>
      <c r="B1489" s="184"/>
      <c r="C1489" s="379" t="s">
        <v>156</v>
      </c>
      <c r="D1489" s="379"/>
      <c r="E1489" s="379"/>
      <c r="F1489" s="379"/>
      <c r="G1489" s="379"/>
      <c r="H1489" s="379"/>
      <c r="I1489" s="379"/>
      <c r="J1489" s="379"/>
      <c r="K1489" s="379"/>
      <c r="L1489" s="233">
        <v>10565.07</v>
      </c>
      <c r="M1489" s="234"/>
      <c r="N1489" s="237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2"/>
      <c r="B1490" s="184"/>
      <c r="C1490" s="379" t="s">
        <v>157</v>
      </c>
      <c r="D1490" s="379"/>
      <c r="E1490" s="379"/>
      <c r="F1490" s="379"/>
      <c r="G1490" s="379"/>
      <c r="H1490" s="379"/>
      <c r="I1490" s="379"/>
      <c r="J1490" s="379"/>
      <c r="K1490" s="379"/>
      <c r="L1490" s="233">
        <v>75374.86</v>
      </c>
      <c r="M1490" s="234"/>
      <c r="N1490" s="237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2"/>
      <c r="B1491" s="184"/>
      <c r="C1491" s="379" t="s">
        <v>158</v>
      </c>
      <c r="D1491" s="379"/>
      <c r="E1491" s="379"/>
      <c r="F1491" s="379"/>
      <c r="G1491" s="379"/>
      <c r="H1491" s="379"/>
      <c r="I1491" s="379"/>
      <c r="J1491" s="379"/>
      <c r="K1491" s="379"/>
      <c r="L1491" s="233">
        <v>6426.24</v>
      </c>
      <c r="M1491" s="234"/>
      <c r="N1491" s="237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2"/>
      <c r="B1492" s="184"/>
      <c r="C1492" s="379" t="s">
        <v>159</v>
      </c>
      <c r="D1492" s="379"/>
      <c r="E1492" s="379"/>
      <c r="F1492" s="379"/>
      <c r="G1492" s="379"/>
      <c r="H1492" s="379"/>
      <c r="I1492" s="379"/>
      <c r="J1492" s="379"/>
      <c r="K1492" s="379"/>
      <c r="L1492" s="233">
        <v>1393987.76</v>
      </c>
      <c r="M1492" s="234"/>
      <c r="N1492" s="237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2"/>
      <c r="B1493" s="184"/>
      <c r="C1493" s="379" t="s">
        <v>160</v>
      </c>
      <c r="D1493" s="379"/>
      <c r="E1493" s="379"/>
      <c r="F1493" s="379"/>
      <c r="G1493" s="379"/>
      <c r="H1493" s="379"/>
      <c r="I1493" s="379"/>
      <c r="J1493" s="379"/>
      <c r="K1493" s="379"/>
      <c r="L1493" s="233">
        <v>18563.86</v>
      </c>
      <c r="M1493" s="234"/>
      <c r="N1493" s="237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2"/>
      <c r="B1494" s="184"/>
      <c r="C1494" s="379" t="s">
        <v>161</v>
      </c>
      <c r="D1494" s="379"/>
      <c r="E1494" s="379"/>
      <c r="F1494" s="379"/>
      <c r="G1494" s="379"/>
      <c r="H1494" s="379"/>
      <c r="I1494" s="379"/>
      <c r="J1494" s="379"/>
      <c r="K1494" s="379"/>
      <c r="L1494" s="233">
        <v>9535.0400000000009</v>
      </c>
      <c r="M1494" s="234"/>
      <c r="N1494" s="237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2"/>
      <c r="B1495" s="184"/>
      <c r="C1495" s="379" t="s">
        <v>226</v>
      </c>
      <c r="D1495" s="379"/>
      <c r="E1495" s="379"/>
      <c r="F1495" s="379"/>
      <c r="G1495" s="379"/>
      <c r="H1495" s="379"/>
      <c r="I1495" s="379"/>
      <c r="J1495" s="379"/>
      <c r="K1495" s="379"/>
      <c r="L1495" s="233">
        <v>1454.01</v>
      </c>
      <c r="M1495" s="234"/>
      <c r="N1495" s="237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2"/>
      <c r="B1496" s="184"/>
      <c r="C1496" s="379" t="s">
        <v>163</v>
      </c>
      <c r="D1496" s="379"/>
      <c r="E1496" s="379"/>
      <c r="F1496" s="379"/>
      <c r="G1496" s="379"/>
      <c r="H1496" s="379"/>
      <c r="I1496" s="379"/>
      <c r="J1496" s="379"/>
      <c r="K1496" s="379"/>
      <c r="L1496" s="233">
        <v>16991.310000000001</v>
      </c>
      <c r="M1496" s="234"/>
      <c r="N1496" s="237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2"/>
      <c r="B1497" s="184"/>
      <c r="C1497" s="379" t="s">
        <v>164</v>
      </c>
      <c r="D1497" s="379"/>
      <c r="E1497" s="379"/>
      <c r="F1497" s="379"/>
      <c r="G1497" s="379"/>
      <c r="H1497" s="379"/>
      <c r="I1497" s="379"/>
      <c r="J1497" s="379"/>
      <c r="K1497" s="379"/>
      <c r="L1497" s="233">
        <v>18563.86</v>
      </c>
      <c r="M1497" s="234"/>
      <c r="N1497" s="237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2"/>
      <c r="B1498" s="184"/>
      <c r="C1498" s="379" t="s">
        <v>165</v>
      </c>
      <c r="D1498" s="379"/>
      <c r="E1498" s="379"/>
      <c r="F1498" s="379"/>
      <c r="G1498" s="379"/>
      <c r="H1498" s="379"/>
      <c r="I1498" s="379"/>
      <c r="J1498" s="379"/>
      <c r="K1498" s="379"/>
      <c r="L1498" s="233">
        <v>9535.0400000000009</v>
      </c>
      <c r="M1498" s="234"/>
      <c r="N1498" s="237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2"/>
      <c r="B1499" s="238"/>
      <c r="C1499" s="396" t="s">
        <v>3252</v>
      </c>
      <c r="D1499" s="396"/>
      <c r="E1499" s="396"/>
      <c r="F1499" s="396"/>
      <c r="G1499" s="396"/>
      <c r="H1499" s="396"/>
      <c r="I1499" s="396"/>
      <c r="J1499" s="396"/>
      <c r="K1499" s="396"/>
      <c r="L1499" s="239">
        <v>1509480.6</v>
      </c>
      <c r="M1499" s="240"/>
      <c r="N1499" s="251"/>
      <c r="AF1499" s="133"/>
      <c r="AG1499" s="140"/>
      <c r="AH1499" s="140"/>
      <c r="AN1499" s="140"/>
      <c r="AQ1499" s="140"/>
      <c r="AS1499" s="140" t="s">
        <v>3252</v>
      </c>
    </row>
    <row r="1500" spans="1:45" s="121" customFormat="1" ht="15" x14ac:dyDescent="0.25">
      <c r="A1500" s="382" t="s">
        <v>3253</v>
      </c>
      <c r="B1500" s="383"/>
      <c r="C1500" s="383"/>
      <c r="D1500" s="383"/>
      <c r="E1500" s="383"/>
      <c r="F1500" s="383"/>
      <c r="G1500" s="383"/>
      <c r="H1500" s="383"/>
      <c r="I1500" s="383"/>
      <c r="J1500" s="383"/>
      <c r="K1500" s="383"/>
      <c r="L1500" s="383"/>
      <c r="M1500" s="383"/>
      <c r="N1500" s="384"/>
      <c r="AF1500" s="133" t="s">
        <v>3253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385" t="s">
        <v>1592</v>
      </c>
      <c r="B1501" s="386"/>
      <c r="C1501" s="386"/>
      <c r="D1501" s="386"/>
      <c r="E1501" s="386"/>
      <c r="F1501" s="386"/>
      <c r="G1501" s="386"/>
      <c r="H1501" s="386"/>
      <c r="I1501" s="386"/>
      <c r="J1501" s="386"/>
      <c r="K1501" s="386"/>
      <c r="L1501" s="386"/>
      <c r="M1501" s="386"/>
      <c r="N1501" s="387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6" t="s">
        <v>746</v>
      </c>
      <c r="B1502" s="177" t="s">
        <v>2740</v>
      </c>
      <c r="C1502" s="388" t="s">
        <v>2741</v>
      </c>
      <c r="D1502" s="388"/>
      <c r="E1502" s="388"/>
      <c r="F1502" s="178" t="s">
        <v>61</v>
      </c>
      <c r="G1502" s="179">
        <v>4.4159999999999998E-2</v>
      </c>
      <c r="H1502" s="180">
        <v>1</v>
      </c>
      <c r="I1502" s="252">
        <v>4.4159999999999998E-2</v>
      </c>
      <c r="J1502" s="181"/>
      <c r="K1502" s="179"/>
      <c r="L1502" s="181"/>
      <c r="M1502" s="179"/>
      <c r="N1502" s="182"/>
      <c r="AF1502" s="133"/>
      <c r="AG1502" s="140"/>
      <c r="AH1502" s="140" t="s">
        <v>2741</v>
      </c>
      <c r="AN1502" s="140"/>
      <c r="AQ1502" s="140"/>
      <c r="AS1502" s="140"/>
    </row>
    <row r="1503" spans="1:45" s="121" customFormat="1" ht="15" x14ac:dyDescent="0.25">
      <c r="A1503" s="208"/>
      <c r="B1503" s="209"/>
      <c r="C1503" s="379" t="s">
        <v>3254</v>
      </c>
      <c r="D1503" s="379"/>
      <c r="E1503" s="379"/>
      <c r="F1503" s="379"/>
      <c r="G1503" s="379"/>
      <c r="H1503" s="379"/>
      <c r="I1503" s="379"/>
      <c r="J1503" s="379"/>
      <c r="K1503" s="379"/>
      <c r="L1503" s="379"/>
      <c r="M1503" s="379"/>
      <c r="N1503" s="391"/>
      <c r="AF1503" s="133"/>
      <c r="AG1503" s="140"/>
      <c r="AH1503" s="140"/>
      <c r="AI1503" s="142" t="s">
        <v>3254</v>
      </c>
      <c r="AN1503" s="140"/>
      <c r="AQ1503" s="140"/>
      <c r="AS1503" s="140"/>
    </row>
    <row r="1504" spans="1:45" s="121" customFormat="1" ht="34.5" x14ac:dyDescent="0.25">
      <c r="A1504" s="183"/>
      <c r="B1504" s="184" t="s">
        <v>1258</v>
      </c>
      <c r="C1504" s="389" t="s">
        <v>1259</v>
      </c>
      <c r="D1504" s="389"/>
      <c r="E1504" s="389"/>
      <c r="F1504" s="389"/>
      <c r="G1504" s="389"/>
      <c r="H1504" s="389"/>
      <c r="I1504" s="389"/>
      <c r="J1504" s="389"/>
      <c r="K1504" s="389"/>
      <c r="L1504" s="389"/>
      <c r="M1504" s="389"/>
      <c r="N1504" s="390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3"/>
      <c r="B1505" s="184" t="s">
        <v>63</v>
      </c>
      <c r="C1505" s="389" t="s">
        <v>64</v>
      </c>
      <c r="D1505" s="389"/>
      <c r="E1505" s="389"/>
      <c r="F1505" s="389"/>
      <c r="G1505" s="389"/>
      <c r="H1505" s="389"/>
      <c r="I1505" s="389"/>
      <c r="J1505" s="389"/>
      <c r="K1505" s="389"/>
      <c r="L1505" s="389"/>
      <c r="M1505" s="389"/>
      <c r="N1505" s="390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3"/>
      <c r="B1506" s="184" t="s">
        <v>65</v>
      </c>
      <c r="C1506" s="389" t="s">
        <v>66</v>
      </c>
      <c r="D1506" s="389"/>
      <c r="E1506" s="389"/>
      <c r="F1506" s="389"/>
      <c r="G1506" s="389"/>
      <c r="H1506" s="389"/>
      <c r="I1506" s="389"/>
      <c r="J1506" s="389"/>
      <c r="K1506" s="389"/>
      <c r="L1506" s="389"/>
      <c r="M1506" s="389"/>
      <c r="N1506" s="390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5"/>
      <c r="B1507" s="184" t="s">
        <v>68</v>
      </c>
      <c r="C1507" s="379" t="s">
        <v>69</v>
      </c>
      <c r="D1507" s="379"/>
      <c r="E1507" s="379"/>
      <c r="F1507" s="186"/>
      <c r="G1507" s="187"/>
      <c r="H1507" s="187"/>
      <c r="I1507" s="187"/>
      <c r="J1507" s="190">
        <v>2550</v>
      </c>
      <c r="K1507" s="193">
        <v>1.7250000000000001</v>
      </c>
      <c r="L1507" s="188">
        <v>194.25</v>
      </c>
      <c r="M1507" s="189">
        <v>13.24</v>
      </c>
      <c r="N1507" s="191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5"/>
      <c r="B1508" s="184" t="s">
        <v>70</v>
      </c>
      <c r="C1508" s="379" t="s">
        <v>71</v>
      </c>
      <c r="D1508" s="379"/>
      <c r="E1508" s="379"/>
      <c r="F1508" s="186"/>
      <c r="G1508" s="187"/>
      <c r="H1508" s="187"/>
      <c r="I1508" s="187"/>
      <c r="J1508" s="188">
        <v>344.25</v>
      </c>
      <c r="K1508" s="193">
        <v>1.7250000000000001</v>
      </c>
      <c r="L1508" s="188">
        <v>26.22</v>
      </c>
      <c r="M1508" s="189">
        <v>44.77</v>
      </c>
      <c r="N1508" s="191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2"/>
      <c r="B1509" s="184"/>
      <c r="C1509" s="379" t="s">
        <v>74</v>
      </c>
      <c r="D1509" s="379"/>
      <c r="E1509" s="379"/>
      <c r="F1509" s="186" t="s">
        <v>73</v>
      </c>
      <c r="G1509" s="216">
        <v>25.5</v>
      </c>
      <c r="H1509" s="193">
        <v>1.7250000000000001</v>
      </c>
      <c r="I1509" s="215">
        <v>1.942488</v>
      </c>
      <c r="J1509" s="194"/>
      <c r="K1509" s="187"/>
      <c r="L1509" s="194"/>
      <c r="M1509" s="187"/>
      <c r="N1509" s="195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5"/>
      <c r="B1510" s="184"/>
      <c r="C1510" s="380" t="s">
        <v>75</v>
      </c>
      <c r="D1510" s="380"/>
      <c r="E1510" s="380"/>
      <c r="F1510" s="196"/>
      <c r="G1510" s="197"/>
      <c r="H1510" s="197"/>
      <c r="I1510" s="197"/>
      <c r="J1510" s="199">
        <v>2550</v>
      </c>
      <c r="K1510" s="197"/>
      <c r="L1510" s="198">
        <v>194.25</v>
      </c>
      <c r="M1510" s="197"/>
      <c r="N1510" s="200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2"/>
      <c r="B1511" s="184"/>
      <c r="C1511" s="379" t="s">
        <v>76</v>
      </c>
      <c r="D1511" s="379"/>
      <c r="E1511" s="379"/>
      <c r="F1511" s="186"/>
      <c r="G1511" s="187"/>
      <c r="H1511" s="187"/>
      <c r="I1511" s="187"/>
      <c r="J1511" s="194"/>
      <c r="K1511" s="187"/>
      <c r="L1511" s="188">
        <v>26.22</v>
      </c>
      <c r="M1511" s="187"/>
      <c r="N1511" s="191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2"/>
      <c r="B1512" s="184" t="s">
        <v>77</v>
      </c>
      <c r="C1512" s="379" t="s">
        <v>78</v>
      </c>
      <c r="D1512" s="379"/>
      <c r="E1512" s="379"/>
      <c r="F1512" s="186" t="s">
        <v>79</v>
      </c>
      <c r="G1512" s="201">
        <v>92</v>
      </c>
      <c r="H1512" s="187"/>
      <c r="I1512" s="201">
        <v>92</v>
      </c>
      <c r="J1512" s="194"/>
      <c r="K1512" s="187"/>
      <c r="L1512" s="188">
        <v>24.12</v>
      </c>
      <c r="M1512" s="187"/>
      <c r="N1512" s="191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2"/>
      <c r="B1513" s="184" t="s">
        <v>80</v>
      </c>
      <c r="C1513" s="379" t="s">
        <v>81</v>
      </c>
      <c r="D1513" s="379"/>
      <c r="E1513" s="379"/>
      <c r="F1513" s="186" t="s">
        <v>79</v>
      </c>
      <c r="G1513" s="201">
        <v>46</v>
      </c>
      <c r="H1513" s="189">
        <v>0.85</v>
      </c>
      <c r="I1513" s="216">
        <v>39.1</v>
      </c>
      <c r="J1513" s="194"/>
      <c r="K1513" s="187"/>
      <c r="L1513" s="188">
        <v>10.25</v>
      </c>
      <c r="M1513" s="187"/>
      <c r="N1513" s="218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2"/>
      <c r="B1514" s="203"/>
      <c r="C1514" s="388" t="s">
        <v>82</v>
      </c>
      <c r="D1514" s="388"/>
      <c r="E1514" s="388"/>
      <c r="F1514" s="178"/>
      <c r="G1514" s="179"/>
      <c r="H1514" s="179"/>
      <c r="I1514" s="179"/>
      <c r="J1514" s="181"/>
      <c r="K1514" s="179"/>
      <c r="L1514" s="207">
        <v>228.62</v>
      </c>
      <c r="M1514" s="197"/>
      <c r="N1514" s="205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6" t="s">
        <v>748</v>
      </c>
      <c r="B1515" s="177" t="s">
        <v>2151</v>
      </c>
      <c r="C1515" s="388" t="s">
        <v>2152</v>
      </c>
      <c r="D1515" s="388"/>
      <c r="E1515" s="388"/>
      <c r="F1515" s="178" t="s">
        <v>61</v>
      </c>
      <c r="G1515" s="179">
        <v>0.17244000000000001</v>
      </c>
      <c r="H1515" s="180">
        <v>1</v>
      </c>
      <c r="I1515" s="252">
        <v>0.17244000000000001</v>
      </c>
      <c r="J1515" s="181"/>
      <c r="K1515" s="179"/>
      <c r="L1515" s="181"/>
      <c r="M1515" s="179"/>
      <c r="N1515" s="182"/>
      <c r="AF1515" s="133"/>
      <c r="AG1515" s="140"/>
      <c r="AH1515" s="140" t="s">
        <v>2152</v>
      </c>
      <c r="AN1515" s="140"/>
      <c r="AQ1515" s="140"/>
      <c r="AS1515" s="140"/>
    </row>
    <row r="1516" spans="1:45" s="121" customFormat="1" ht="15" x14ac:dyDescent="0.25">
      <c r="A1516" s="208"/>
      <c r="B1516" s="209"/>
      <c r="C1516" s="379" t="s">
        <v>3255</v>
      </c>
      <c r="D1516" s="379"/>
      <c r="E1516" s="379"/>
      <c r="F1516" s="379"/>
      <c r="G1516" s="379"/>
      <c r="H1516" s="379"/>
      <c r="I1516" s="379"/>
      <c r="J1516" s="379"/>
      <c r="K1516" s="379"/>
      <c r="L1516" s="379"/>
      <c r="M1516" s="379"/>
      <c r="N1516" s="391"/>
      <c r="AF1516" s="133"/>
      <c r="AG1516" s="140"/>
      <c r="AH1516" s="140"/>
      <c r="AI1516" s="142" t="s">
        <v>3255</v>
      </c>
      <c r="AN1516" s="140"/>
      <c r="AQ1516" s="140"/>
      <c r="AS1516" s="140"/>
    </row>
    <row r="1517" spans="1:45" s="121" customFormat="1" ht="34.5" x14ac:dyDescent="0.25">
      <c r="A1517" s="183"/>
      <c r="B1517" s="184" t="s">
        <v>1258</v>
      </c>
      <c r="C1517" s="389" t="s">
        <v>1259</v>
      </c>
      <c r="D1517" s="389"/>
      <c r="E1517" s="389"/>
      <c r="F1517" s="389"/>
      <c r="G1517" s="389"/>
      <c r="H1517" s="389"/>
      <c r="I1517" s="389"/>
      <c r="J1517" s="389"/>
      <c r="K1517" s="389"/>
      <c r="L1517" s="389"/>
      <c r="M1517" s="389"/>
      <c r="N1517" s="390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3"/>
      <c r="B1518" s="184" t="s">
        <v>63</v>
      </c>
      <c r="C1518" s="389" t="s">
        <v>64</v>
      </c>
      <c r="D1518" s="389"/>
      <c r="E1518" s="389"/>
      <c r="F1518" s="389"/>
      <c r="G1518" s="389"/>
      <c r="H1518" s="389"/>
      <c r="I1518" s="389"/>
      <c r="J1518" s="389"/>
      <c r="K1518" s="389"/>
      <c r="L1518" s="389"/>
      <c r="M1518" s="389"/>
      <c r="N1518" s="390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3"/>
      <c r="B1519" s="184" t="s">
        <v>65</v>
      </c>
      <c r="C1519" s="389" t="s">
        <v>66</v>
      </c>
      <c r="D1519" s="389"/>
      <c r="E1519" s="389"/>
      <c r="F1519" s="389"/>
      <c r="G1519" s="389"/>
      <c r="H1519" s="389"/>
      <c r="I1519" s="389"/>
      <c r="J1519" s="389"/>
      <c r="K1519" s="389"/>
      <c r="L1519" s="389"/>
      <c r="M1519" s="389"/>
      <c r="N1519" s="390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5"/>
      <c r="B1520" s="184" t="s">
        <v>58</v>
      </c>
      <c r="C1520" s="379" t="s">
        <v>67</v>
      </c>
      <c r="D1520" s="379"/>
      <c r="E1520" s="379"/>
      <c r="F1520" s="186"/>
      <c r="G1520" s="187"/>
      <c r="H1520" s="187"/>
      <c r="I1520" s="187"/>
      <c r="J1520" s="188">
        <v>101.4</v>
      </c>
      <c r="K1520" s="193">
        <v>1.587</v>
      </c>
      <c r="L1520" s="188">
        <v>27.75</v>
      </c>
      <c r="M1520" s="189">
        <v>44.77</v>
      </c>
      <c r="N1520" s="191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5"/>
      <c r="B1521" s="184" t="s">
        <v>68</v>
      </c>
      <c r="C1521" s="379" t="s">
        <v>69</v>
      </c>
      <c r="D1521" s="379"/>
      <c r="E1521" s="379"/>
      <c r="F1521" s="186"/>
      <c r="G1521" s="187"/>
      <c r="H1521" s="187"/>
      <c r="I1521" s="187"/>
      <c r="J1521" s="190">
        <v>3563.26</v>
      </c>
      <c r="K1521" s="193">
        <v>1.7250000000000001</v>
      </c>
      <c r="L1521" s="190">
        <v>1059.92</v>
      </c>
      <c r="M1521" s="189">
        <v>13.24</v>
      </c>
      <c r="N1521" s="191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5"/>
      <c r="B1522" s="184" t="s">
        <v>70</v>
      </c>
      <c r="C1522" s="379" t="s">
        <v>71</v>
      </c>
      <c r="D1522" s="379"/>
      <c r="E1522" s="379"/>
      <c r="F1522" s="186"/>
      <c r="G1522" s="187"/>
      <c r="H1522" s="187"/>
      <c r="I1522" s="187"/>
      <c r="J1522" s="188">
        <v>507.6</v>
      </c>
      <c r="K1522" s="193">
        <v>1.7250000000000001</v>
      </c>
      <c r="L1522" s="188">
        <v>150.99</v>
      </c>
      <c r="M1522" s="189">
        <v>44.77</v>
      </c>
      <c r="N1522" s="191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5"/>
      <c r="B1523" s="184" t="s">
        <v>86</v>
      </c>
      <c r="C1523" s="379" t="s">
        <v>87</v>
      </c>
      <c r="D1523" s="379"/>
      <c r="E1523" s="379"/>
      <c r="F1523" s="186"/>
      <c r="G1523" s="187"/>
      <c r="H1523" s="187"/>
      <c r="I1523" s="187"/>
      <c r="J1523" s="188">
        <v>4.34</v>
      </c>
      <c r="K1523" s="187"/>
      <c r="L1523" s="188">
        <v>0.75</v>
      </c>
      <c r="M1523" s="189">
        <v>8.16</v>
      </c>
      <c r="N1523" s="218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2"/>
      <c r="B1524" s="184"/>
      <c r="C1524" s="379" t="s">
        <v>72</v>
      </c>
      <c r="D1524" s="379"/>
      <c r="E1524" s="379"/>
      <c r="F1524" s="186" t="s">
        <v>73</v>
      </c>
      <c r="G1524" s="201">
        <v>13</v>
      </c>
      <c r="H1524" s="193">
        <v>1.587</v>
      </c>
      <c r="I1524" s="212">
        <v>3.5576096000000001</v>
      </c>
      <c r="J1524" s="194"/>
      <c r="K1524" s="187"/>
      <c r="L1524" s="194"/>
      <c r="M1524" s="187"/>
      <c r="N1524" s="195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2"/>
      <c r="B1525" s="184"/>
      <c r="C1525" s="379" t="s">
        <v>74</v>
      </c>
      <c r="D1525" s="379"/>
      <c r="E1525" s="379"/>
      <c r="F1525" s="186" t="s">
        <v>73</v>
      </c>
      <c r="G1525" s="216">
        <v>37.6</v>
      </c>
      <c r="H1525" s="193">
        <v>1.7250000000000001</v>
      </c>
      <c r="I1525" s="212">
        <v>11.1844584</v>
      </c>
      <c r="J1525" s="194"/>
      <c r="K1525" s="187"/>
      <c r="L1525" s="194"/>
      <c r="M1525" s="187"/>
      <c r="N1525" s="195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5"/>
      <c r="B1526" s="184"/>
      <c r="C1526" s="380" t="s">
        <v>75</v>
      </c>
      <c r="D1526" s="380"/>
      <c r="E1526" s="380"/>
      <c r="F1526" s="196"/>
      <c r="G1526" s="197"/>
      <c r="H1526" s="197"/>
      <c r="I1526" s="197"/>
      <c r="J1526" s="199">
        <v>3669</v>
      </c>
      <c r="K1526" s="197"/>
      <c r="L1526" s="199">
        <v>1088.42</v>
      </c>
      <c r="M1526" s="197"/>
      <c r="N1526" s="200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2"/>
      <c r="B1527" s="184"/>
      <c r="C1527" s="379" t="s">
        <v>76</v>
      </c>
      <c r="D1527" s="379"/>
      <c r="E1527" s="379"/>
      <c r="F1527" s="186"/>
      <c r="G1527" s="187"/>
      <c r="H1527" s="187"/>
      <c r="I1527" s="187"/>
      <c r="J1527" s="194"/>
      <c r="K1527" s="187"/>
      <c r="L1527" s="188">
        <v>178.74</v>
      </c>
      <c r="M1527" s="187"/>
      <c r="N1527" s="191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2"/>
      <c r="B1528" s="184" t="s">
        <v>77</v>
      </c>
      <c r="C1528" s="379" t="s">
        <v>78</v>
      </c>
      <c r="D1528" s="379"/>
      <c r="E1528" s="379"/>
      <c r="F1528" s="186" t="s">
        <v>79</v>
      </c>
      <c r="G1528" s="201">
        <v>92</v>
      </c>
      <c r="H1528" s="187"/>
      <c r="I1528" s="201">
        <v>92</v>
      </c>
      <c r="J1528" s="194"/>
      <c r="K1528" s="187"/>
      <c r="L1528" s="188">
        <v>164.44</v>
      </c>
      <c r="M1528" s="187"/>
      <c r="N1528" s="191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2"/>
      <c r="B1529" s="184" t="s">
        <v>80</v>
      </c>
      <c r="C1529" s="379" t="s">
        <v>81</v>
      </c>
      <c r="D1529" s="379"/>
      <c r="E1529" s="379"/>
      <c r="F1529" s="186" t="s">
        <v>79</v>
      </c>
      <c r="G1529" s="201">
        <v>46</v>
      </c>
      <c r="H1529" s="189">
        <v>0.85</v>
      </c>
      <c r="I1529" s="216">
        <v>39.1</v>
      </c>
      <c r="J1529" s="194"/>
      <c r="K1529" s="187"/>
      <c r="L1529" s="188">
        <v>69.89</v>
      </c>
      <c r="M1529" s="187"/>
      <c r="N1529" s="191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2"/>
      <c r="B1530" s="203"/>
      <c r="C1530" s="388" t="s">
        <v>82</v>
      </c>
      <c r="D1530" s="388"/>
      <c r="E1530" s="388"/>
      <c r="F1530" s="178"/>
      <c r="G1530" s="179"/>
      <c r="H1530" s="179"/>
      <c r="I1530" s="179"/>
      <c r="J1530" s="181"/>
      <c r="K1530" s="179"/>
      <c r="L1530" s="204">
        <v>1322.75</v>
      </c>
      <c r="M1530" s="197"/>
      <c r="N1530" s="205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6" t="s">
        <v>749</v>
      </c>
      <c r="B1531" s="177" t="s">
        <v>2171</v>
      </c>
      <c r="C1531" s="388" t="s">
        <v>2612</v>
      </c>
      <c r="D1531" s="388"/>
      <c r="E1531" s="388"/>
      <c r="F1531" s="178" t="s">
        <v>90</v>
      </c>
      <c r="G1531" s="179">
        <v>6.7000000000000004E-2</v>
      </c>
      <c r="H1531" s="180">
        <v>1</v>
      </c>
      <c r="I1531" s="210">
        <v>6.7000000000000004E-2</v>
      </c>
      <c r="J1531" s="181"/>
      <c r="K1531" s="179"/>
      <c r="L1531" s="181"/>
      <c r="M1531" s="179"/>
      <c r="N1531" s="182"/>
      <c r="AF1531" s="133"/>
      <c r="AG1531" s="140"/>
      <c r="AH1531" s="140" t="s">
        <v>2612</v>
      </c>
      <c r="AN1531" s="140"/>
      <c r="AQ1531" s="140"/>
      <c r="AS1531" s="140"/>
    </row>
    <row r="1532" spans="1:45" s="121" customFormat="1" ht="15" x14ac:dyDescent="0.25">
      <c r="A1532" s="208"/>
      <c r="B1532" s="209"/>
      <c r="C1532" s="379" t="s">
        <v>3256</v>
      </c>
      <c r="D1532" s="379"/>
      <c r="E1532" s="379"/>
      <c r="F1532" s="379"/>
      <c r="G1532" s="379"/>
      <c r="H1532" s="379"/>
      <c r="I1532" s="379"/>
      <c r="J1532" s="379"/>
      <c r="K1532" s="379"/>
      <c r="L1532" s="379"/>
      <c r="M1532" s="379"/>
      <c r="N1532" s="391"/>
      <c r="AF1532" s="133"/>
      <c r="AG1532" s="140"/>
      <c r="AH1532" s="140"/>
      <c r="AI1532" s="142" t="s">
        <v>3256</v>
      </c>
      <c r="AN1532" s="140"/>
      <c r="AQ1532" s="140"/>
      <c r="AS1532" s="140"/>
    </row>
    <row r="1533" spans="1:45" s="121" customFormat="1" ht="15" x14ac:dyDescent="0.25">
      <c r="A1533" s="183"/>
      <c r="B1533" s="184" t="s">
        <v>1361</v>
      </c>
      <c r="C1533" s="389" t="s">
        <v>1362</v>
      </c>
      <c r="D1533" s="389"/>
      <c r="E1533" s="389"/>
      <c r="F1533" s="389"/>
      <c r="G1533" s="389"/>
      <c r="H1533" s="389"/>
      <c r="I1533" s="389"/>
      <c r="J1533" s="389"/>
      <c r="K1533" s="389"/>
      <c r="L1533" s="389"/>
      <c r="M1533" s="389"/>
      <c r="N1533" s="390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3"/>
      <c r="B1534" s="184" t="s">
        <v>63</v>
      </c>
      <c r="C1534" s="389" t="s">
        <v>64</v>
      </c>
      <c r="D1534" s="389"/>
      <c r="E1534" s="389"/>
      <c r="F1534" s="389"/>
      <c r="G1534" s="389"/>
      <c r="H1534" s="389"/>
      <c r="I1534" s="389"/>
      <c r="J1534" s="389"/>
      <c r="K1534" s="389"/>
      <c r="L1534" s="389"/>
      <c r="M1534" s="389"/>
      <c r="N1534" s="390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3"/>
      <c r="B1535" s="184" t="s">
        <v>65</v>
      </c>
      <c r="C1535" s="389" t="s">
        <v>66</v>
      </c>
      <c r="D1535" s="389"/>
      <c r="E1535" s="389"/>
      <c r="F1535" s="389"/>
      <c r="G1535" s="389"/>
      <c r="H1535" s="389"/>
      <c r="I1535" s="389"/>
      <c r="J1535" s="389"/>
      <c r="K1535" s="389"/>
      <c r="L1535" s="389"/>
      <c r="M1535" s="389"/>
      <c r="N1535" s="390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5"/>
      <c r="B1536" s="184" t="s">
        <v>58</v>
      </c>
      <c r="C1536" s="379" t="s">
        <v>67</v>
      </c>
      <c r="D1536" s="379"/>
      <c r="E1536" s="379"/>
      <c r="F1536" s="186"/>
      <c r="G1536" s="187"/>
      <c r="H1536" s="187"/>
      <c r="I1536" s="187"/>
      <c r="J1536" s="190">
        <v>1201.2</v>
      </c>
      <c r="K1536" s="193">
        <v>1.587</v>
      </c>
      <c r="L1536" s="188">
        <v>127.72</v>
      </c>
      <c r="M1536" s="189">
        <v>44.77</v>
      </c>
      <c r="N1536" s="191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2"/>
      <c r="B1537" s="184"/>
      <c r="C1537" s="379" t="s">
        <v>72</v>
      </c>
      <c r="D1537" s="379"/>
      <c r="E1537" s="379"/>
      <c r="F1537" s="186" t="s">
        <v>73</v>
      </c>
      <c r="G1537" s="201">
        <v>154</v>
      </c>
      <c r="H1537" s="193">
        <v>1.587</v>
      </c>
      <c r="I1537" s="215">
        <v>16.374666000000001</v>
      </c>
      <c r="J1537" s="194"/>
      <c r="K1537" s="187"/>
      <c r="L1537" s="194"/>
      <c r="M1537" s="187"/>
      <c r="N1537" s="195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5"/>
      <c r="B1538" s="184"/>
      <c r="C1538" s="380" t="s">
        <v>75</v>
      </c>
      <c r="D1538" s="380"/>
      <c r="E1538" s="380"/>
      <c r="F1538" s="196"/>
      <c r="G1538" s="197"/>
      <c r="H1538" s="197"/>
      <c r="I1538" s="197"/>
      <c r="J1538" s="199">
        <v>1201.2</v>
      </c>
      <c r="K1538" s="197"/>
      <c r="L1538" s="198">
        <v>127.72</v>
      </c>
      <c r="M1538" s="197"/>
      <c r="N1538" s="200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2"/>
      <c r="B1539" s="184"/>
      <c r="C1539" s="379" t="s">
        <v>76</v>
      </c>
      <c r="D1539" s="379"/>
      <c r="E1539" s="379"/>
      <c r="F1539" s="186"/>
      <c r="G1539" s="187"/>
      <c r="H1539" s="187"/>
      <c r="I1539" s="187"/>
      <c r="J1539" s="194"/>
      <c r="K1539" s="187"/>
      <c r="L1539" s="188">
        <v>127.72</v>
      </c>
      <c r="M1539" s="187"/>
      <c r="N1539" s="191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2"/>
      <c r="B1540" s="184" t="s">
        <v>92</v>
      </c>
      <c r="C1540" s="379" t="s">
        <v>93</v>
      </c>
      <c r="D1540" s="379"/>
      <c r="E1540" s="379"/>
      <c r="F1540" s="186" t="s">
        <v>79</v>
      </c>
      <c r="G1540" s="201">
        <v>89</v>
      </c>
      <c r="H1540" s="187"/>
      <c r="I1540" s="201">
        <v>89</v>
      </c>
      <c r="J1540" s="194"/>
      <c r="K1540" s="187"/>
      <c r="L1540" s="188">
        <v>113.67</v>
      </c>
      <c r="M1540" s="187"/>
      <c r="N1540" s="191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2"/>
      <c r="B1541" s="184" t="s">
        <v>94</v>
      </c>
      <c r="C1541" s="379" t="s">
        <v>95</v>
      </c>
      <c r="D1541" s="379"/>
      <c r="E1541" s="379"/>
      <c r="F1541" s="186" t="s">
        <v>79</v>
      </c>
      <c r="G1541" s="201">
        <v>40</v>
      </c>
      <c r="H1541" s="189">
        <v>0.85</v>
      </c>
      <c r="I1541" s="201">
        <v>34</v>
      </c>
      <c r="J1541" s="194"/>
      <c r="K1541" s="187"/>
      <c r="L1541" s="188">
        <v>43.42</v>
      </c>
      <c r="M1541" s="187"/>
      <c r="N1541" s="191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2"/>
      <c r="B1542" s="203"/>
      <c r="C1542" s="388" t="s">
        <v>82</v>
      </c>
      <c r="D1542" s="388"/>
      <c r="E1542" s="388"/>
      <c r="F1542" s="178"/>
      <c r="G1542" s="179"/>
      <c r="H1542" s="179"/>
      <c r="I1542" s="179"/>
      <c r="J1542" s="181"/>
      <c r="K1542" s="179"/>
      <c r="L1542" s="207">
        <v>284.81</v>
      </c>
      <c r="M1542" s="197"/>
      <c r="N1542" s="205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6" t="s">
        <v>754</v>
      </c>
      <c r="B1543" s="177" t="s">
        <v>1272</v>
      </c>
      <c r="C1543" s="388" t="s">
        <v>1273</v>
      </c>
      <c r="D1543" s="388"/>
      <c r="E1543" s="388"/>
      <c r="F1543" s="178" t="s">
        <v>61</v>
      </c>
      <c r="G1543" s="179">
        <v>0.20601</v>
      </c>
      <c r="H1543" s="180">
        <v>1</v>
      </c>
      <c r="I1543" s="252">
        <v>0.20601</v>
      </c>
      <c r="J1543" s="181"/>
      <c r="K1543" s="179"/>
      <c r="L1543" s="181"/>
      <c r="M1543" s="179"/>
      <c r="N1543" s="182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8"/>
      <c r="B1544" s="209"/>
      <c r="C1544" s="379" t="s">
        <v>3257</v>
      </c>
      <c r="D1544" s="379"/>
      <c r="E1544" s="379"/>
      <c r="F1544" s="379"/>
      <c r="G1544" s="379"/>
      <c r="H1544" s="379"/>
      <c r="I1544" s="379"/>
      <c r="J1544" s="379"/>
      <c r="K1544" s="379"/>
      <c r="L1544" s="379"/>
      <c r="M1544" s="379"/>
      <c r="N1544" s="391"/>
      <c r="AF1544" s="133"/>
      <c r="AG1544" s="140"/>
      <c r="AH1544" s="140"/>
      <c r="AI1544" s="142" t="s">
        <v>3257</v>
      </c>
      <c r="AN1544" s="140"/>
      <c r="AQ1544" s="140"/>
      <c r="AS1544" s="140"/>
    </row>
    <row r="1545" spans="1:45" s="121" customFormat="1" ht="23.25" x14ac:dyDescent="0.25">
      <c r="A1545" s="183"/>
      <c r="B1545" s="184" t="s">
        <v>63</v>
      </c>
      <c r="C1545" s="389" t="s">
        <v>64</v>
      </c>
      <c r="D1545" s="389"/>
      <c r="E1545" s="389"/>
      <c r="F1545" s="389"/>
      <c r="G1545" s="389"/>
      <c r="H1545" s="389"/>
      <c r="I1545" s="389"/>
      <c r="J1545" s="389"/>
      <c r="K1545" s="389"/>
      <c r="L1545" s="389"/>
      <c r="M1545" s="389"/>
      <c r="N1545" s="390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3"/>
      <c r="B1546" s="184" t="s">
        <v>65</v>
      </c>
      <c r="C1546" s="389" t="s">
        <v>66</v>
      </c>
      <c r="D1546" s="389"/>
      <c r="E1546" s="389"/>
      <c r="F1546" s="389"/>
      <c r="G1546" s="389"/>
      <c r="H1546" s="389"/>
      <c r="I1546" s="389"/>
      <c r="J1546" s="389"/>
      <c r="K1546" s="389"/>
      <c r="L1546" s="389"/>
      <c r="M1546" s="389"/>
      <c r="N1546" s="390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5"/>
      <c r="B1547" s="184" t="s">
        <v>68</v>
      </c>
      <c r="C1547" s="379" t="s">
        <v>69</v>
      </c>
      <c r="D1547" s="379"/>
      <c r="E1547" s="379"/>
      <c r="F1547" s="186"/>
      <c r="G1547" s="187"/>
      <c r="H1547" s="187"/>
      <c r="I1547" s="187"/>
      <c r="J1547" s="188">
        <v>479.33</v>
      </c>
      <c r="K1547" s="211">
        <v>1.4375</v>
      </c>
      <c r="L1547" s="188">
        <v>141.94999999999999</v>
      </c>
      <c r="M1547" s="189">
        <v>13.24</v>
      </c>
      <c r="N1547" s="191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5"/>
      <c r="B1548" s="184" t="s">
        <v>70</v>
      </c>
      <c r="C1548" s="379" t="s">
        <v>71</v>
      </c>
      <c r="D1548" s="379"/>
      <c r="E1548" s="379"/>
      <c r="F1548" s="186"/>
      <c r="G1548" s="187"/>
      <c r="H1548" s="187"/>
      <c r="I1548" s="187"/>
      <c r="J1548" s="188">
        <v>93.5</v>
      </c>
      <c r="K1548" s="211">
        <v>1.4375</v>
      </c>
      <c r="L1548" s="188">
        <v>27.69</v>
      </c>
      <c r="M1548" s="189">
        <v>44.77</v>
      </c>
      <c r="N1548" s="191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2"/>
      <c r="B1549" s="184"/>
      <c r="C1549" s="379" t="s">
        <v>74</v>
      </c>
      <c r="D1549" s="379"/>
      <c r="E1549" s="379"/>
      <c r="F1549" s="186" t="s">
        <v>73</v>
      </c>
      <c r="G1549" s="189">
        <v>8.06</v>
      </c>
      <c r="H1549" s="211">
        <v>1.4375</v>
      </c>
      <c r="I1549" s="212">
        <v>2.3868833999999999</v>
      </c>
      <c r="J1549" s="194"/>
      <c r="K1549" s="187"/>
      <c r="L1549" s="194"/>
      <c r="M1549" s="187"/>
      <c r="N1549" s="195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5"/>
      <c r="B1550" s="184"/>
      <c r="C1550" s="380" t="s">
        <v>75</v>
      </c>
      <c r="D1550" s="380"/>
      <c r="E1550" s="380"/>
      <c r="F1550" s="196"/>
      <c r="G1550" s="197"/>
      <c r="H1550" s="197"/>
      <c r="I1550" s="197"/>
      <c r="J1550" s="198">
        <v>479.33</v>
      </c>
      <c r="K1550" s="197"/>
      <c r="L1550" s="198">
        <v>141.94999999999999</v>
      </c>
      <c r="M1550" s="197"/>
      <c r="N1550" s="200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2"/>
      <c r="B1551" s="184"/>
      <c r="C1551" s="379" t="s">
        <v>76</v>
      </c>
      <c r="D1551" s="379"/>
      <c r="E1551" s="379"/>
      <c r="F1551" s="186"/>
      <c r="G1551" s="187"/>
      <c r="H1551" s="187"/>
      <c r="I1551" s="187"/>
      <c r="J1551" s="194"/>
      <c r="K1551" s="187"/>
      <c r="L1551" s="188">
        <v>27.69</v>
      </c>
      <c r="M1551" s="187"/>
      <c r="N1551" s="191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2"/>
      <c r="B1552" s="184" t="s">
        <v>77</v>
      </c>
      <c r="C1552" s="379" t="s">
        <v>78</v>
      </c>
      <c r="D1552" s="379"/>
      <c r="E1552" s="379"/>
      <c r="F1552" s="186" t="s">
        <v>79</v>
      </c>
      <c r="G1552" s="201">
        <v>92</v>
      </c>
      <c r="H1552" s="187"/>
      <c r="I1552" s="201">
        <v>92</v>
      </c>
      <c r="J1552" s="194"/>
      <c r="K1552" s="187"/>
      <c r="L1552" s="188">
        <v>25.47</v>
      </c>
      <c r="M1552" s="187"/>
      <c r="N1552" s="191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2"/>
      <c r="B1553" s="184" t="s">
        <v>80</v>
      </c>
      <c r="C1553" s="379" t="s">
        <v>81</v>
      </c>
      <c r="D1553" s="379"/>
      <c r="E1553" s="379"/>
      <c r="F1553" s="186" t="s">
        <v>79</v>
      </c>
      <c r="G1553" s="201">
        <v>46</v>
      </c>
      <c r="H1553" s="189">
        <v>0.85</v>
      </c>
      <c r="I1553" s="216">
        <v>39.1</v>
      </c>
      <c r="J1553" s="194"/>
      <c r="K1553" s="187"/>
      <c r="L1553" s="188">
        <v>10.83</v>
      </c>
      <c r="M1553" s="187"/>
      <c r="N1553" s="218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2"/>
      <c r="B1554" s="203"/>
      <c r="C1554" s="388" t="s">
        <v>82</v>
      </c>
      <c r="D1554" s="388"/>
      <c r="E1554" s="388"/>
      <c r="F1554" s="178"/>
      <c r="G1554" s="179"/>
      <c r="H1554" s="179"/>
      <c r="I1554" s="179"/>
      <c r="J1554" s="181"/>
      <c r="K1554" s="179"/>
      <c r="L1554" s="207">
        <v>178.25</v>
      </c>
      <c r="M1554" s="197"/>
      <c r="N1554" s="205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6" t="s">
        <v>756</v>
      </c>
      <c r="B1555" s="177" t="s">
        <v>237</v>
      </c>
      <c r="C1555" s="388" t="s">
        <v>873</v>
      </c>
      <c r="D1555" s="388"/>
      <c r="E1555" s="388"/>
      <c r="F1555" s="178" t="s">
        <v>98</v>
      </c>
      <c r="G1555" s="179">
        <v>170.72</v>
      </c>
      <c r="H1555" s="180">
        <v>1</v>
      </c>
      <c r="I1555" s="206">
        <v>170.72</v>
      </c>
      <c r="J1555" s="207">
        <v>99.98</v>
      </c>
      <c r="K1555" s="210">
        <v>1.012</v>
      </c>
      <c r="L1555" s="204">
        <v>17273.41</v>
      </c>
      <c r="M1555" s="206">
        <v>8.16</v>
      </c>
      <c r="N1555" s="205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2"/>
      <c r="B1556" s="203"/>
      <c r="C1556" s="379" t="s">
        <v>99</v>
      </c>
      <c r="D1556" s="379"/>
      <c r="E1556" s="379"/>
      <c r="F1556" s="379"/>
      <c r="G1556" s="379"/>
      <c r="H1556" s="379"/>
      <c r="I1556" s="379"/>
      <c r="J1556" s="379"/>
      <c r="K1556" s="379"/>
      <c r="L1556" s="379"/>
      <c r="M1556" s="379"/>
      <c r="N1556" s="391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8"/>
      <c r="B1557" s="209"/>
      <c r="C1557" s="379" t="s">
        <v>3258</v>
      </c>
      <c r="D1557" s="379"/>
      <c r="E1557" s="379"/>
      <c r="F1557" s="379"/>
      <c r="G1557" s="379"/>
      <c r="H1557" s="379"/>
      <c r="I1557" s="379"/>
      <c r="J1557" s="379"/>
      <c r="K1557" s="379"/>
      <c r="L1557" s="379"/>
      <c r="M1557" s="379"/>
      <c r="N1557" s="391"/>
      <c r="AF1557" s="133"/>
      <c r="AG1557" s="140"/>
      <c r="AH1557" s="140"/>
      <c r="AI1557" s="142" t="s">
        <v>3258</v>
      </c>
      <c r="AN1557" s="140"/>
      <c r="AQ1557" s="140"/>
      <c r="AS1557" s="140"/>
    </row>
    <row r="1558" spans="1:45" s="121" customFormat="1" ht="15" x14ac:dyDescent="0.25">
      <c r="A1558" s="208"/>
      <c r="B1558" s="209"/>
      <c r="C1558" s="379" t="s">
        <v>875</v>
      </c>
      <c r="D1558" s="379"/>
      <c r="E1558" s="379"/>
      <c r="F1558" s="379"/>
      <c r="G1558" s="379"/>
      <c r="H1558" s="379"/>
      <c r="I1558" s="379"/>
      <c r="J1558" s="379"/>
      <c r="K1558" s="379"/>
      <c r="L1558" s="379"/>
      <c r="M1558" s="379"/>
      <c r="N1558" s="391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3"/>
      <c r="B1559" s="184"/>
      <c r="C1559" s="389" t="s">
        <v>240</v>
      </c>
      <c r="D1559" s="389"/>
      <c r="E1559" s="389"/>
      <c r="F1559" s="389"/>
      <c r="G1559" s="389"/>
      <c r="H1559" s="389"/>
      <c r="I1559" s="389"/>
      <c r="J1559" s="389"/>
      <c r="K1559" s="389"/>
      <c r="L1559" s="389"/>
      <c r="M1559" s="389"/>
      <c r="N1559" s="390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2"/>
      <c r="B1560" s="203"/>
      <c r="C1560" s="388" t="s">
        <v>82</v>
      </c>
      <c r="D1560" s="388"/>
      <c r="E1560" s="388"/>
      <c r="F1560" s="178"/>
      <c r="G1560" s="179"/>
      <c r="H1560" s="179"/>
      <c r="I1560" s="179"/>
      <c r="J1560" s="181"/>
      <c r="K1560" s="179"/>
      <c r="L1560" s="204">
        <v>17273.41</v>
      </c>
      <c r="M1560" s="197"/>
      <c r="N1560" s="205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6" t="s">
        <v>758</v>
      </c>
      <c r="B1561" s="177" t="s">
        <v>96</v>
      </c>
      <c r="C1561" s="388" t="s">
        <v>97</v>
      </c>
      <c r="D1561" s="388"/>
      <c r="E1561" s="388"/>
      <c r="F1561" s="178" t="s">
        <v>98</v>
      </c>
      <c r="G1561" s="179">
        <v>172.44</v>
      </c>
      <c r="H1561" s="180">
        <v>1</v>
      </c>
      <c r="I1561" s="206">
        <v>172.44</v>
      </c>
      <c r="J1561" s="207">
        <v>162.38</v>
      </c>
      <c r="K1561" s="179"/>
      <c r="L1561" s="204">
        <v>28000.81</v>
      </c>
      <c r="M1561" s="206">
        <v>8.16</v>
      </c>
      <c r="N1561" s="205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2"/>
      <c r="B1562" s="203"/>
      <c r="C1562" s="379" t="s">
        <v>99</v>
      </c>
      <c r="D1562" s="379"/>
      <c r="E1562" s="379"/>
      <c r="F1562" s="379"/>
      <c r="G1562" s="379"/>
      <c r="H1562" s="379"/>
      <c r="I1562" s="379"/>
      <c r="J1562" s="379"/>
      <c r="K1562" s="379"/>
      <c r="L1562" s="379"/>
      <c r="M1562" s="379"/>
      <c r="N1562" s="391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8"/>
      <c r="B1563" s="209"/>
      <c r="C1563" s="379" t="s">
        <v>100</v>
      </c>
      <c r="D1563" s="379"/>
      <c r="E1563" s="379"/>
      <c r="F1563" s="379"/>
      <c r="G1563" s="379"/>
      <c r="H1563" s="379"/>
      <c r="I1563" s="379"/>
      <c r="J1563" s="379"/>
      <c r="K1563" s="379"/>
      <c r="L1563" s="379"/>
      <c r="M1563" s="379"/>
      <c r="N1563" s="391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2"/>
      <c r="B1564" s="203"/>
      <c r="C1564" s="388" t="s">
        <v>82</v>
      </c>
      <c r="D1564" s="388"/>
      <c r="E1564" s="388"/>
      <c r="F1564" s="178"/>
      <c r="G1564" s="179"/>
      <c r="H1564" s="179"/>
      <c r="I1564" s="179"/>
      <c r="J1564" s="181"/>
      <c r="K1564" s="179"/>
      <c r="L1564" s="204">
        <v>28000.81</v>
      </c>
      <c r="M1564" s="197"/>
      <c r="N1564" s="205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385" t="s">
        <v>2932</v>
      </c>
      <c r="B1565" s="386"/>
      <c r="C1565" s="386"/>
      <c r="D1565" s="386"/>
      <c r="E1565" s="386"/>
      <c r="F1565" s="386"/>
      <c r="G1565" s="386"/>
      <c r="H1565" s="386"/>
      <c r="I1565" s="386"/>
      <c r="J1565" s="386"/>
      <c r="K1565" s="386"/>
      <c r="L1565" s="386"/>
      <c r="M1565" s="386"/>
      <c r="N1565" s="387"/>
      <c r="AF1565" s="133"/>
      <c r="AG1565" s="140" t="s">
        <v>2932</v>
      </c>
      <c r="AH1565" s="140"/>
      <c r="AN1565" s="140"/>
      <c r="AQ1565" s="140"/>
      <c r="AS1565" s="140"/>
    </row>
    <row r="1566" spans="1:45" s="121" customFormat="1" ht="34.5" x14ac:dyDescent="0.25">
      <c r="A1566" s="176" t="s">
        <v>759</v>
      </c>
      <c r="B1566" s="177" t="s">
        <v>3259</v>
      </c>
      <c r="C1566" s="388" t="s">
        <v>3260</v>
      </c>
      <c r="D1566" s="388"/>
      <c r="E1566" s="388"/>
      <c r="F1566" s="178" t="s">
        <v>370</v>
      </c>
      <c r="G1566" s="179">
        <v>0.06</v>
      </c>
      <c r="H1566" s="180">
        <v>1</v>
      </c>
      <c r="I1566" s="206">
        <v>0.06</v>
      </c>
      <c r="J1566" s="181"/>
      <c r="K1566" s="179"/>
      <c r="L1566" s="181"/>
      <c r="M1566" s="179"/>
      <c r="N1566" s="182"/>
      <c r="AF1566" s="133"/>
      <c r="AG1566" s="140"/>
      <c r="AH1566" s="140" t="s">
        <v>3260</v>
      </c>
      <c r="AN1566" s="140"/>
      <c r="AQ1566" s="140"/>
      <c r="AS1566" s="140"/>
    </row>
    <row r="1567" spans="1:45" s="121" customFormat="1" ht="15" x14ac:dyDescent="0.25">
      <c r="A1567" s="208"/>
      <c r="B1567" s="209"/>
      <c r="C1567" s="379" t="s">
        <v>3261</v>
      </c>
      <c r="D1567" s="379"/>
      <c r="E1567" s="379"/>
      <c r="F1567" s="379"/>
      <c r="G1567" s="379"/>
      <c r="H1567" s="379"/>
      <c r="I1567" s="379"/>
      <c r="J1567" s="379"/>
      <c r="K1567" s="379"/>
      <c r="L1567" s="379"/>
      <c r="M1567" s="379"/>
      <c r="N1567" s="391"/>
      <c r="AF1567" s="133"/>
      <c r="AG1567" s="140"/>
      <c r="AH1567" s="140"/>
      <c r="AI1567" s="142" t="s">
        <v>3261</v>
      </c>
      <c r="AN1567" s="140"/>
      <c r="AQ1567" s="140"/>
      <c r="AS1567" s="140"/>
    </row>
    <row r="1568" spans="1:45" s="121" customFormat="1" ht="23.25" x14ac:dyDescent="0.25">
      <c r="A1568" s="183"/>
      <c r="B1568" s="184" t="s">
        <v>63</v>
      </c>
      <c r="C1568" s="389" t="s">
        <v>64</v>
      </c>
      <c r="D1568" s="389"/>
      <c r="E1568" s="389"/>
      <c r="F1568" s="389"/>
      <c r="G1568" s="389"/>
      <c r="H1568" s="389"/>
      <c r="I1568" s="389"/>
      <c r="J1568" s="389"/>
      <c r="K1568" s="389"/>
      <c r="L1568" s="389"/>
      <c r="M1568" s="389"/>
      <c r="N1568" s="390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3"/>
      <c r="B1569" s="184" t="s">
        <v>65</v>
      </c>
      <c r="C1569" s="389" t="s">
        <v>66</v>
      </c>
      <c r="D1569" s="389"/>
      <c r="E1569" s="389"/>
      <c r="F1569" s="389"/>
      <c r="G1569" s="389"/>
      <c r="H1569" s="389"/>
      <c r="I1569" s="389"/>
      <c r="J1569" s="389"/>
      <c r="K1569" s="389"/>
      <c r="L1569" s="389"/>
      <c r="M1569" s="389"/>
      <c r="N1569" s="390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5"/>
      <c r="B1570" s="184" t="s">
        <v>58</v>
      </c>
      <c r="C1570" s="379" t="s">
        <v>67</v>
      </c>
      <c r="D1570" s="379"/>
      <c r="E1570" s="379"/>
      <c r="F1570" s="186"/>
      <c r="G1570" s="187"/>
      <c r="H1570" s="187"/>
      <c r="I1570" s="187"/>
      <c r="J1570" s="190">
        <v>1401.39</v>
      </c>
      <c r="K1570" s="211">
        <v>1.3225</v>
      </c>
      <c r="L1570" s="188">
        <v>111.2</v>
      </c>
      <c r="M1570" s="189">
        <v>44.77</v>
      </c>
      <c r="N1570" s="191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5"/>
      <c r="B1571" s="184" t="s">
        <v>68</v>
      </c>
      <c r="C1571" s="379" t="s">
        <v>69</v>
      </c>
      <c r="D1571" s="379"/>
      <c r="E1571" s="379"/>
      <c r="F1571" s="186"/>
      <c r="G1571" s="187"/>
      <c r="H1571" s="187"/>
      <c r="I1571" s="187"/>
      <c r="J1571" s="190">
        <v>3930.92</v>
      </c>
      <c r="K1571" s="211">
        <v>1.4375</v>
      </c>
      <c r="L1571" s="188">
        <v>339.04</v>
      </c>
      <c r="M1571" s="189">
        <v>13.24</v>
      </c>
      <c r="N1571" s="191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5"/>
      <c r="B1572" s="184" t="s">
        <v>70</v>
      </c>
      <c r="C1572" s="379" t="s">
        <v>71</v>
      </c>
      <c r="D1572" s="379"/>
      <c r="E1572" s="379"/>
      <c r="F1572" s="186"/>
      <c r="G1572" s="187"/>
      <c r="H1572" s="187"/>
      <c r="I1572" s="187"/>
      <c r="J1572" s="188">
        <v>287.66000000000003</v>
      </c>
      <c r="K1572" s="211">
        <v>1.4375</v>
      </c>
      <c r="L1572" s="188">
        <v>24.81</v>
      </c>
      <c r="M1572" s="189">
        <v>44.77</v>
      </c>
      <c r="N1572" s="191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5"/>
      <c r="B1573" s="184" t="s">
        <v>86</v>
      </c>
      <c r="C1573" s="379" t="s">
        <v>87</v>
      </c>
      <c r="D1573" s="379"/>
      <c r="E1573" s="379"/>
      <c r="F1573" s="186"/>
      <c r="G1573" s="187"/>
      <c r="H1573" s="187"/>
      <c r="I1573" s="187"/>
      <c r="J1573" s="188">
        <v>746.29</v>
      </c>
      <c r="K1573" s="187"/>
      <c r="L1573" s="188">
        <v>44.78</v>
      </c>
      <c r="M1573" s="189">
        <v>8.16</v>
      </c>
      <c r="N1573" s="218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2"/>
      <c r="B1574" s="184"/>
      <c r="C1574" s="379" t="s">
        <v>72</v>
      </c>
      <c r="D1574" s="379"/>
      <c r="E1574" s="379"/>
      <c r="F1574" s="186" t="s">
        <v>73</v>
      </c>
      <c r="G1574" s="189">
        <v>147.36000000000001</v>
      </c>
      <c r="H1574" s="211">
        <v>1.3225</v>
      </c>
      <c r="I1574" s="215">
        <v>11.693016</v>
      </c>
      <c r="J1574" s="194"/>
      <c r="K1574" s="187"/>
      <c r="L1574" s="194"/>
      <c r="M1574" s="187"/>
      <c r="N1574" s="195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2"/>
      <c r="B1575" s="184"/>
      <c r="C1575" s="379" t="s">
        <v>74</v>
      </c>
      <c r="D1575" s="379"/>
      <c r="E1575" s="379"/>
      <c r="F1575" s="186" t="s">
        <v>73</v>
      </c>
      <c r="G1575" s="189">
        <v>19.989999999999998</v>
      </c>
      <c r="H1575" s="211">
        <v>1.4375</v>
      </c>
      <c r="I1575" s="212">
        <v>1.7241375000000001</v>
      </c>
      <c r="J1575" s="194"/>
      <c r="K1575" s="187"/>
      <c r="L1575" s="194"/>
      <c r="M1575" s="187"/>
      <c r="N1575" s="195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5"/>
      <c r="B1576" s="184"/>
      <c r="C1576" s="380" t="s">
        <v>75</v>
      </c>
      <c r="D1576" s="380"/>
      <c r="E1576" s="380"/>
      <c r="F1576" s="196"/>
      <c r="G1576" s="197"/>
      <c r="H1576" s="197"/>
      <c r="I1576" s="197"/>
      <c r="J1576" s="199">
        <v>6078.6</v>
      </c>
      <c r="K1576" s="197"/>
      <c r="L1576" s="198">
        <v>495.02</v>
      </c>
      <c r="M1576" s="197"/>
      <c r="N1576" s="200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2"/>
      <c r="B1577" s="184"/>
      <c r="C1577" s="379" t="s">
        <v>76</v>
      </c>
      <c r="D1577" s="379"/>
      <c r="E1577" s="379"/>
      <c r="F1577" s="186"/>
      <c r="G1577" s="187"/>
      <c r="H1577" s="187"/>
      <c r="I1577" s="187"/>
      <c r="J1577" s="194"/>
      <c r="K1577" s="187"/>
      <c r="L1577" s="188">
        <v>136.01</v>
      </c>
      <c r="M1577" s="187"/>
      <c r="N1577" s="191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2"/>
      <c r="B1578" s="184" t="s">
        <v>192</v>
      </c>
      <c r="C1578" s="379" t="s">
        <v>193</v>
      </c>
      <c r="D1578" s="379"/>
      <c r="E1578" s="379"/>
      <c r="F1578" s="186" t="s">
        <v>79</v>
      </c>
      <c r="G1578" s="201">
        <v>117</v>
      </c>
      <c r="H1578" s="187"/>
      <c r="I1578" s="201">
        <v>117</v>
      </c>
      <c r="J1578" s="194"/>
      <c r="K1578" s="187"/>
      <c r="L1578" s="188">
        <v>159.13</v>
      </c>
      <c r="M1578" s="187"/>
      <c r="N1578" s="191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2"/>
      <c r="B1579" s="184" t="s">
        <v>194</v>
      </c>
      <c r="C1579" s="379" t="s">
        <v>195</v>
      </c>
      <c r="D1579" s="379"/>
      <c r="E1579" s="379"/>
      <c r="F1579" s="186" t="s">
        <v>79</v>
      </c>
      <c r="G1579" s="201">
        <v>74</v>
      </c>
      <c r="H1579" s="189">
        <v>0.85</v>
      </c>
      <c r="I1579" s="216">
        <v>62.9</v>
      </c>
      <c r="J1579" s="194"/>
      <c r="K1579" s="187"/>
      <c r="L1579" s="188">
        <v>85.55</v>
      </c>
      <c r="M1579" s="187"/>
      <c r="N1579" s="191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2"/>
      <c r="B1580" s="203"/>
      <c r="C1580" s="388" t="s">
        <v>82</v>
      </c>
      <c r="D1580" s="388"/>
      <c r="E1580" s="388"/>
      <c r="F1580" s="178"/>
      <c r="G1580" s="179"/>
      <c r="H1580" s="179"/>
      <c r="I1580" s="179"/>
      <c r="J1580" s="181"/>
      <c r="K1580" s="179"/>
      <c r="L1580" s="207">
        <v>739.7</v>
      </c>
      <c r="M1580" s="197"/>
      <c r="N1580" s="205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6" t="s">
        <v>762</v>
      </c>
      <c r="B1581" s="177" t="s">
        <v>3262</v>
      </c>
      <c r="C1581" s="388" t="s">
        <v>3263</v>
      </c>
      <c r="D1581" s="388"/>
      <c r="E1581" s="388"/>
      <c r="F1581" s="178" t="s">
        <v>337</v>
      </c>
      <c r="G1581" s="179">
        <v>6.06</v>
      </c>
      <c r="H1581" s="180">
        <v>1</v>
      </c>
      <c r="I1581" s="206">
        <v>6.06</v>
      </c>
      <c r="J1581" s="204">
        <v>1887.1</v>
      </c>
      <c r="K1581" s="179"/>
      <c r="L1581" s="204">
        <v>11435.83</v>
      </c>
      <c r="M1581" s="206">
        <v>8.16</v>
      </c>
      <c r="N1581" s="205">
        <v>93316.37</v>
      </c>
      <c r="AF1581" s="133"/>
      <c r="AG1581" s="140"/>
      <c r="AH1581" s="140" t="s">
        <v>3263</v>
      </c>
      <c r="AN1581" s="140"/>
      <c r="AQ1581" s="140"/>
      <c r="AS1581" s="140"/>
    </row>
    <row r="1582" spans="1:45" s="121" customFormat="1" ht="15" x14ac:dyDescent="0.25">
      <c r="A1582" s="202"/>
      <c r="B1582" s="203"/>
      <c r="C1582" s="379" t="s">
        <v>99</v>
      </c>
      <c r="D1582" s="379"/>
      <c r="E1582" s="379"/>
      <c r="F1582" s="379"/>
      <c r="G1582" s="379"/>
      <c r="H1582" s="379"/>
      <c r="I1582" s="379"/>
      <c r="J1582" s="379"/>
      <c r="K1582" s="379"/>
      <c r="L1582" s="379"/>
      <c r="M1582" s="379"/>
      <c r="N1582" s="391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2"/>
      <c r="B1583" s="203"/>
      <c r="C1583" s="388" t="s">
        <v>82</v>
      </c>
      <c r="D1583" s="388"/>
      <c r="E1583" s="388"/>
      <c r="F1583" s="178"/>
      <c r="G1583" s="179"/>
      <c r="H1583" s="179"/>
      <c r="I1583" s="179"/>
      <c r="J1583" s="181"/>
      <c r="K1583" s="179"/>
      <c r="L1583" s="204">
        <v>11435.83</v>
      </c>
      <c r="M1583" s="197"/>
      <c r="N1583" s="205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6" t="s">
        <v>766</v>
      </c>
      <c r="B1584" s="177" t="s">
        <v>3264</v>
      </c>
      <c r="C1584" s="388" t="s">
        <v>3265</v>
      </c>
      <c r="D1584" s="388"/>
      <c r="E1584" s="388"/>
      <c r="F1584" s="178" t="s">
        <v>189</v>
      </c>
      <c r="G1584" s="179">
        <v>6.0000000000000001E-3</v>
      </c>
      <c r="H1584" s="180">
        <v>1</v>
      </c>
      <c r="I1584" s="210">
        <v>6.0000000000000001E-3</v>
      </c>
      <c r="J1584" s="181"/>
      <c r="K1584" s="179"/>
      <c r="L1584" s="181"/>
      <c r="M1584" s="179"/>
      <c r="N1584" s="182"/>
      <c r="AF1584" s="133"/>
      <c r="AG1584" s="140"/>
      <c r="AH1584" s="140" t="s">
        <v>3265</v>
      </c>
      <c r="AN1584" s="140"/>
      <c r="AQ1584" s="140"/>
      <c r="AS1584" s="140"/>
    </row>
    <row r="1585" spans="1:45" s="121" customFormat="1" ht="15" x14ac:dyDescent="0.25">
      <c r="A1585" s="208"/>
      <c r="B1585" s="209"/>
      <c r="C1585" s="379" t="s">
        <v>3188</v>
      </c>
      <c r="D1585" s="379"/>
      <c r="E1585" s="379"/>
      <c r="F1585" s="379"/>
      <c r="G1585" s="379"/>
      <c r="H1585" s="379"/>
      <c r="I1585" s="379"/>
      <c r="J1585" s="379"/>
      <c r="K1585" s="379"/>
      <c r="L1585" s="379"/>
      <c r="M1585" s="379"/>
      <c r="N1585" s="391"/>
      <c r="AF1585" s="133"/>
      <c r="AG1585" s="140"/>
      <c r="AH1585" s="140"/>
      <c r="AI1585" s="142" t="s">
        <v>3188</v>
      </c>
      <c r="AN1585" s="140"/>
      <c r="AQ1585" s="140"/>
      <c r="AS1585" s="140"/>
    </row>
    <row r="1586" spans="1:45" s="121" customFormat="1" ht="23.25" x14ac:dyDescent="0.25">
      <c r="A1586" s="183"/>
      <c r="B1586" s="184" t="s">
        <v>63</v>
      </c>
      <c r="C1586" s="389" t="s">
        <v>64</v>
      </c>
      <c r="D1586" s="389"/>
      <c r="E1586" s="389"/>
      <c r="F1586" s="389"/>
      <c r="G1586" s="389"/>
      <c r="H1586" s="389"/>
      <c r="I1586" s="389"/>
      <c r="J1586" s="389"/>
      <c r="K1586" s="389"/>
      <c r="L1586" s="389"/>
      <c r="M1586" s="389"/>
      <c r="N1586" s="390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3"/>
      <c r="B1587" s="184" t="s">
        <v>65</v>
      </c>
      <c r="C1587" s="389" t="s">
        <v>66</v>
      </c>
      <c r="D1587" s="389"/>
      <c r="E1587" s="389"/>
      <c r="F1587" s="389"/>
      <c r="G1587" s="389"/>
      <c r="H1587" s="389"/>
      <c r="I1587" s="389"/>
      <c r="J1587" s="389"/>
      <c r="K1587" s="389"/>
      <c r="L1587" s="389"/>
      <c r="M1587" s="389"/>
      <c r="N1587" s="390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5"/>
      <c r="B1588" s="184" t="s">
        <v>58</v>
      </c>
      <c r="C1588" s="379" t="s">
        <v>67</v>
      </c>
      <c r="D1588" s="379"/>
      <c r="E1588" s="379"/>
      <c r="F1588" s="186"/>
      <c r="G1588" s="187"/>
      <c r="H1588" s="187"/>
      <c r="I1588" s="187"/>
      <c r="J1588" s="190">
        <v>5737.5</v>
      </c>
      <c r="K1588" s="211">
        <v>1.3225</v>
      </c>
      <c r="L1588" s="188">
        <v>45.53</v>
      </c>
      <c r="M1588" s="189">
        <v>44.77</v>
      </c>
      <c r="N1588" s="191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5"/>
      <c r="B1589" s="184" t="s">
        <v>68</v>
      </c>
      <c r="C1589" s="379" t="s">
        <v>69</v>
      </c>
      <c r="D1589" s="379"/>
      <c r="E1589" s="379"/>
      <c r="F1589" s="186"/>
      <c r="G1589" s="187"/>
      <c r="H1589" s="187"/>
      <c r="I1589" s="187"/>
      <c r="J1589" s="190">
        <v>43359.55</v>
      </c>
      <c r="K1589" s="211">
        <v>1.4375</v>
      </c>
      <c r="L1589" s="188">
        <v>373.98</v>
      </c>
      <c r="M1589" s="189">
        <v>13.24</v>
      </c>
      <c r="N1589" s="191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5"/>
      <c r="B1590" s="184" t="s">
        <v>70</v>
      </c>
      <c r="C1590" s="379" t="s">
        <v>71</v>
      </c>
      <c r="D1590" s="379"/>
      <c r="E1590" s="379"/>
      <c r="F1590" s="186"/>
      <c r="G1590" s="187"/>
      <c r="H1590" s="187"/>
      <c r="I1590" s="187"/>
      <c r="J1590" s="190">
        <v>3390.03</v>
      </c>
      <c r="K1590" s="211">
        <v>1.4375</v>
      </c>
      <c r="L1590" s="188">
        <v>29.24</v>
      </c>
      <c r="M1590" s="189">
        <v>44.77</v>
      </c>
      <c r="N1590" s="191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5"/>
      <c r="B1591" s="184" t="s">
        <v>86</v>
      </c>
      <c r="C1591" s="379" t="s">
        <v>87</v>
      </c>
      <c r="D1591" s="379"/>
      <c r="E1591" s="379"/>
      <c r="F1591" s="186"/>
      <c r="G1591" s="187"/>
      <c r="H1591" s="187"/>
      <c r="I1591" s="187"/>
      <c r="J1591" s="190">
        <v>27274.32</v>
      </c>
      <c r="K1591" s="187"/>
      <c r="L1591" s="188">
        <v>163.65</v>
      </c>
      <c r="M1591" s="189">
        <v>8.16</v>
      </c>
      <c r="N1591" s="191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2"/>
      <c r="B1592" s="184"/>
      <c r="C1592" s="379" t="s">
        <v>72</v>
      </c>
      <c r="D1592" s="379"/>
      <c r="E1592" s="379"/>
      <c r="F1592" s="186" t="s">
        <v>73</v>
      </c>
      <c r="G1592" s="201">
        <v>625</v>
      </c>
      <c r="H1592" s="211">
        <v>1.3225</v>
      </c>
      <c r="I1592" s="215">
        <v>4.9593749999999996</v>
      </c>
      <c r="J1592" s="194"/>
      <c r="K1592" s="187"/>
      <c r="L1592" s="194"/>
      <c r="M1592" s="187"/>
      <c r="N1592" s="195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2"/>
      <c r="B1593" s="184"/>
      <c r="C1593" s="379" t="s">
        <v>74</v>
      </c>
      <c r="D1593" s="379"/>
      <c r="E1593" s="379"/>
      <c r="F1593" s="186" t="s">
        <v>73</v>
      </c>
      <c r="G1593" s="189">
        <v>239.35</v>
      </c>
      <c r="H1593" s="211">
        <v>1.4375</v>
      </c>
      <c r="I1593" s="212">
        <v>2.0643937999999999</v>
      </c>
      <c r="J1593" s="194"/>
      <c r="K1593" s="187"/>
      <c r="L1593" s="194"/>
      <c r="M1593" s="187"/>
      <c r="N1593" s="195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5"/>
      <c r="B1594" s="184"/>
      <c r="C1594" s="380" t="s">
        <v>75</v>
      </c>
      <c r="D1594" s="380"/>
      <c r="E1594" s="380"/>
      <c r="F1594" s="196"/>
      <c r="G1594" s="197"/>
      <c r="H1594" s="197"/>
      <c r="I1594" s="197"/>
      <c r="J1594" s="199">
        <v>76371.37</v>
      </c>
      <c r="K1594" s="197"/>
      <c r="L1594" s="198">
        <v>583.16</v>
      </c>
      <c r="M1594" s="197"/>
      <c r="N1594" s="200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2"/>
      <c r="B1595" s="184"/>
      <c r="C1595" s="379" t="s">
        <v>76</v>
      </c>
      <c r="D1595" s="379"/>
      <c r="E1595" s="379"/>
      <c r="F1595" s="186"/>
      <c r="G1595" s="187"/>
      <c r="H1595" s="187"/>
      <c r="I1595" s="187"/>
      <c r="J1595" s="194"/>
      <c r="K1595" s="187"/>
      <c r="L1595" s="188">
        <v>74.77</v>
      </c>
      <c r="M1595" s="187"/>
      <c r="N1595" s="191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2"/>
      <c r="B1596" s="184" t="s">
        <v>192</v>
      </c>
      <c r="C1596" s="379" t="s">
        <v>193</v>
      </c>
      <c r="D1596" s="379"/>
      <c r="E1596" s="379"/>
      <c r="F1596" s="186" t="s">
        <v>79</v>
      </c>
      <c r="G1596" s="201">
        <v>117</v>
      </c>
      <c r="H1596" s="187"/>
      <c r="I1596" s="201">
        <v>117</v>
      </c>
      <c r="J1596" s="194"/>
      <c r="K1596" s="187"/>
      <c r="L1596" s="188">
        <v>87.48</v>
      </c>
      <c r="M1596" s="187"/>
      <c r="N1596" s="191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2"/>
      <c r="B1597" s="184" t="s">
        <v>194</v>
      </c>
      <c r="C1597" s="379" t="s">
        <v>195</v>
      </c>
      <c r="D1597" s="379"/>
      <c r="E1597" s="379"/>
      <c r="F1597" s="186" t="s">
        <v>79</v>
      </c>
      <c r="G1597" s="201">
        <v>74</v>
      </c>
      <c r="H1597" s="189">
        <v>0.85</v>
      </c>
      <c r="I1597" s="216">
        <v>62.9</v>
      </c>
      <c r="J1597" s="194"/>
      <c r="K1597" s="187"/>
      <c r="L1597" s="188">
        <v>47.03</v>
      </c>
      <c r="M1597" s="187"/>
      <c r="N1597" s="191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2"/>
      <c r="B1598" s="203"/>
      <c r="C1598" s="388" t="s">
        <v>82</v>
      </c>
      <c r="D1598" s="388"/>
      <c r="E1598" s="388"/>
      <c r="F1598" s="178"/>
      <c r="G1598" s="179"/>
      <c r="H1598" s="179"/>
      <c r="I1598" s="179"/>
      <c r="J1598" s="181"/>
      <c r="K1598" s="179"/>
      <c r="L1598" s="207">
        <v>717.67</v>
      </c>
      <c r="M1598" s="197"/>
      <c r="N1598" s="205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6" t="s">
        <v>770</v>
      </c>
      <c r="B1599" s="177" t="s">
        <v>2256</v>
      </c>
      <c r="C1599" s="388" t="s">
        <v>2257</v>
      </c>
      <c r="D1599" s="388"/>
      <c r="E1599" s="388"/>
      <c r="F1599" s="178" t="s">
        <v>178</v>
      </c>
      <c r="G1599" s="179">
        <v>0.1464</v>
      </c>
      <c r="H1599" s="180">
        <v>1</v>
      </c>
      <c r="I1599" s="253">
        <v>0.1464</v>
      </c>
      <c r="J1599" s="204">
        <v>43982.400000000001</v>
      </c>
      <c r="K1599" s="179"/>
      <c r="L1599" s="204">
        <v>6439.02</v>
      </c>
      <c r="M1599" s="206">
        <v>8.16</v>
      </c>
      <c r="N1599" s="205">
        <v>52542.400000000001</v>
      </c>
      <c r="AF1599" s="133"/>
      <c r="AG1599" s="140"/>
      <c r="AH1599" s="140" t="s">
        <v>2257</v>
      </c>
      <c r="AN1599" s="140"/>
      <c r="AQ1599" s="140"/>
      <c r="AS1599" s="140"/>
    </row>
    <row r="1600" spans="1:45" s="121" customFormat="1" ht="15" x14ac:dyDescent="0.25">
      <c r="A1600" s="202"/>
      <c r="B1600" s="203"/>
      <c r="C1600" s="379" t="s">
        <v>403</v>
      </c>
      <c r="D1600" s="379"/>
      <c r="E1600" s="379"/>
      <c r="F1600" s="379"/>
      <c r="G1600" s="379"/>
      <c r="H1600" s="379"/>
      <c r="I1600" s="379"/>
      <c r="J1600" s="379"/>
      <c r="K1600" s="379"/>
      <c r="L1600" s="379"/>
      <c r="M1600" s="379"/>
      <c r="N1600" s="391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2"/>
      <c r="B1601" s="203"/>
      <c r="C1601" s="388" t="s">
        <v>82</v>
      </c>
      <c r="D1601" s="388"/>
      <c r="E1601" s="388"/>
      <c r="F1601" s="178"/>
      <c r="G1601" s="179"/>
      <c r="H1601" s="179"/>
      <c r="I1601" s="179"/>
      <c r="J1601" s="181"/>
      <c r="K1601" s="179"/>
      <c r="L1601" s="204">
        <v>6439.02</v>
      </c>
      <c r="M1601" s="197"/>
      <c r="N1601" s="205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6" t="s">
        <v>773</v>
      </c>
      <c r="B1602" s="177" t="s">
        <v>3266</v>
      </c>
      <c r="C1602" s="388" t="s">
        <v>3267</v>
      </c>
      <c r="D1602" s="388"/>
      <c r="E1602" s="388"/>
      <c r="F1602" s="178" t="s">
        <v>2654</v>
      </c>
      <c r="G1602" s="179">
        <v>0.06</v>
      </c>
      <c r="H1602" s="180">
        <v>1</v>
      </c>
      <c r="I1602" s="206">
        <v>0.06</v>
      </c>
      <c r="J1602" s="181"/>
      <c r="K1602" s="179"/>
      <c r="L1602" s="181"/>
      <c r="M1602" s="179"/>
      <c r="N1602" s="182"/>
      <c r="AF1602" s="133"/>
      <c r="AG1602" s="140"/>
      <c r="AH1602" s="140" t="s">
        <v>3267</v>
      </c>
      <c r="AN1602" s="140"/>
      <c r="AQ1602" s="140"/>
      <c r="AS1602" s="140"/>
    </row>
    <row r="1603" spans="1:45" s="121" customFormat="1" ht="15" x14ac:dyDescent="0.25">
      <c r="A1603" s="208"/>
      <c r="B1603" s="209"/>
      <c r="C1603" s="379" t="s">
        <v>3261</v>
      </c>
      <c r="D1603" s="379"/>
      <c r="E1603" s="379"/>
      <c r="F1603" s="379"/>
      <c r="G1603" s="379"/>
      <c r="H1603" s="379"/>
      <c r="I1603" s="379"/>
      <c r="J1603" s="379"/>
      <c r="K1603" s="379"/>
      <c r="L1603" s="379"/>
      <c r="M1603" s="379"/>
      <c r="N1603" s="391"/>
      <c r="AF1603" s="133"/>
      <c r="AG1603" s="140"/>
      <c r="AH1603" s="140"/>
      <c r="AI1603" s="142" t="s">
        <v>3261</v>
      </c>
      <c r="AN1603" s="140"/>
      <c r="AQ1603" s="140"/>
      <c r="AS1603" s="140"/>
    </row>
    <row r="1604" spans="1:45" s="121" customFormat="1" ht="23.25" x14ac:dyDescent="0.25">
      <c r="A1604" s="183"/>
      <c r="B1604" s="184" t="s">
        <v>63</v>
      </c>
      <c r="C1604" s="389" t="s">
        <v>64</v>
      </c>
      <c r="D1604" s="389"/>
      <c r="E1604" s="389"/>
      <c r="F1604" s="389"/>
      <c r="G1604" s="389"/>
      <c r="H1604" s="389"/>
      <c r="I1604" s="389"/>
      <c r="J1604" s="389"/>
      <c r="K1604" s="389"/>
      <c r="L1604" s="389"/>
      <c r="M1604" s="389"/>
      <c r="N1604" s="390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3"/>
      <c r="B1605" s="184" t="s">
        <v>65</v>
      </c>
      <c r="C1605" s="389" t="s">
        <v>66</v>
      </c>
      <c r="D1605" s="389"/>
      <c r="E1605" s="389"/>
      <c r="F1605" s="389"/>
      <c r="G1605" s="389"/>
      <c r="H1605" s="389"/>
      <c r="I1605" s="389"/>
      <c r="J1605" s="389"/>
      <c r="K1605" s="389"/>
      <c r="L1605" s="389"/>
      <c r="M1605" s="389"/>
      <c r="N1605" s="390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5"/>
      <c r="B1606" s="184" t="s">
        <v>58</v>
      </c>
      <c r="C1606" s="379" t="s">
        <v>67</v>
      </c>
      <c r="D1606" s="379"/>
      <c r="E1606" s="379"/>
      <c r="F1606" s="186"/>
      <c r="G1606" s="187"/>
      <c r="H1606" s="187"/>
      <c r="I1606" s="187"/>
      <c r="J1606" s="190">
        <v>1091.0999999999999</v>
      </c>
      <c r="K1606" s="211">
        <v>1.3225</v>
      </c>
      <c r="L1606" s="188">
        <v>86.58</v>
      </c>
      <c r="M1606" s="189">
        <v>44.77</v>
      </c>
      <c r="N1606" s="191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5"/>
      <c r="B1607" s="184" t="s">
        <v>68</v>
      </c>
      <c r="C1607" s="379" t="s">
        <v>69</v>
      </c>
      <c r="D1607" s="379"/>
      <c r="E1607" s="379"/>
      <c r="F1607" s="186"/>
      <c r="G1607" s="187"/>
      <c r="H1607" s="187"/>
      <c r="I1607" s="187"/>
      <c r="J1607" s="188">
        <v>141.68</v>
      </c>
      <c r="K1607" s="211">
        <v>1.4375</v>
      </c>
      <c r="L1607" s="188">
        <v>12.22</v>
      </c>
      <c r="M1607" s="189">
        <v>13.24</v>
      </c>
      <c r="N1607" s="218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5"/>
      <c r="B1608" s="184" t="s">
        <v>70</v>
      </c>
      <c r="C1608" s="379" t="s">
        <v>71</v>
      </c>
      <c r="D1608" s="379"/>
      <c r="E1608" s="379"/>
      <c r="F1608" s="186"/>
      <c r="G1608" s="187"/>
      <c r="H1608" s="187"/>
      <c r="I1608" s="187"/>
      <c r="J1608" s="188">
        <v>3.38</v>
      </c>
      <c r="K1608" s="211">
        <v>1.4375</v>
      </c>
      <c r="L1608" s="188">
        <v>0.28999999999999998</v>
      </c>
      <c r="M1608" s="189">
        <v>44.77</v>
      </c>
      <c r="N1608" s="218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5"/>
      <c r="B1609" s="184" t="s">
        <v>86</v>
      </c>
      <c r="C1609" s="379" t="s">
        <v>87</v>
      </c>
      <c r="D1609" s="379"/>
      <c r="E1609" s="379"/>
      <c r="F1609" s="186"/>
      <c r="G1609" s="187"/>
      <c r="H1609" s="187"/>
      <c r="I1609" s="187"/>
      <c r="J1609" s="190">
        <v>3160.16</v>
      </c>
      <c r="K1609" s="187"/>
      <c r="L1609" s="188">
        <v>189.61</v>
      </c>
      <c r="M1609" s="189">
        <v>8.16</v>
      </c>
      <c r="N1609" s="191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2"/>
      <c r="B1610" s="184"/>
      <c r="C1610" s="379" t="s">
        <v>72</v>
      </c>
      <c r="D1610" s="379"/>
      <c r="E1610" s="379"/>
      <c r="F1610" s="186" t="s">
        <v>73</v>
      </c>
      <c r="G1610" s="189">
        <v>113.42</v>
      </c>
      <c r="H1610" s="211">
        <v>1.3225</v>
      </c>
      <c r="I1610" s="215">
        <v>8.9998769999999997</v>
      </c>
      <c r="J1610" s="194"/>
      <c r="K1610" s="187"/>
      <c r="L1610" s="194"/>
      <c r="M1610" s="187"/>
      <c r="N1610" s="195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2"/>
      <c r="B1611" s="184"/>
      <c r="C1611" s="379" t="s">
        <v>74</v>
      </c>
      <c r="D1611" s="379"/>
      <c r="E1611" s="379"/>
      <c r="F1611" s="186" t="s">
        <v>73</v>
      </c>
      <c r="G1611" s="189">
        <v>0.25</v>
      </c>
      <c r="H1611" s="211">
        <v>1.4375</v>
      </c>
      <c r="I1611" s="212">
        <v>2.1562499999999998E-2</v>
      </c>
      <c r="J1611" s="194"/>
      <c r="K1611" s="187"/>
      <c r="L1611" s="194"/>
      <c r="M1611" s="187"/>
      <c r="N1611" s="195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5"/>
      <c r="B1612" s="184"/>
      <c r="C1612" s="380" t="s">
        <v>75</v>
      </c>
      <c r="D1612" s="380"/>
      <c r="E1612" s="380"/>
      <c r="F1612" s="196"/>
      <c r="G1612" s="197"/>
      <c r="H1612" s="197"/>
      <c r="I1612" s="197"/>
      <c r="J1612" s="199">
        <v>4392.9399999999996</v>
      </c>
      <c r="K1612" s="197"/>
      <c r="L1612" s="198">
        <v>288.41000000000003</v>
      </c>
      <c r="M1612" s="197"/>
      <c r="N1612" s="200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2"/>
      <c r="B1613" s="184"/>
      <c r="C1613" s="379" t="s">
        <v>76</v>
      </c>
      <c r="D1613" s="379"/>
      <c r="E1613" s="379"/>
      <c r="F1613" s="186"/>
      <c r="G1613" s="187"/>
      <c r="H1613" s="187"/>
      <c r="I1613" s="187"/>
      <c r="J1613" s="194"/>
      <c r="K1613" s="187"/>
      <c r="L1613" s="188">
        <v>86.87</v>
      </c>
      <c r="M1613" s="187"/>
      <c r="N1613" s="191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2"/>
      <c r="B1614" s="184" t="s">
        <v>192</v>
      </c>
      <c r="C1614" s="379" t="s">
        <v>193</v>
      </c>
      <c r="D1614" s="379"/>
      <c r="E1614" s="379"/>
      <c r="F1614" s="186" t="s">
        <v>79</v>
      </c>
      <c r="G1614" s="201">
        <v>117</v>
      </c>
      <c r="H1614" s="187"/>
      <c r="I1614" s="201">
        <v>117</v>
      </c>
      <c r="J1614" s="194"/>
      <c r="K1614" s="187"/>
      <c r="L1614" s="188">
        <v>101.64</v>
      </c>
      <c r="M1614" s="187"/>
      <c r="N1614" s="191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2"/>
      <c r="B1615" s="184" t="s">
        <v>194</v>
      </c>
      <c r="C1615" s="379" t="s">
        <v>195</v>
      </c>
      <c r="D1615" s="379"/>
      <c r="E1615" s="379"/>
      <c r="F1615" s="186" t="s">
        <v>79</v>
      </c>
      <c r="G1615" s="201">
        <v>74</v>
      </c>
      <c r="H1615" s="189">
        <v>0.85</v>
      </c>
      <c r="I1615" s="216">
        <v>62.9</v>
      </c>
      <c r="J1615" s="194"/>
      <c r="K1615" s="187"/>
      <c r="L1615" s="188">
        <v>54.64</v>
      </c>
      <c r="M1615" s="187"/>
      <c r="N1615" s="191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2"/>
      <c r="B1616" s="203"/>
      <c r="C1616" s="388" t="s">
        <v>82</v>
      </c>
      <c r="D1616" s="388"/>
      <c r="E1616" s="388"/>
      <c r="F1616" s="178"/>
      <c r="G1616" s="179"/>
      <c r="H1616" s="179"/>
      <c r="I1616" s="179"/>
      <c r="J1616" s="181"/>
      <c r="K1616" s="179"/>
      <c r="L1616" s="207">
        <v>444.69</v>
      </c>
      <c r="M1616" s="197"/>
      <c r="N1616" s="205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6" t="s">
        <v>775</v>
      </c>
      <c r="B1617" s="177" t="s">
        <v>3268</v>
      </c>
      <c r="C1617" s="388" t="s">
        <v>3269</v>
      </c>
      <c r="D1617" s="388"/>
      <c r="E1617" s="388"/>
      <c r="F1617" s="178" t="s">
        <v>291</v>
      </c>
      <c r="G1617" s="179">
        <v>2</v>
      </c>
      <c r="H1617" s="180">
        <v>1</v>
      </c>
      <c r="I1617" s="180">
        <v>2</v>
      </c>
      <c r="J1617" s="207">
        <v>28.24</v>
      </c>
      <c r="K1617" s="179"/>
      <c r="L1617" s="207">
        <v>56.48</v>
      </c>
      <c r="M1617" s="206">
        <v>8.16</v>
      </c>
      <c r="N1617" s="213">
        <v>460.88</v>
      </c>
      <c r="AF1617" s="133"/>
      <c r="AG1617" s="140"/>
      <c r="AH1617" s="140" t="s">
        <v>3269</v>
      </c>
      <c r="AN1617" s="140"/>
      <c r="AQ1617" s="140"/>
      <c r="AS1617" s="140"/>
    </row>
    <row r="1618" spans="1:45" s="121" customFormat="1" ht="15" x14ac:dyDescent="0.25">
      <c r="A1618" s="202"/>
      <c r="B1618" s="203"/>
      <c r="C1618" s="379" t="s">
        <v>99</v>
      </c>
      <c r="D1618" s="379"/>
      <c r="E1618" s="379"/>
      <c r="F1618" s="379"/>
      <c r="G1618" s="379"/>
      <c r="H1618" s="379"/>
      <c r="I1618" s="379"/>
      <c r="J1618" s="379"/>
      <c r="K1618" s="379"/>
      <c r="L1618" s="379"/>
      <c r="M1618" s="379"/>
      <c r="N1618" s="391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2"/>
      <c r="B1619" s="203"/>
      <c r="C1619" s="388" t="s">
        <v>82</v>
      </c>
      <c r="D1619" s="388"/>
      <c r="E1619" s="388"/>
      <c r="F1619" s="178"/>
      <c r="G1619" s="179"/>
      <c r="H1619" s="179"/>
      <c r="I1619" s="179"/>
      <c r="J1619" s="181"/>
      <c r="K1619" s="179"/>
      <c r="L1619" s="207">
        <v>56.48</v>
      </c>
      <c r="M1619" s="197"/>
      <c r="N1619" s="213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6" t="s">
        <v>778</v>
      </c>
      <c r="B1620" s="177" t="s">
        <v>3270</v>
      </c>
      <c r="C1620" s="388" t="s">
        <v>3271</v>
      </c>
      <c r="D1620" s="388"/>
      <c r="E1620" s="388"/>
      <c r="F1620" s="178" t="s">
        <v>2944</v>
      </c>
      <c r="G1620" s="179">
        <v>1</v>
      </c>
      <c r="H1620" s="180">
        <v>1</v>
      </c>
      <c r="I1620" s="180">
        <v>1</v>
      </c>
      <c r="J1620" s="181"/>
      <c r="K1620" s="179"/>
      <c r="L1620" s="181"/>
      <c r="M1620" s="179"/>
      <c r="N1620" s="182"/>
      <c r="AF1620" s="133"/>
      <c r="AG1620" s="140"/>
      <c r="AH1620" s="140" t="s">
        <v>3271</v>
      </c>
      <c r="AN1620" s="140"/>
      <c r="AQ1620" s="140"/>
      <c r="AS1620" s="140"/>
    </row>
    <row r="1621" spans="1:45" s="121" customFormat="1" ht="23.25" x14ac:dyDescent="0.25">
      <c r="A1621" s="183"/>
      <c r="B1621" s="184" t="s">
        <v>63</v>
      </c>
      <c r="C1621" s="389" t="s">
        <v>64</v>
      </c>
      <c r="D1621" s="389"/>
      <c r="E1621" s="389"/>
      <c r="F1621" s="389"/>
      <c r="G1621" s="389"/>
      <c r="H1621" s="389"/>
      <c r="I1621" s="389"/>
      <c r="J1621" s="389"/>
      <c r="K1621" s="389"/>
      <c r="L1621" s="389"/>
      <c r="M1621" s="389"/>
      <c r="N1621" s="390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3"/>
      <c r="B1622" s="184" t="s">
        <v>65</v>
      </c>
      <c r="C1622" s="389" t="s">
        <v>66</v>
      </c>
      <c r="D1622" s="389"/>
      <c r="E1622" s="389"/>
      <c r="F1622" s="389"/>
      <c r="G1622" s="389"/>
      <c r="H1622" s="389"/>
      <c r="I1622" s="389"/>
      <c r="J1622" s="389"/>
      <c r="K1622" s="389"/>
      <c r="L1622" s="389"/>
      <c r="M1622" s="389"/>
      <c r="N1622" s="390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5"/>
      <c r="B1623" s="184" t="s">
        <v>58</v>
      </c>
      <c r="C1623" s="379" t="s">
        <v>67</v>
      </c>
      <c r="D1623" s="379"/>
      <c r="E1623" s="379"/>
      <c r="F1623" s="186"/>
      <c r="G1623" s="187"/>
      <c r="H1623" s="187"/>
      <c r="I1623" s="187"/>
      <c r="J1623" s="188">
        <v>71.67</v>
      </c>
      <c r="K1623" s="211">
        <v>1.3225</v>
      </c>
      <c r="L1623" s="188">
        <v>94.78</v>
      </c>
      <c r="M1623" s="189">
        <v>44.77</v>
      </c>
      <c r="N1623" s="191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5"/>
      <c r="B1624" s="184" t="s">
        <v>68</v>
      </c>
      <c r="C1624" s="379" t="s">
        <v>69</v>
      </c>
      <c r="D1624" s="379"/>
      <c r="E1624" s="379"/>
      <c r="F1624" s="186"/>
      <c r="G1624" s="187"/>
      <c r="H1624" s="187"/>
      <c r="I1624" s="187"/>
      <c r="J1624" s="188">
        <v>118.85</v>
      </c>
      <c r="K1624" s="211">
        <v>1.4375</v>
      </c>
      <c r="L1624" s="188">
        <v>170.85</v>
      </c>
      <c r="M1624" s="189">
        <v>13.24</v>
      </c>
      <c r="N1624" s="191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5"/>
      <c r="B1625" s="184" t="s">
        <v>70</v>
      </c>
      <c r="C1625" s="379" t="s">
        <v>71</v>
      </c>
      <c r="D1625" s="379"/>
      <c r="E1625" s="379"/>
      <c r="F1625" s="186"/>
      <c r="G1625" s="187"/>
      <c r="H1625" s="187"/>
      <c r="I1625" s="187"/>
      <c r="J1625" s="188">
        <v>0.57999999999999996</v>
      </c>
      <c r="K1625" s="211">
        <v>1.4375</v>
      </c>
      <c r="L1625" s="188">
        <v>0.83</v>
      </c>
      <c r="M1625" s="189">
        <v>44.77</v>
      </c>
      <c r="N1625" s="218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5"/>
      <c r="B1626" s="184" t="s">
        <v>86</v>
      </c>
      <c r="C1626" s="379" t="s">
        <v>87</v>
      </c>
      <c r="D1626" s="379"/>
      <c r="E1626" s="379"/>
      <c r="F1626" s="186"/>
      <c r="G1626" s="187"/>
      <c r="H1626" s="187"/>
      <c r="I1626" s="187"/>
      <c r="J1626" s="188">
        <v>378.42</v>
      </c>
      <c r="K1626" s="187"/>
      <c r="L1626" s="188">
        <v>378.42</v>
      </c>
      <c r="M1626" s="189">
        <v>8.16</v>
      </c>
      <c r="N1626" s="191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2"/>
      <c r="B1627" s="184"/>
      <c r="C1627" s="379" t="s">
        <v>72</v>
      </c>
      <c r="D1627" s="379"/>
      <c r="E1627" s="379"/>
      <c r="F1627" s="186" t="s">
        <v>73</v>
      </c>
      <c r="G1627" s="189">
        <v>7.99</v>
      </c>
      <c r="H1627" s="211">
        <v>1.3225</v>
      </c>
      <c r="I1627" s="215">
        <v>10.566775</v>
      </c>
      <c r="J1627" s="194"/>
      <c r="K1627" s="187"/>
      <c r="L1627" s="194"/>
      <c r="M1627" s="187"/>
      <c r="N1627" s="195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2"/>
      <c r="B1628" s="184"/>
      <c r="C1628" s="379" t="s">
        <v>74</v>
      </c>
      <c r="D1628" s="379"/>
      <c r="E1628" s="379"/>
      <c r="F1628" s="186" t="s">
        <v>73</v>
      </c>
      <c r="G1628" s="189">
        <v>0.05</v>
      </c>
      <c r="H1628" s="211">
        <v>1.4375</v>
      </c>
      <c r="I1628" s="215">
        <v>7.1874999999999994E-2</v>
      </c>
      <c r="J1628" s="194"/>
      <c r="K1628" s="187"/>
      <c r="L1628" s="194"/>
      <c r="M1628" s="187"/>
      <c r="N1628" s="195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5"/>
      <c r="B1629" s="184"/>
      <c r="C1629" s="380" t="s">
        <v>75</v>
      </c>
      <c r="D1629" s="380"/>
      <c r="E1629" s="380"/>
      <c r="F1629" s="196"/>
      <c r="G1629" s="197"/>
      <c r="H1629" s="197"/>
      <c r="I1629" s="197"/>
      <c r="J1629" s="198">
        <v>568.94000000000005</v>
      </c>
      <c r="K1629" s="197"/>
      <c r="L1629" s="198">
        <v>644.04999999999995</v>
      </c>
      <c r="M1629" s="197"/>
      <c r="N1629" s="200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2"/>
      <c r="B1630" s="184"/>
      <c r="C1630" s="379" t="s">
        <v>76</v>
      </c>
      <c r="D1630" s="379"/>
      <c r="E1630" s="379"/>
      <c r="F1630" s="186"/>
      <c r="G1630" s="187"/>
      <c r="H1630" s="187"/>
      <c r="I1630" s="187"/>
      <c r="J1630" s="194"/>
      <c r="K1630" s="187"/>
      <c r="L1630" s="188">
        <v>95.61</v>
      </c>
      <c r="M1630" s="187"/>
      <c r="N1630" s="191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2"/>
      <c r="B1631" s="184" t="s">
        <v>192</v>
      </c>
      <c r="C1631" s="379" t="s">
        <v>193</v>
      </c>
      <c r="D1631" s="379"/>
      <c r="E1631" s="379"/>
      <c r="F1631" s="186" t="s">
        <v>79</v>
      </c>
      <c r="G1631" s="201">
        <v>117</v>
      </c>
      <c r="H1631" s="187"/>
      <c r="I1631" s="201">
        <v>117</v>
      </c>
      <c r="J1631" s="194"/>
      <c r="K1631" s="187"/>
      <c r="L1631" s="188">
        <v>111.86</v>
      </c>
      <c r="M1631" s="187"/>
      <c r="N1631" s="191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2"/>
      <c r="B1632" s="184" t="s">
        <v>194</v>
      </c>
      <c r="C1632" s="379" t="s">
        <v>195</v>
      </c>
      <c r="D1632" s="379"/>
      <c r="E1632" s="379"/>
      <c r="F1632" s="186" t="s">
        <v>79</v>
      </c>
      <c r="G1632" s="201">
        <v>74</v>
      </c>
      <c r="H1632" s="189">
        <v>0.85</v>
      </c>
      <c r="I1632" s="216">
        <v>62.9</v>
      </c>
      <c r="J1632" s="194"/>
      <c r="K1632" s="187"/>
      <c r="L1632" s="188">
        <v>60.14</v>
      </c>
      <c r="M1632" s="187"/>
      <c r="N1632" s="191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2"/>
      <c r="B1633" s="203"/>
      <c r="C1633" s="388" t="s">
        <v>82</v>
      </c>
      <c r="D1633" s="388"/>
      <c r="E1633" s="388"/>
      <c r="F1633" s="178"/>
      <c r="G1633" s="179"/>
      <c r="H1633" s="179"/>
      <c r="I1633" s="179"/>
      <c r="J1633" s="181"/>
      <c r="K1633" s="179"/>
      <c r="L1633" s="207">
        <v>816.05</v>
      </c>
      <c r="M1633" s="197"/>
      <c r="N1633" s="205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385" t="s">
        <v>2623</v>
      </c>
      <c r="B1634" s="386"/>
      <c r="C1634" s="386"/>
      <c r="D1634" s="386"/>
      <c r="E1634" s="386"/>
      <c r="F1634" s="386"/>
      <c r="G1634" s="386"/>
      <c r="H1634" s="386"/>
      <c r="I1634" s="386"/>
      <c r="J1634" s="386"/>
      <c r="K1634" s="386"/>
      <c r="L1634" s="386"/>
      <c r="M1634" s="386"/>
      <c r="N1634" s="387"/>
      <c r="AF1634" s="133"/>
      <c r="AG1634" s="140" t="s">
        <v>2623</v>
      </c>
      <c r="AH1634" s="140"/>
      <c r="AN1634" s="140"/>
      <c r="AQ1634" s="140"/>
      <c r="AS1634" s="140"/>
    </row>
    <row r="1635" spans="1:45" s="121" customFormat="1" ht="23.25" x14ac:dyDescent="0.25">
      <c r="A1635" s="176" t="s">
        <v>781</v>
      </c>
      <c r="B1635" s="177" t="s">
        <v>2624</v>
      </c>
      <c r="C1635" s="388" t="s">
        <v>2625</v>
      </c>
      <c r="D1635" s="388"/>
      <c r="E1635" s="388"/>
      <c r="F1635" s="178" t="s">
        <v>471</v>
      </c>
      <c r="G1635" s="179">
        <v>0.75800000000000001</v>
      </c>
      <c r="H1635" s="180">
        <v>1</v>
      </c>
      <c r="I1635" s="210">
        <v>0.75800000000000001</v>
      </c>
      <c r="J1635" s="181"/>
      <c r="K1635" s="179"/>
      <c r="L1635" s="181"/>
      <c r="M1635" s="179"/>
      <c r="N1635" s="182"/>
      <c r="AF1635" s="133"/>
      <c r="AG1635" s="140"/>
      <c r="AH1635" s="140" t="s">
        <v>2625</v>
      </c>
      <c r="AN1635" s="140"/>
      <c r="AQ1635" s="140"/>
      <c r="AS1635" s="140"/>
    </row>
    <row r="1636" spans="1:45" s="121" customFormat="1" ht="15" x14ac:dyDescent="0.25">
      <c r="A1636" s="208"/>
      <c r="B1636" s="209"/>
      <c r="C1636" s="379" t="s">
        <v>3272</v>
      </c>
      <c r="D1636" s="379"/>
      <c r="E1636" s="379"/>
      <c r="F1636" s="379"/>
      <c r="G1636" s="379"/>
      <c r="H1636" s="379"/>
      <c r="I1636" s="379"/>
      <c r="J1636" s="379"/>
      <c r="K1636" s="379"/>
      <c r="L1636" s="379"/>
      <c r="M1636" s="379"/>
      <c r="N1636" s="391"/>
      <c r="AF1636" s="133"/>
      <c r="AG1636" s="140"/>
      <c r="AH1636" s="140"/>
      <c r="AI1636" s="142" t="s">
        <v>3272</v>
      </c>
      <c r="AN1636" s="140"/>
      <c r="AQ1636" s="140"/>
      <c r="AS1636" s="140"/>
    </row>
    <row r="1637" spans="1:45" s="121" customFormat="1" ht="23.25" x14ac:dyDescent="0.25">
      <c r="A1637" s="183"/>
      <c r="B1637" s="184" t="s">
        <v>63</v>
      </c>
      <c r="C1637" s="389" t="s">
        <v>64</v>
      </c>
      <c r="D1637" s="389"/>
      <c r="E1637" s="389"/>
      <c r="F1637" s="389"/>
      <c r="G1637" s="389"/>
      <c r="H1637" s="389"/>
      <c r="I1637" s="389"/>
      <c r="J1637" s="389"/>
      <c r="K1637" s="389"/>
      <c r="L1637" s="389"/>
      <c r="M1637" s="389"/>
      <c r="N1637" s="390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3"/>
      <c r="B1638" s="184" t="s">
        <v>65</v>
      </c>
      <c r="C1638" s="389" t="s">
        <v>66</v>
      </c>
      <c r="D1638" s="389"/>
      <c r="E1638" s="389"/>
      <c r="F1638" s="389"/>
      <c r="G1638" s="389"/>
      <c r="H1638" s="389"/>
      <c r="I1638" s="389"/>
      <c r="J1638" s="389"/>
      <c r="K1638" s="389"/>
      <c r="L1638" s="389"/>
      <c r="M1638" s="389"/>
      <c r="N1638" s="390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5"/>
      <c r="B1639" s="184" t="s">
        <v>58</v>
      </c>
      <c r="C1639" s="379" t="s">
        <v>67</v>
      </c>
      <c r="D1639" s="379"/>
      <c r="E1639" s="379"/>
      <c r="F1639" s="186"/>
      <c r="G1639" s="187"/>
      <c r="H1639" s="187"/>
      <c r="I1639" s="187"/>
      <c r="J1639" s="188">
        <v>83.33</v>
      </c>
      <c r="K1639" s="211">
        <v>1.3225</v>
      </c>
      <c r="L1639" s="188">
        <v>83.53</v>
      </c>
      <c r="M1639" s="189">
        <v>44.77</v>
      </c>
      <c r="N1639" s="191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5"/>
      <c r="B1640" s="184" t="s">
        <v>68</v>
      </c>
      <c r="C1640" s="379" t="s">
        <v>69</v>
      </c>
      <c r="D1640" s="379"/>
      <c r="E1640" s="379"/>
      <c r="F1640" s="186"/>
      <c r="G1640" s="187"/>
      <c r="H1640" s="187"/>
      <c r="I1640" s="187"/>
      <c r="J1640" s="188">
        <v>28.8</v>
      </c>
      <c r="K1640" s="211">
        <v>1.4375</v>
      </c>
      <c r="L1640" s="188">
        <v>31.38</v>
      </c>
      <c r="M1640" s="189">
        <v>13.24</v>
      </c>
      <c r="N1640" s="218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5"/>
      <c r="B1641" s="184" t="s">
        <v>70</v>
      </c>
      <c r="C1641" s="379" t="s">
        <v>71</v>
      </c>
      <c r="D1641" s="379"/>
      <c r="E1641" s="379"/>
      <c r="F1641" s="186"/>
      <c r="G1641" s="187"/>
      <c r="H1641" s="187"/>
      <c r="I1641" s="187"/>
      <c r="J1641" s="188">
        <v>3.22</v>
      </c>
      <c r="K1641" s="211">
        <v>1.4375</v>
      </c>
      <c r="L1641" s="188">
        <v>3.51</v>
      </c>
      <c r="M1641" s="189">
        <v>44.77</v>
      </c>
      <c r="N1641" s="218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2"/>
      <c r="B1642" s="184"/>
      <c r="C1642" s="379" t="s">
        <v>72</v>
      </c>
      <c r="D1642" s="379"/>
      <c r="E1642" s="379"/>
      <c r="F1642" s="186" t="s">
        <v>73</v>
      </c>
      <c r="G1642" s="216">
        <v>10.199999999999999</v>
      </c>
      <c r="H1642" s="211">
        <v>1.3225</v>
      </c>
      <c r="I1642" s="215">
        <v>10.225040999999999</v>
      </c>
      <c r="J1642" s="194"/>
      <c r="K1642" s="187"/>
      <c r="L1642" s="194"/>
      <c r="M1642" s="187"/>
      <c r="N1642" s="195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2"/>
      <c r="B1643" s="184"/>
      <c r="C1643" s="379" t="s">
        <v>74</v>
      </c>
      <c r="D1643" s="379"/>
      <c r="E1643" s="379"/>
      <c r="F1643" s="186" t="s">
        <v>73</v>
      </c>
      <c r="G1643" s="189">
        <v>0.32</v>
      </c>
      <c r="H1643" s="211">
        <v>1.4375</v>
      </c>
      <c r="I1643" s="217">
        <v>0.34867999999999999</v>
      </c>
      <c r="J1643" s="194"/>
      <c r="K1643" s="187"/>
      <c r="L1643" s="194"/>
      <c r="M1643" s="187"/>
      <c r="N1643" s="195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5"/>
      <c r="B1644" s="184"/>
      <c r="C1644" s="380" t="s">
        <v>75</v>
      </c>
      <c r="D1644" s="380"/>
      <c r="E1644" s="380"/>
      <c r="F1644" s="196"/>
      <c r="G1644" s="197"/>
      <c r="H1644" s="197"/>
      <c r="I1644" s="197"/>
      <c r="J1644" s="198">
        <v>112.13</v>
      </c>
      <c r="K1644" s="197"/>
      <c r="L1644" s="198">
        <v>114.91</v>
      </c>
      <c r="M1644" s="197"/>
      <c r="N1644" s="200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2"/>
      <c r="B1645" s="184"/>
      <c r="C1645" s="379" t="s">
        <v>76</v>
      </c>
      <c r="D1645" s="379"/>
      <c r="E1645" s="379"/>
      <c r="F1645" s="186"/>
      <c r="G1645" s="187"/>
      <c r="H1645" s="187"/>
      <c r="I1645" s="187"/>
      <c r="J1645" s="194"/>
      <c r="K1645" s="187"/>
      <c r="L1645" s="188">
        <v>87.04</v>
      </c>
      <c r="M1645" s="187"/>
      <c r="N1645" s="191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2"/>
      <c r="B1646" s="184" t="s">
        <v>192</v>
      </c>
      <c r="C1646" s="379" t="s">
        <v>193</v>
      </c>
      <c r="D1646" s="379"/>
      <c r="E1646" s="379"/>
      <c r="F1646" s="186" t="s">
        <v>79</v>
      </c>
      <c r="G1646" s="201">
        <v>117</v>
      </c>
      <c r="H1646" s="187"/>
      <c r="I1646" s="201">
        <v>117</v>
      </c>
      <c r="J1646" s="194"/>
      <c r="K1646" s="187"/>
      <c r="L1646" s="188">
        <v>101.84</v>
      </c>
      <c r="M1646" s="187"/>
      <c r="N1646" s="191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2"/>
      <c r="B1647" s="184" t="s">
        <v>194</v>
      </c>
      <c r="C1647" s="379" t="s">
        <v>195</v>
      </c>
      <c r="D1647" s="379"/>
      <c r="E1647" s="379"/>
      <c r="F1647" s="186" t="s">
        <v>79</v>
      </c>
      <c r="G1647" s="201">
        <v>74</v>
      </c>
      <c r="H1647" s="189">
        <v>0.85</v>
      </c>
      <c r="I1647" s="216">
        <v>62.9</v>
      </c>
      <c r="J1647" s="194"/>
      <c r="K1647" s="187"/>
      <c r="L1647" s="188">
        <v>54.75</v>
      </c>
      <c r="M1647" s="187"/>
      <c r="N1647" s="191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2"/>
      <c r="B1648" s="203"/>
      <c r="C1648" s="388" t="s">
        <v>82</v>
      </c>
      <c r="D1648" s="388"/>
      <c r="E1648" s="388"/>
      <c r="F1648" s="178"/>
      <c r="G1648" s="179"/>
      <c r="H1648" s="179"/>
      <c r="I1648" s="179"/>
      <c r="J1648" s="181"/>
      <c r="K1648" s="179"/>
      <c r="L1648" s="207">
        <v>271.5</v>
      </c>
      <c r="M1648" s="197"/>
      <c r="N1648" s="205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6" t="s">
        <v>782</v>
      </c>
      <c r="B1649" s="177" t="s">
        <v>237</v>
      </c>
      <c r="C1649" s="388" t="s">
        <v>873</v>
      </c>
      <c r="D1649" s="388"/>
      <c r="E1649" s="388"/>
      <c r="F1649" s="178" t="s">
        <v>98</v>
      </c>
      <c r="G1649" s="179">
        <v>8.34</v>
      </c>
      <c r="H1649" s="180">
        <v>1</v>
      </c>
      <c r="I1649" s="206">
        <v>8.34</v>
      </c>
      <c r="J1649" s="207">
        <v>99.98</v>
      </c>
      <c r="K1649" s="210">
        <v>1.012</v>
      </c>
      <c r="L1649" s="207">
        <v>843.84</v>
      </c>
      <c r="M1649" s="206">
        <v>8.16</v>
      </c>
      <c r="N1649" s="205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2"/>
      <c r="B1650" s="203"/>
      <c r="C1650" s="379" t="s">
        <v>99</v>
      </c>
      <c r="D1650" s="379"/>
      <c r="E1650" s="379"/>
      <c r="F1650" s="379"/>
      <c r="G1650" s="379"/>
      <c r="H1650" s="379"/>
      <c r="I1650" s="379"/>
      <c r="J1650" s="379"/>
      <c r="K1650" s="379"/>
      <c r="L1650" s="379"/>
      <c r="M1650" s="379"/>
      <c r="N1650" s="391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8"/>
      <c r="B1651" s="209"/>
      <c r="C1651" s="379" t="s">
        <v>875</v>
      </c>
      <c r="D1651" s="379"/>
      <c r="E1651" s="379"/>
      <c r="F1651" s="379"/>
      <c r="G1651" s="379"/>
      <c r="H1651" s="379"/>
      <c r="I1651" s="379"/>
      <c r="J1651" s="379"/>
      <c r="K1651" s="379"/>
      <c r="L1651" s="379"/>
      <c r="M1651" s="379"/>
      <c r="N1651" s="391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3"/>
      <c r="B1652" s="184"/>
      <c r="C1652" s="389" t="s">
        <v>240</v>
      </c>
      <c r="D1652" s="389"/>
      <c r="E1652" s="389"/>
      <c r="F1652" s="389"/>
      <c r="G1652" s="389"/>
      <c r="H1652" s="389"/>
      <c r="I1652" s="389"/>
      <c r="J1652" s="389"/>
      <c r="K1652" s="389"/>
      <c r="L1652" s="389"/>
      <c r="M1652" s="389"/>
      <c r="N1652" s="390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2"/>
      <c r="B1653" s="203"/>
      <c r="C1653" s="388" t="s">
        <v>82</v>
      </c>
      <c r="D1653" s="388"/>
      <c r="E1653" s="388"/>
      <c r="F1653" s="178"/>
      <c r="G1653" s="179"/>
      <c r="H1653" s="179"/>
      <c r="I1653" s="179"/>
      <c r="J1653" s="181"/>
      <c r="K1653" s="179"/>
      <c r="L1653" s="207">
        <v>843.84</v>
      </c>
      <c r="M1653" s="197"/>
      <c r="N1653" s="205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6" t="s">
        <v>784</v>
      </c>
      <c r="B1654" s="177" t="s">
        <v>3273</v>
      </c>
      <c r="C1654" s="388" t="s">
        <v>3274</v>
      </c>
      <c r="D1654" s="388"/>
      <c r="E1654" s="388"/>
      <c r="F1654" s="178" t="s">
        <v>370</v>
      </c>
      <c r="G1654" s="179">
        <v>0.31</v>
      </c>
      <c r="H1654" s="180">
        <v>1</v>
      </c>
      <c r="I1654" s="206">
        <v>0.31</v>
      </c>
      <c r="J1654" s="181"/>
      <c r="K1654" s="179"/>
      <c r="L1654" s="181"/>
      <c r="M1654" s="179"/>
      <c r="N1654" s="182"/>
      <c r="AF1654" s="133"/>
      <c r="AG1654" s="140"/>
      <c r="AH1654" s="140" t="s">
        <v>3274</v>
      </c>
      <c r="AN1654" s="140"/>
      <c r="AQ1654" s="140"/>
      <c r="AS1654" s="140"/>
    </row>
    <row r="1655" spans="1:45" s="121" customFormat="1" ht="15" x14ac:dyDescent="0.25">
      <c r="A1655" s="208"/>
      <c r="B1655" s="209"/>
      <c r="C1655" s="379" t="s">
        <v>2979</v>
      </c>
      <c r="D1655" s="379"/>
      <c r="E1655" s="379"/>
      <c r="F1655" s="379"/>
      <c r="G1655" s="379"/>
      <c r="H1655" s="379"/>
      <c r="I1655" s="379"/>
      <c r="J1655" s="379"/>
      <c r="K1655" s="379"/>
      <c r="L1655" s="379"/>
      <c r="M1655" s="379"/>
      <c r="N1655" s="391"/>
      <c r="AF1655" s="133"/>
      <c r="AG1655" s="140"/>
      <c r="AH1655" s="140"/>
      <c r="AI1655" s="142" t="s">
        <v>2979</v>
      </c>
      <c r="AN1655" s="140"/>
      <c r="AQ1655" s="140"/>
      <c r="AS1655" s="140"/>
    </row>
    <row r="1656" spans="1:45" s="121" customFormat="1" ht="23.25" x14ac:dyDescent="0.25">
      <c r="A1656" s="183"/>
      <c r="B1656" s="184" t="s">
        <v>63</v>
      </c>
      <c r="C1656" s="389" t="s">
        <v>64</v>
      </c>
      <c r="D1656" s="389"/>
      <c r="E1656" s="389"/>
      <c r="F1656" s="389"/>
      <c r="G1656" s="389"/>
      <c r="H1656" s="389"/>
      <c r="I1656" s="389"/>
      <c r="J1656" s="389"/>
      <c r="K1656" s="389"/>
      <c r="L1656" s="389"/>
      <c r="M1656" s="389"/>
      <c r="N1656" s="390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3"/>
      <c r="B1657" s="184" t="s">
        <v>65</v>
      </c>
      <c r="C1657" s="389" t="s">
        <v>66</v>
      </c>
      <c r="D1657" s="389"/>
      <c r="E1657" s="389"/>
      <c r="F1657" s="389"/>
      <c r="G1657" s="389"/>
      <c r="H1657" s="389"/>
      <c r="I1657" s="389"/>
      <c r="J1657" s="389"/>
      <c r="K1657" s="389"/>
      <c r="L1657" s="389"/>
      <c r="M1657" s="389"/>
      <c r="N1657" s="390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5"/>
      <c r="B1658" s="184" t="s">
        <v>58</v>
      </c>
      <c r="C1658" s="379" t="s">
        <v>67</v>
      </c>
      <c r="D1658" s="379"/>
      <c r="E1658" s="379"/>
      <c r="F1658" s="186"/>
      <c r="G1658" s="187"/>
      <c r="H1658" s="187"/>
      <c r="I1658" s="187"/>
      <c r="J1658" s="188">
        <v>781.7</v>
      </c>
      <c r="K1658" s="211">
        <v>1.3225</v>
      </c>
      <c r="L1658" s="188">
        <v>320.48</v>
      </c>
      <c r="M1658" s="189">
        <v>44.77</v>
      </c>
      <c r="N1658" s="191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5"/>
      <c r="B1659" s="184" t="s">
        <v>68</v>
      </c>
      <c r="C1659" s="379" t="s">
        <v>69</v>
      </c>
      <c r="D1659" s="379"/>
      <c r="E1659" s="379"/>
      <c r="F1659" s="186"/>
      <c r="G1659" s="187"/>
      <c r="H1659" s="187"/>
      <c r="I1659" s="187"/>
      <c r="J1659" s="190">
        <v>5989.74</v>
      </c>
      <c r="K1659" s="211">
        <v>1.4375</v>
      </c>
      <c r="L1659" s="190">
        <v>2669.18</v>
      </c>
      <c r="M1659" s="189">
        <v>13.24</v>
      </c>
      <c r="N1659" s="191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5"/>
      <c r="B1660" s="184" t="s">
        <v>70</v>
      </c>
      <c r="C1660" s="379" t="s">
        <v>71</v>
      </c>
      <c r="D1660" s="379"/>
      <c r="E1660" s="379"/>
      <c r="F1660" s="186"/>
      <c r="G1660" s="187"/>
      <c r="H1660" s="187"/>
      <c r="I1660" s="187"/>
      <c r="J1660" s="188">
        <v>515.80999999999995</v>
      </c>
      <c r="K1660" s="211">
        <v>1.4375</v>
      </c>
      <c r="L1660" s="188">
        <v>229.86</v>
      </c>
      <c r="M1660" s="189">
        <v>44.77</v>
      </c>
      <c r="N1660" s="191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5"/>
      <c r="B1661" s="184" t="s">
        <v>86</v>
      </c>
      <c r="C1661" s="379" t="s">
        <v>87</v>
      </c>
      <c r="D1661" s="379"/>
      <c r="E1661" s="379"/>
      <c r="F1661" s="186"/>
      <c r="G1661" s="187"/>
      <c r="H1661" s="187"/>
      <c r="I1661" s="187"/>
      <c r="J1661" s="188">
        <v>76.13</v>
      </c>
      <c r="K1661" s="187"/>
      <c r="L1661" s="188">
        <v>23.6</v>
      </c>
      <c r="M1661" s="189">
        <v>8.16</v>
      </c>
      <c r="N1661" s="218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2"/>
      <c r="B1662" s="184"/>
      <c r="C1662" s="379" t="s">
        <v>72</v>
      </c>
      <c r="D1662" s="379"/>
      <c r="E1662" s="379"/>
      <c r="F1662" s="186" t="s">
        <v>73</v>
      </c>
      <c r="G1662" s="189">
        <v>83.16</v>
      </c>
      <c r="H1662" s="211">
        <v>1.3225</v>
      </c>
      <c r="I1662" s="215">
        <v>34.093521000000003</v>
      </c>
      <c r="J1662" s="194"/>
      <c r="K1662" s="187"/>
      <c r="L1662" s="194"/>
      <c r="M1662" s="187"/>
      <c r="N1662" s="195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2"/>
      <c r="B1663" s="184"/>
      <c r="C1663" s="379" t="s">
        <v>74</v>
      </c>
      <c r="D1663" s="379"/>
      <c r="E1663" s="379"/>
      <c r="F1663" s="186" t="s">
        <v>73</v>
      </c>
      <c r="G1663" s="189">
        <v>37.119999999999997</v>
      </c>
      <c r="H1663" s="211">
        <v>1.4375</v>
      </c>
      <c r="I1663" s="211">
        <v>16.541599999999999</v>
      </c>
      <c r="J1663" s="194"/>
      <c r="K1663" s="187"/>
      <c r="L1663" s="194"/>
      <c r="M1663" s="187"/>
      <c r="N1663" s="195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5"/>
      <c r="B1664" s="184"/>
      <c r="C1664" s="380" t="s">
        <v>75</v>
      </c>
      <c r="D1664" s="380"/>
      <c r="E1664" s="380"/>
      <c r="F1664" s="196"/>
      <c r="G1664" s="197"/>
      <c r="H1664" s="197"/>
      <c r="I1664" s="197"/>
      <c r="J1664" s="199">
        <v>6847.57</v>
      </c>
      <c r="K1664" s="197"/>
      <c r="L1664" s="199">
        <v>3013.26</v>
      </c>
      <c r="M1664" s="197"/>
      <c r="N1664" s="200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2"/>
      <c r="B1665" s="184"/>
      <c r="C1665" s="379" t="s">
        <v>76</v>
      </c>
      <c r="D1665" s="379"/>
      <c r="E1665" s="379"/>
      <c r="F1665" s="186"/>
      <c r="G1665" s="187"/>
      <c r="H1665" s="187"/>
      <c r="I1665" s="187"/>
      <c r="J1665" s="194"/>
      <c r="K1665" s="187"/>
      <c r="L1665" s="188">
        <v>550.34</v>
      </c>
      <c r="M1665" s="187"/>
      <c r="N1665" s="191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2"/>
      <c r="B1666" s="184" t="s">
        <v>192</v>
      </c>
      <c r="C1666" s="379" t="s">
        <v>193</v>
      </c>
      <c r="D1666" s="379"/>
      <c r="E1666" s="379"/>
      <c r="F1666" s="186" t="s">
        <v>79</v>
      </c>
      <c r="G1666" s="201">
        <v>117</v>
      </c>
      <c r="H1666" s="187"/>
      <c r="I1666" s="201">
        <v>117</v>
      </c>
      <c r="J1666" s="194"/>
      <c r="K1666" s="187"/>
      <c r="L1666" s="188">
        <v>643.9</v>
      </c>
      <c r="M1666" s="187"/>
      <c r="N1666" s="191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2"/>
      <c r="B1667" s="184" t="s">
        <v>194</v>
      </c>
      <c r="C1667" s="379" t="s">
        <v>195</v>
      </c>
      <c r="D1667" s="379"/>
      <c r="E1667" s="379"/>
      <c r="F1667" s="186" t="s">
        <v>79</v>
      </c>
      <c r="G1667" s="201">
        <v>74</v>
      </c>
      <c r="H1667" s="189">
        <v>0.85</v>
      </c>
      <c r="I1667" s="216">
        <v>62.9</v>
      </c>
      <c r="J1667" s="194"/>
      <c r="K1667" s="187"/>
      <c r="L1667" s="188">
        <v>346.16</v>
      </c>
      <c r="M1667" s="187"/>
      <c r="N1667" s="191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2"/>
      <c r="B1668" s="203"/>
      <c r="C1668" s="388" t="s">
        <v>82</v>
      </c>
      <c r="D1668" s="388"/>
      <c r="E1668" s="388"/>
      <c r="F1668" s="178"/>
      <c r="G1668" s="179"/>
      <c r="H1668" s="179"/>
      <c r="I1668" s="179"/>
      <c r="J1668" s="181"/>
      <c r="K1668" s="179"/>
      <c r="L1668" s="204">
        <v>4003.32</v>
      </c>
      <c r="M1668" s="197"/>
      <c r="N1668" s="205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6" t="s">
        <v>785</v>
      </c>
      <c r="B1669" s="177" t="s">
        <v>3275</v>
      </c>
      <c r="C1669" s="388" t="s">
        <v>3276</v>
      </c>
      <c r="D1669" s="388"/>
      <c r="E1669" s="388"/>
      <c r="F1669" s="178" t="s">
        <v>337</v>
      </c>
      <c r="G1669" s="179">
        <v>31.31</v>
      </c>
      <c r="H1669" s="180">
        <v>1</v>
      </c>
      <c r="I1669" s="206">
        <v>31.31</v>
      </c>
      <c r="J1669" s="204">
        <v>1196.5899999999999</v>
      </c>
      <c r="K1669" s="252">
        <v>1.04236</v>
      </c>
      <c r="L1669" s="204">
        <v>39052.26</v>
      </c>
      <c r="M1669" s="206">
        <v>8.16</v>
      </c>
      <c r="N1669" s="205">
        <v>318666.44</v>
      </c>
      <c r="AF1669" s="133"/>
      <c r="AG1669" s="140"/>
      <c r="AH1669" s="140" t="s">
        <v>3276</v>
      </c>
      <c r="AN1669" s="140"/>
      <c r="AQ1669" s="140"/>
      <c r="AS1669" s="140"/>
    </row>
    <row r="1670" spans="1:45" s="121" customFormat="1" ht="15" x14ac:dyDescent="0.25">
      <c r="A1670" s="202"/>
      <c r="B1670" s="203"/>
      <c r="C1670" s="379" t="s">
        <v>99</v>
      </c>
      <c r="D1670" s="379"/>
      <c r="E1670" s="379"/>
      <c r="F1670" s="379"/>
      <c r="G1670" s="379"/>
      <c r="H1670" s="379"/>
      <c r="I1670" s="379"/>
      <c r="J1670" s="379"/>
      <c r="K1670" s="379"/>
      <c r="L1670" s="379"/>
      <c r="M1670" s="379"/>
      <c r="N1670" s="391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8"/>
      <c r="B1671" s="209"/>
      <c r="C1671" s="379" t="s">
        <v>3277</v>
      </c>
      <c r="D1671" s="379"/>
      <c r="E1671" s="379"/>
      <c r="F1671" s="379"/>
      <c r="G1671" s="379"/>
      <c r="H1671" s="379"/>
      <c r="I1671" s="379"/>
      <c r="J1671" s="379"/>
      <c r="K1671" s="379"/>
      <c r="L1671" s="379"/>
      <c r="M1671" s="379"/>
      <c r="N1671" s="391"/>
      <c r="AF1671" s="133"/>
      <c r="AG1671" s="140"/>
      <c r="AH1671" s="140"/>
      <c r="AI1671" s="142" t="s">
        <v>3277</v>
      </c>
      <c r="AN1671" s="140"/>
      <c r="AQ1671" s="140"/>
      <c r="AS1671" s="140"/>
    </row>
    <row r="1672" spans="1:45" s="121" customFormat="1" ht="15" x14ac:dyDescent="0.25">
      <c r="A1672" s="208"/>
      <c r="B1672" s="209"/>
      <c r="C1672" s="379" t="s">
        <v>3278</v>
      </c>
      <c r="D1672" s="379"/>
      <c r="E1672" s="379"/>
      <c r="F1672" s="379"/>
      <c r="G1672" s="379"/>
      <c r="H1672" s="379"/>
      <c r="I1672" s="379"/>
      <c r="J1672" s="379"/>
      <c r="K1672" s="379"/>
      <c r="L1672" s="379"/>
      <c r="M1672" s="379"/>
      <c r="N1672" s="391"/>
      <c r="AF1672" s="133"/>
      <c r="AG1672" s="140"/>
      <c r="AH1672" s="140"/>
      <c r="AN1672" s="140"/>
      <c r="AP1672" s="142" t="s">
        <v>3278</v>
      </c>
      <c r="AQ1672" s="140"/>
      <c r="AS1672" s="140"/>
    </row>
    <row r="1673" spans="1:45" s="121" customFormat="1" ht="15" x14ac:dyDescent="0.25">
      <c r="A1673" s="183"/>
      <c r="B1673" s="184"/>
      <c r="C1673" s="389" t="s">
        <v>3229</v>
      </c>
      <c r="D1673" s="389"/>
      <c r="E1673" s="389"/>
      <c r="F1673" s="389"/>
      <c r="G1673" s="389"/>
      <c r="H1673" s="389"/>
      <c r="I1673" s="389"/>
      <c r="J1673" s="389"/>
      <c r="K1673" s="389"/>
      <c r="L1673" s="389"/>
      <c r="M1673" s="389"/>
      <c r="N1673" s="390"/>
      <c r="AF1673" s="133"/>
      <c r="AG1673" s="140"/>
      <c r="AH1673" s="140"/>
      <c r="AJ1673" s="142" t="s">
        <v>3229</v>
      </c>
      <c r="AN1673" s="140"/>
      <c r="AQ1673" s="140"/>
      <c r="AS1673" s="140"/>
    </row>
    <row r="1674" spans="1:45" s="121" customFormat="1" ht="15" x14ac:dyDescent="0.25">
      <c r="A1674" s="183"/>
      <c r="B1674" s="184"/>
      <c r="C1674" s="389" t="s">
        <v>240</v>
      </c>
      <c r="D1674" s="389"/>
      <c r="E1674" s="389"/>
      <c r="F1674" s="389"/>
      <c r="G1674" s="389"/>
      <c r="H1674" s="389"/>
      <c r="I1674" s="389"/>
      <c r="J1674" s="389"/>
      <c r="K1674" s="389"/>
      <c r="L1674" s="389"/>
      <c r="M1674" s="389"/>
      <c r="N1674" s="390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2"/>
      <c r="B1675" s="203"/>
      <c r="C1675" s="388" t="s">
        <v>82</v>
      </c>
      <c r="D1675" s="388"/>
      <c r="E1675" s="388"/>
      <c r="F1675" s="178"/>
      <c r="G1675" s="179"/>
      <c r="H1675" s="179"/>
      <c r="I1675" s="179"/>
      <c r="J1675" s="181"/>
      <c r="K1675" s="179"/>
      <c r="L1675" s="204">
        <v>39052.26</v>
      </c>
      <c r="M1675" s="197"/>
      <c r="N1675" s="205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385" t="s">
        <v>2953</v>
      </c>
      <c r="B1676" s="386"/>
      <c r="C1676" s="386"/>
      <c r="D1676" s="386"/>
      <c r="E1676" s="386"/>
      <c r="F1676" s="386"/>
      <c r="G1676" s="386"/>
      <c r="H1676" s="386"/>
      <c r="I1676" s="386"/>
      <c r="J1676" s="386"/>
      <c r="K1676" s="386"/>
      <c r="L1676" s="386"/>
      <c r="M1676" s="386"/>
      <c r="N1676" s="387"/>
      <c r="AF1676" s="133"/>
      <c r="AG1676" s="140" t="s">
        <v>2953</v>
      </c>
      <c r="AH1676" s="140"/>
      <c r="AN1676" s="140"/>
      <c r="AQ1676" s="140"/>
      <c r="AS1676" s="140"/>
    </row>
    <row r="1677" spans="1:45" s="121" customFormat="1" ht="23.25" x14ac:dyDescent="0.25">
      <c r="A1677" s="176" t="s">
        <v>3071</v>
      </c>
      <c r="B1677" s="177" t="s">
        <v>3240</v>
      </c>
      <c r="C1677" s="388" t="s">
        <v>3241</v>
      </c>
      <c r="D1677" s="388"/>
      <c r="E1677" s="388"/>
      <c r="F1677" s="178" t="s">
        <v>178</v>
      </c>
      <c r="G1677" s="179">
        <v>1.95E-2</v>
      </c>
      <c r="H1677" s="180">
        <v>1</v>
      </c>
      <c r="I1677" s="253">
        <v>1.95E-2</v>
      </c>
      <c r="J1677" s="181"/>
      <c r="K1677" s="179"/>
      <c r="L1677" s="181"/>
      <c r="M1677" s="179"/>
      <c r="N1677" s="182"/>
      <c r="AF1677" s="133"/>
      <c r="AG1677" s="140"/>
      <c r="AH1677" s="140" t="s">
        <v>3241</v>
      </c>
      <c r="AN1677" s="140"/>
      <c r="AQ1677" s="140"/>
      <c r="AS1677" s="140"/>
    </row>
    <row r="1678" spans="1:45" s="121" customFormat="1" ht="68.25" x14ac:dyDescent="0.25">
      <c r="A1678" s="183"/>
      <c r="B1678" s="184" t="s">
        <v>65</v>
      </c>
      <c r="C1678" s="389" t="s">
        <v>66</v>
      </c>
      <c r="D1678" s="389"/>
      <c r="E1678" s="389"/>
      <c r="F1678" s="389"/>
      <c r="G1678" s="389"/>
      <c r="H1678" s="389"/>
      <c r="I1678" s="389"/>
      <c r="J1678" s="389"/>
      <c r="K1678" s="389"/>
      <c r="L1678" s="389"/>
      <c r="M1678" s="389"/>
      <c r="N1678" s="390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5"/>
      <c r="B1679" s="184" t="s">
        <v>58</v>
      </c>
      <c r="C1679" s="379" t="s">
        <v>67</v>
      </c>
      <c r="D1679" s="379"/>
      <c r="E1679" s="379"/>
      <c r="F1679" s="186"/>
      <c r="G1679" s="187"/>
      <c r="H1679" s="187"/>
      <c r="I1679" s="187"/>
      <c r="J1679" s="188">
        <v>361.12</v>
      </c>
      <c r="K1679" s="189">
        <v>1.1499999999999999</v>
      </c>
      <c r="L1679" s="188">
        <v>8.1</v>
      </c>
      <c r="M1679" s="189">
        <v>44.77</v>
      </c>
      <c r="N1679" s="218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5"/>
      <c r="B1680" s="184" t="s">
        <v>68</v>
      </c>
      <c r="C1680" s="379" t="s">
        <v>69</v>
      </c>
      <c r="D1680" s="379"/>
      <c r="E1680" s="379"/>
      <c r="F1680" s="186"/>
      <c r="G1680" s="187"/>
      <c r="H1680" s="187"/>
      <c r="I1680" s="187"/>
      <c r="J1680" s="188">
        <v>293.87</v>
      </c>
      <c r="K1680" s="189">
        <v>1.1499999999999999</v>
      </c>
      <c r="L1680" s="188">
        <v>6.59</v>
      </c>
      <c r="M1680" s="189">
        <v>13.24</v>
      </c>
      <c r="N1680" s="218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5"/>
      <c r="B1681" s="184" t="s">
        <v>70</v>
      </c>
      <c r="C1681" s="379" t="s">
        <v>71</v>
      </c>
      <c r="D1681" s="379"/>
      <c r="E1681" s="379"/>
      <c r="F1681" s="186"/>
      <c r="G1681" s="187"/>
      <c r="H1681" s="187"/>
      <c r="I1681" s="187"/>
      <c r="J1681" s="188">
        <v>33.06</v>
      </c>
      <c r="K1681" s="189">
        <v>1.1499999999999999</v>
      </c>
      <c r="L1681" s="188">
        <v>0.74</v>
      </c>
      <c r="M1681" s="189">
        <v>44.77</v>
      </c>
      <c r="N1681" s="218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5"/>
      <c r="B1682" s="184" t="s">
        <v>86</v>
      </c>
      <c r="C1682" s="379" t="s">
        <v>87</v>
      </c>
      <c r="D1682" s="379"/>
      <c r="E1682" s="379"/>
      <c r="F1682" s="186"/>
      <c r="G1682" s="187"/>
      <c r="H1682" s="187"/>
      <c r="I1682" s="187"/>
      <c r="J1682" s="190">
        <v>7598.61</v>
      </c>
      <c r="K1682" s="187"/>
      <c r="L1682" s="188">
        <v>148.16999999999999</v>
      </c>
      <c r="M1682" s="189">
        <v>8.16</v>
      </c>
      <c r="N1682" s="191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2"/>
      <c r="B1683" s="184"/>
      <c r="C1683" s="379" t="s">
        <v>72</v>
      </c>
      <c r="D1683" s="379"/>
      <c r="E1683" s="379"/>
      <c r="F1683" s="186" t="s">
        <v>73</v>
      </c>
      <c r="G1683" s="201">
        <v>37</v>
      </c>
      <c r="H1683" s="189">
        <v>1.1499999999999999</v>
      </c>
      <c r="I1683" s="215">
        <v>0.82972500000000005</v>
      </c>
      <c r="J1683" s="194"/>
      <c r="K1683" s="187"/>
      <c r="L1683" s="194"/>
      <c r="M1683" s="187"/>
      <c r="N1683" s="195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2"/>
      <c r="B1684" s="184"/>
      <c r="C1684" s="379" t="s">
        <v>74</v>
      </c>
      <c r="D1684" s="379"/>
      <c r="E1684" s="379"/>
      <c r="F1684" s="186" t="s">
        <v>73</v>
      </c>
      <c r="G1684" s="189">
        <v>3.21</v>
      </c>
      <c r="H1684" s="189">
        <v>1.1499999999999999</v>
      </c>
      <c r="I1684" s="212">
        <v>7.1984300000000001E-2</v>
      </c>
      <c r="J1684" s="194"/>
      <c r="K1684" s="187"/>
      <c r="L1684" s="194"/>
      <c r="M1684" s="187"/>
      <c r="N1684" s="195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5"/>
      <c r="B1685" s="184"/>
      <c r="C1685" s="380" t="s">
        <v>75</v>
      </c>
      <c r="D1685" s="380"/>
      <c r="E1685" s="380"/>
      <c r="F1685" s="196"/>
      <c r="G1685" s="197"/>
      <c r="H1685" s="197"/>
      <c r="I1685" s="197"/>
      <c r="J1685" s="199">
        <v>8253.6</v>
      </c>
      <c r="K1685" s="197"/>
      <c r="L1685" s="198">
        <v>162.86000000000001</v>
      </c>
      <c r="M1685" s="197"/>
      <c r="N1685" s="200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2"/>
      <c r="B1686" s="184"/>
      <c r="C1686" s="379" t="s">
        <v>76</v>
      </c>
      <c r="D1686" s="379"/>
      <c r="E1686" s="379"/>
      <c r="F1686" s="186"/>
      <c r="G1686" s="187"/>
      <c r="H1686" s="187"/>
      <c r="I1686" s="187"/>
      <c r="J1686" s="194"/>
      <c r="K1686" s="187"/>
      <c r="L1686" s="188">
        <v>8.84</v>
      </c>
      <c r="M1686" s="187"/>
      <c r="N1686" s="218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2"/>
      <c r="B1687" s="184" t="s">
        <v>704</v>
      </c>
      <c r="C1687" s="379" t="s">
        <v>705</v>
      </c>
      <c r="D1687" s="379"/>
      <c r="E1687" s="379"/>
      <c r="F1687" s="186" t="s">
        <v>79</v>
      </c>
      <c r="G1687" s="201">
        <v>104</v>
      </c>
      <c r="H1687" s="187"/>
      <c r="I1687" s="201">
        <v>104</v>
      </c>
      <c r="J1687" s="194"/>
      <c r="K1687" s="187"/>
      <c r="L1687" s="188">
        <v>9.19</v>
      </c>
      <c r="M1687" s="187"/>
      <c r="N1687" s="218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2"/>
      <c r="B1688" s="184" t="s">
        <v>706</v>
      </c>
      <c r="C1688" s="379" t="s">
        <v>707</v>
      </c>
      <c r="D1688" s="379"/>
      <c r="E1688" s="379"/>
      <c r="F1688" s="186" t="s">
        <v>79</v>
      </c>
      <c r="G1688" s="201">
        <v>60</v>
      </c>
      <c r="H1688" s="187"/>
      <c r="I1688" s="201">
        <v>60</v>
      </c>
      <c r="J1688" s="194"/>
      <c r="K1688" s="187"/>
      <c r="L1688" s="188">
        <v>5.3</v>
      </c>
      <c r="M1688" s="187"/>
      <c r="N1688" s="218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2"/>
      <c r="B1689" s="203"/>
      <c r="C1689" s="388" t="s">
        <v>82</v>
      </c>
      <c r="D1689" s="388"/>
      <c r="E1689" s="388"/>
      <c r="F1689" s="178"/>
      <c r="G1689" s="179"/>
      <c r="H1689" s="179"/>
      <c r="I1689" s="179"/>
      <c r="J1689" s="181"/>
      <c r="K1689" s="179"/>
      <c r="L1689" s="207">
        <v>177.35</v>
      </c>
      <c r="M1689" s="197"/>
      <c r="N1689" s="205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6" t="s">
        <v>3072</v>
      </c>
      <c r="B1690" s="177" t="s">
        <v>493</v>
      </c>
      <c r="C1690" s="388" t="s">
        <v>494</v>
      </c>
      <c r="D1690" s="388"/>
      <c r="E1690" s="388"/>
      <c r="F1690" s="178" t="s">
        <v>178</v>
      </c>
      <c r="G1690" s="179">
        <v>1.95E-2</v>
      </c>
      <c r="H1690" s="180">
        <v>1</v>
      </c>
      <c r="I1690" s="253">
        <v>1.95E-2</v>
      </c>
      <c r="J1690" s="204">
        <v>12470</v>
      </c>
      <c r="K1690" s="179"/>
      <c r="L1690" s="207">
        <v>243.17</v>
      </c>
      <c r="M1690" s="206">
        <v>8.16</v>
      </c>
      <c r="N1690" s="205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2"/>
      <c r="B1691" s="203"/>
      <c r="C1691" s="379" t="s">
        <v>99</v>
      </c>
      <c r="D1691" s="379"/>
      <c r="E1691" s="379"/>
      <c r="F1691" s="379"/>
      <c r="G1691" s="379"/>
      <c r="H1691" s="379"/>
      <c r="I1691" s="379"/>
      <c r="J1691" s="379"/>
      <c r="K1691" s="379"/>
      <c r="L1691" s="379"/>
      <c r="M1691" s="379"/>
      <c r="N1691" s="391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8"/>
      <c r="B1692" s="209"/>
      <c r="C1692" s="379" t="s">
        <v>3279</v>
      </c>
      <c r="D1692" s="379"/>
      <c r="E1692" s="379"/>
      <c r="F1692" s="379"/>
      <c r="G1692" s="379"/>
      <c r="H1692" s="379"/>
      <c r="I1692" s="379"/>
      <c r="J1692" s="379"/>
      <c r="K1692" s="379"/>
      <c r="L1692" s="379"/>
      <c r="M1692" s="379"/>
      <c r="N1692" s="391"/>
      <c r="AF1692" s="133"/>
      <c r="AG1692" s="140"/>
      <c r="AH1692" s="140"/>
      <c r="AI1692" s="142" t="s">
        <v>3279</v>
      </c>
      <c r="AN1692" s="140"/>
      <c r="AQ1692" s="140"/>
      <c r="AS1692" s="140"/>
    </row>
    <row r="1693" spans="1:45" s="121" customFormat="1" ht="15" x14ac:dyDescent="0.25">
      <c r="A1693" s="202"/>
      <c r="B1693" s="203"/>
      <c r="C1693" s="388" t="s">
        <v>82</v>
      </c>
      <c r="D1693" s="388"/>
      <c r="E1693" s="388"/>
      <c r="F1693" s="178"/>
      <c r="G1693" s="179"/>
      <c r="H1693" s="179"/>
      <c r="I1693" s="179"/>
      <c r="J1693" s="181"/>
      <c r="K1693" s="179"/>
      <c r="L1693" s="207">
        <v>243.17</v>
      </c>
      <c r="M1693" s="197"/>
      <c r="N1693" s="205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6" t="s">
        <v>3280</v>
      </c>
      <c r="B1694" s="177" t="s">
        <v>3243</v>
      </c>
      <c r="C1694" s="388" t="s">
        <v>3244</v>
      </c>
      <c r="D1694" s="388"/>
      <c r="E1694" s="388"/>
      <c r="F1694" s="178" t="s">
        <v>735</v>
      </c>
      <c r="G1694" s="179">
        <v>0.02</v>
      </c>
      <c r="H1694" s="180">
        <v>1</v>
      </c>
      <c r="I1694" s="206">
        <v>0.02</v>
      </c>
      <c r="J1694" s="181"/>
      <c r="K1694" s="179"/>
      <c r="L1694" s="181"/>
      <c r="M1694" s="179"/>
      <c r="N1694" s="182"/>
      <c r="AF1694" s="133"/>
      <c r="AG1694" s="140"/>
      <c r="AH1694" s="140" t="s">
        <v>3244</v>
      </c>
      <c r="AN1694" s="140"/>
      <c r="AQ1694" s="140"/>
      <c r="AS1694" s="140"/>
    </row>
    <row r="1695" spans="1:45" s="121" customFormat="1" ht="15" x14ac:dyDescent="0.25">
      <c r="A1695" s="208"/>
      <c r="B1695" s="209"/>
      <c r="C1695" s="379" t="s">
        <v>642</v>
      </c>
      <c r="D1695" s="379"/>
      <c r="E1695" s="379"/>
      <c r="F1695" s="379"/>
      <c r="G1695" s="379"/>
      <c r="H1695" s="379"/>
      <c r="I1695" s="379"/>
      <c r="J1695" s="379"/>
      <c r="K1695" s="379"/>
      <c r="L1695" s="379"/>
      <c r="M1695" s="379"/>
      <c r="N1695" s="391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3"/>
      <c r="B1696" s="184" t="s">
        <v>63</v>
      </c>
      <c r="C1696" s="389" t="s">
        <v>64</v>
      </c>
      <c r="D1696" s="389"/>
      <c r="E1696" s="389"/>
      <c r="F1696" s="389"/>
      <c r="G1696" s="389"/>
      <c r="H1696" s="389"/>
      <c r="I1696" s="389"/>
      <c r="J1696" s="389"/>
      <c r="K1696" s="389"/>
      <c r="L1696" s="389"/>
      <c r="M1696" s="389"/>
      <c r="N1696" s="390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3"/>
      <c r="B1697" s="184" t="s">
        <v>65</v>
      </c>
      <c r="C1697" s="389" t="s">
        <v>66</v>
      </c>
      <c r="D1697" s="389"/>
      <c r="E1697" s="389"/>
      <c r="F1697" s="389"/>
      <c r="G1697" s="389"/>
      <c r="H1697" s="389"/>
      <c r="I1697" s="389"/>
      <c r="J1697" s="389"/>
      <c r="K1697" s="389"/>
      <c r="L1697" s="389"/>
      <c r="M1697" s="389"/>
      <c r="N1697" s="390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5"/>
      <c r="B1698" s="184" t="s">
        <v>58</v>
      </c>
      <c r="C1698" s="379" t="s">
        <v>67</v>
      </c>
      <c r="D1698" s="379"/>
      <c r="E1698" s="379"/>
      <c r="F1698" s="186"/>
      <c r="G1698" s="187"/>
      <c r="H1698" s="187"/>
      <c r="I1698" s="187"/>
      <c r="J1698" s="190">
        <v>1411.64</v>
      </c>
      <c r="K1698" s="211">
        <v>1.3225</v>
      </c>
      <c r="L1698" s="188">
        <v>37.340000000000003</v>
      </c>
      <c r="M1698" s="189">
        <v>44.77</v>
      </c>
      <c r="N1698" s="191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5"/>
      <c r="B1699" s="184" t="s">
        <v>68</v>
      </c>
      <c r="C1699" s="379" t="s">
        <v>69</v>
      </c>
      <c r="D1699" s="379"/>
      <c r="E1699" s="379"/>
      <c r="F1699" s="186"/>
      <c r="G1699" s="187"/>
      <c r="H1699" s="187"/>
      <c r="I1699" s="187"/>
      <c r="J1699" s="190">
        <v>4614.37</v>
      </c>
      <c r="K1699" s="211">
        <v>1.4375</v>
      </c>
      <c r="L1699" s="188">
        <v>132.66</v>
      </c>
      <c r="M1699" s="189">
        <v>13.24</v>
      </c>
      <c r="N1699" s="191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5"/>
      <c r="B1700" s="184" t="s">
        <v>70</v>
      </c>
      <c r="C1700" s="379" t="s">
        <v>71</v>
      </c>
      <c r="D1700" s="379"/>
      <c r="E1700" s="379"/>
      <c r="F1700" s="186"/>
      <c r="G1700" s="187"/>
      <c r="H1700" s="187"/>
      <c r="I1700" s="187"/>
      <c r="J1700" s="188">
        <v>567.20000000000005</v>
      </c>
      <c r="K1700" s="211">
        <v>1.4375</v>
      </c>
      <c r="L1700" s="188">
        <v>16.309999999999999</v>
      </c>
      <c r="M1700" s="189">
        <v>44.77</v>
      </c>
      <c r="N1700" s="218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5"/>
      <c r="B1701" s="184" t="s">
        <v>86</v>
      </c>
      <c r="C1701" s="379" t="s">
        <v>87</v>
      </c>
      <c r="D1701" s="379"/>
      <c r="E1701" s="379"/>
      <c r="F1701" s="186"/>
      <c r="G1701" s="187"/>
      <c r="H1701" s="187"/>
      <c r="I1701" s="187"/>
      <c r="J1701" s="190">
        <v>2079.1999999999998</v>
      </c>
      <c r="K1701" s="187"/>
      <c r="L1701" s="188">
        <v>41.58</v>
      </c>
      <c r="M1701" s="189">
        <v>8.16</v>
      </c>
      <c r="N1701" s="218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2"/>
      <c r="B1702" s="184"/>
      <c r="C1702" s="379" t="s">
        <v>72</v>
      </c>
      <c r="D1702" s="379"/>
      <c r="E1702" s="379"/>
      <c r="F1702" s="186" t="s">
        <v>73</v>
      </c>
      <c r="G1702" s="189">
        <v>166.86</v>
      </c>
      <c r="H1702" s="211">
        <v>1.3225</v>
      </c>
      <c r="I1702" s="215">
        <v>4.4134469999999997</v>
      </c>
      <c r="J1702" s="194"/>
      <c r="K1702" s="187"/>
      <c r="L1702" s="194"/>
      <c r="M1702" s="187"/>
      <c r="N1702" s="195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2"/>
      <c r="B1703" s="184"/>
      <c r="C1703" s="379" t="s">
        <v>74</v>
      </c>
      <c r="D1703" s="379"/>
      <c r="E1703" s="379"/>
      <c r="F1703" s="186" t="s">
        <v>73</v>
      </c>
      <c r="G1703" s="201">
        <v>43</v>
      </c>
      <c r="H1703" s="211">
        <v>1.4375</v>
      </c>
      <c r="I1703" s="217">
        <v>1.2362500000000001</v>
      </c>
      <c r="J1703" s="194"/>
      <c r="K1703" s="187"/>
      <c r="L1703" s="194"/>
      <c r="M1703" s="187"/>
      <c r="N1703" s="195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5"/>
      <c r="B1704" s="184"/>
      <c r="C1704" s="380" t="s">
        <v>75</v>
      </c>
      <c r="D1704" s="380"/>
      <c r="E1704" s="380"/>
      <c r="F1704" s="196"/>
      <c r="G1704" s="197"/>
      <c r="H1704" s="197"/>
      <c r="I1704" s="197"/>
      <c r="J1704" s="199">
        <v>8105.21</v>
      </c>
      <c r="K1704" s="197"/>
      <c r="L1704" s="198">
        <v>211.58</v>
      </c>
      <c r="M1704" s="197"/>
      <c r="N1704" s="200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2"/>
      <c r="B1705" s="184"/>
      <c r="C1705" s="379" t="s">
        <v>76</v>
      </c>
      <c r="D1705" s="379"/>
      <c r="E1705" s="379"/>
      <c r="F1705" s="186"/>
      <c r="G1705" s="187"/>
      <c r="H1705" s="187"/>
      <c r="I1705" s="187"/>
      <c r="J1705" s="194"/>
      <c r="K1705" s="187"/>
      <c r="L1705" s="188">
        <v>53.65</v>
      </c>
      <c r="M1705" s="187"/>
      <c r="N1705" s="191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2"/>
      <c r="B1706" s="184" t="s">
        <v>192</v>
      </c>
      <c r="C1706" s="379" t="s">
        <v>193</v>
      </c>
      <c r="D1706" s="379"/>
      <c r="E1706" s="379"/>
      <c r="F1706" s="186" t="s">
        <v>79</v>
      </c>
      <c r="G1706" s="201">
        <v>117</v>
      </c>
      <c r="H1706" s="187"/>
      <c r="I1706" s="201">
        <v>117</v>
      </c>
      <c r="J1706" s="194"/>
      <c r="K1706" s="187"/>
      <c r="L1706" s="188">
        <v>62.77</v>
      </c>
      <c r="M1706" s="187"/>
      <c r="N1706" s="191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2"/>
      <c r="B1707" s="184" t="s">
        <v>194</v>
      </c>
      <c r="C1707" s="379" t="s">
        <v>195</v>
      </c>
      <c r="D1707" s="379"/>
      <c r="E1707" s="379"/>
      <c r="F1707" s="186" t="s">
        <v>79</v>
      </c>
      <c r="G1707" s="201">
        <v>74</v>
      </c>
      <c r="H1707" s="189">
        <v>0.85</v>
      </c>
      <c r="I1707" s="216">
        <v>62.9</v>
      </c>
      <c r="J1707" s="194"/>
      <c r="K1707" s="187"/>
      <c r="L1707" s="188">
        <v>33.75</v>
      </c>
      <c r="M1707" s="187"/>
      <c r="N1707" s="191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2"/>
      <c r="B1708" s="203"/>
      <c r="C1708" s="388" t="s">
        <v>82</v>
      </c>
      <c r="D1708" s="388"/>
      <c r="E1708" s="388"/>
      <c r="F1708" s="178"/>
      <c r="G1708" s="179"/>
      <c r="H1708" s="179"/>
      <c r="I1708" s="179"/>
      <c r="J1708" s="181"/>
      <c r="K1708" s="179"/>
      <c r="L1708" s="207">
        <v>308.10000000000002</v>
      </c>
      <c r="M1708" s="197"/>
      <c r="N1708" s="205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6" t="s">
        <v>3281</v>
      </c>
      <c r="B1709" s="177" t="s">
        <v>2874</v>
      </c>
      <c r="C1709" s="388" t="s">
        <v>2875</v>
      </c>
      <c r="D1709" s="388"/>
      <c r="E1709" s="388"/>
      <c r="F1709" s="178" t="s">
        <v>291</v>
      </c>
      <c r="G1709" s="179">
        <v>2</v>
      </c>
      <c r="H1709" s="180">
        <v>1</v>
      </c>
      <c r="I1709" s="180">
        <v>2</v>
      </c>
      <c r="J1709" s="207">
        <v>31.43</v>
      </c>
      <c r="K1709" s="179"/>
      <c r="L1709" s="207">
        <v>62.86</v>
      </c>
      <c r="M1709" s="206">
        <v>8.16</v>
      </c>
      <c r="N1709" s="213">
        <v>512.94000000000005</v>
      </c>
      <c r="AF1709" s="133"/>
      <c r="AG1709" s="140"/>
      <c r="AH1709" s="140" t="s">
        <v>2875</v>
      </c>
      <c r="AN1709" s="140"/>
      <c r="AQ1709" s="140"/>
      <c r="AS1709" s="140"/>
    </row>
    <row r="1710" spans="1:45" s="121" customFormat="1" ht="15" x14ac:dyDescent="0.25">
      <c r="A1710" s="202"/>
      <c r="B1710" s="203"/>
      <c r="C1710" s="379" t="s">
        <v>99</v>
      </c>
      <c r="D1710" s="379"/>
      <c r="E1710" s="379"/>
      <c r="F1710" s="379"/>
      <c r="G1710" s="379"/>
      <c r="H1710" s="379"/>
      <c r="I1710" s="379"/>
      <c r="J1710" s="379"/>
      <c r="K1710" s="379"/>
      <c r="L1710" s="379"/>
      <c r="M1710" s="379"/>
      <c r="N1710" s="391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2"/>
      <c r="B1711" s="203"/>
      <c r="C1711" s="388" t="s">
        <v>82</v>
      </c>
      <c r="D1711" s="388"/>
      <c r="E1711" s="388"/>
      <c r="F1711" s="178"/>
      <c r="G1711" s="179"/>
      <c r="H1711" s="179"/>
      <c r="I1711" s="179"/>
      <c r="J1711" s="181"/>
      <c r="K1711" s="179"/>
      <c r="L1711" s="207">
        <v>62.86</v>
      </c>
      <c r="M1711" s="197"/>
      <c r="N1711" s="213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6" t="s">
        <v>3282</v>
      </c>
      <c r="B1712" s="177" t="s">
        <v>3243</v>
      </c>
      <c r="C1712" s="388" t="s">
        <v>3283</v>
      </c>
      <c r="D1712" s="388"/>
      <c r="E1712" s="388"/>
      <c r="F1712" s="178" t="s">
        <v>735</v>
      </c>
      <c r="G1712" s="179">
        <v>0.02</v>
      </c>
      <c r="H1712" s="180">
        <v>1</v>
      </c>
      <c r="I1712" s="206">
        <v>0.02</v>
      </c>
      <c r="J1712" s="181"/>
      <c r="K1712" s="179"/>
      <c r="L1712" s="181"/>
      <c r="M1712" s="179"/>
      <c r="N1712" s="182"/>
      <c r="AF1712" s="133"/>
      <c r="AG1712" s="140"/>
      <c r="AH1712" s="140" t="s">
        <v>3283</v>
      </c>
      <c r="AN1712" s="140"/>
      <c r="AQ1712" s="140"/>
      <c r="AS1712" s="140"/>
    </row>
    <row r="1713" spans="1:45" s="121" customFormat="1" ht="15" x14ac:dyDescent="0.25">
      <c r="A1713" s="208"/>
      <c r="B1713" s="209"/>
      <c r="C1713" s="379" t="s">
        <v>642</v>
      </c>
      <c r="D1713" s="379"/>
      <c r="E1713" s="379"/>
      <c r="F1713" s="379"/>
      <c r="G1713" s="379"/>
      <c r="H1713" s="379"/>
      <c r="I1713" s="379"/>
      <c r="J1713" s="379"/>
      <c r="K1713" s="379"/>
      <c r="L1713" s="379"/>
      <c r="M1713" s="379"/>
      <c r="N1713" s="391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3"/>
      <c r="B1714" s="184" t="s">
        <v>63</v>
      </c>
      <c r="C1714" s="389" t="s">
        <v>64</v>
      </c>
      <c r="D1714" s="389"/>
      <c r="E1714" s="389"/>
      <c r="F1714" s="389"/>
      <c r="G1714" s="389"/>
      <c r="H1714" s="389"/>
      <c r="I1714" s="389"/>
      <c r="J1714" s="389"/>
      <c r="K1714" s="389"/>
      <c r="L1714" s="389"/>
      <c r="M1714" s="389"/>
      <c r="N1714" s="390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3"/>
      <c r="B1715" s="184" t="s">
        <v>65</v>
      </c>
      <c r="C1715" s="389" t="s">
        <v>66</v>
      </c>
      <c r="D1715" s="389"/>
      <c r="E1715" s="389"/>
      <c r="F1715" s="389"/>
      <c r="G1715" s="389"/>
      <c r="H1715" s="389"/>
      <c r="I1715" s="389"/>
      <c r="J1715" s="389"/>
      <c r="K1715" s="389"/>
      <c r="L1715" s="389"/>
      <c r="M1715" s="389"/>
      <c r="N1715" s="390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5"/>
      <c r="B1716" s="184" t="s">
        <v>58</v>
      </c>
      <c r="C1716" s="379" t="s">
        <v>67</v>
      </c>
      <c r="D1716" s="379"/>
      <c r="E1716" s="379"/>
      <c r="F1716" s="186"/>
      <c r="G1716" s="187"/>
      <c r="H1716" s="187"/>
      <c r="I1716" s="187"/>
      <c r="J1716" s="190">
        <v>1411.64</v>
      </c>
      <c r="K1716" s="211">
        <v>1.3225</v>
      </c>
      <c r="L1716" s="188">
        <v>37.340000000000003</v>
      </c>
      <c r="M1716" s="189">
        <v>44.77</v>
      </c>
      <c r="N1716" s="191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5"/>
      <c r="B1717" s="184" t="s">
        <v>68</v>
      </c>
      <c r="C1717" s="379" t="s">
        <v>69</v>
      </c>
      <c r="D1717" s="379"/>
      <c r="E1717" s="379"/>
      <c r="F1717" s="186"/>
      <c r="G1717" s="187"/>
      <c r="H1717" s="187"/>
      <c r="I1717" s="187"/>
      <c r="J1717" s="190">
        <v>4614.37</v>
      </c>
      <c r="K1717" s="211">
        <v>1.4375</v>
      </c>
      <c r="L1717" s="188">
        <v>132.66</v>
      </c>
      <c r="M1717" s="189">
        <v>13.24</v>
      </c>
      <c r="N1717" s="191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5"/>
      <c r="B1718" s="184" t="s">
        <v>70</v>
      </c>
      <c r="C1718" s="379" t="s">
        <v>71</v>
      </c>
      <c r="D1718" s="379"/>
      <c r="E1718" s="379"/>
      <c r="F1718" s="186"/>
      <c r="G1718" s="187"/>
      <c r="H1718" s="187"/>
      <c r="I1718" s="187"/>
      <c r="J1718" s="188">
        <v>567.20000000000005</v>
      </c>
      <c r="K1718" s="211">
        <v>1.4375</v>
      </c>
      <c r="L1718" s="188">
        <v>16.309999999999999</v>
      </c>
      <c r="M1718" s="189">
        <v>44.77</v>
      </c>
      <c r="N1718" s="218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5"/>
      <c r="B1719" s="184" t="s">
        <v>86</v>
      </c>
      <c r="C1719" s="379" t="s">
        <v>87</v>
      </c>
      <c r="D1719" s="379"/>
      <c r="E1719" s="379"/>
      <c r="F1719" s="186"/>
      <c r="G1719" s="187"/>
      <c r="H1719" s="187"/>
      <c r="I1719" s="187"/>
      <c r="J1719" s="190">
        <v>2079.1999999999998</v>
      </c>
      <c r="K1719" s="187"/>
      <c r="L1719" s="188">
        <v>41.58</v>
      </c>
      <c r="M1719" s="189">
        <v>8.16</v>
      </c>
      <c r="N1719" s="218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2"/>
      <c r="B1720" s="184"/>
      <c r="C1720" s="379" t="s">
        <v>72</v>
      </c>
      <c r="D1720" s="379"/>
      <c r="E1720" s="379"/>
      <c r="F1720" s="186" t="s">
        <v>73</v>
      </c>
      <c r="G1720" s="189">
        <v>166.86</v>
      </c>
      <c r="H1720" s="211">
        <v>1.3225</v>
      </c>
      <c r="I1720" s="215">
        <v>4.4134469999999997</v>
      </c>
      <c r="J1720" s="194"/>
      <c r="K1720" s="187"/>
      <c r="L1720" s="194"/>
      <c r="M1720" s="187"/>
      <c r="N1720" s="195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2"/>
      <c r="B1721" s="184"/>
      <c r="C1721" s="379" t="s">
        <v>74</v>
      </c>
      <c r="D1721" s="379"/>
      <c r="E1721" s="379"/>
      <c r="F1721" s="186" t="s">
        <v>73</v>
      </c>
      <c r="G1721" s="201">
        <v>43</v>
      </c>
      <c r="H1721" s="211">
        <v>1.4375</v>
      </c>
      <c r="I1721" s="217">
        <v>1.2362500000000001</v>
      </c>
      <c r="J1721" s="194"/>
      <c r="K1721" s="187"/>
      <c r="L1721" s="194"/>
      <c r="M1721" s="187"/>
      <c r="N1721" s="195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5"/>
      <c r="B1722" s="184"/>
      <c r="C1722" s="380" t="s">
        <v>75</v>
      </c>
      <c r="D1722" s="380"/>
      <c r="E1722" s="380"/>
      <c r="F1722" s="196"/>
      <c r="G1722" s="197"/>
      <c r="H1722" s="197"/>
      <c r="I1722" s="197"/>
      <c r="J1722" s="199">
        <v>8105.21</v>
      </c>
      <c r="K1722" s="197"/>
      <c r="L1722" s="198">
        <v>211.58</v>
      </c>
      <c r="M1722" s="197"/>
      <c r="N1722" s="200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2"/>
      <c r="B1723" s="184"/>
      <c r="C1723" s="379" t="s">
        <v>76</v>
      </c>
      <c r="D1723" s="379"/>
      <c r="E1723" s="379"/>
      <c r="F1723" s="186"/>
      <c r="G1723" s="187"/>
      <c r="H1723" s="187"/>
      <c r="I1723" s="187"/>
      <c r="J1723" s="194"/>
      <c r="K1723" s="187"/>
      <c r="L1723" s="188">
        <v>53.65</v>
      </c>
      <c r="M1723" s="187"/>
      <c r="N1723" s="191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2"/>
      <c r="B1724" s="184" t="s">
        <v>192</v>
      </c>
      <c r="C1724" s="379" t="s">
        <v>193</v>
      </c>
      <c r="D1724" s="379"/>
      <c r="E1724" s="379"/>
      <c r="F1724" s="186" t="s">
        <v>79</v>
      </c>
      <c r="G1724" s="201">
        <v>117</v>
      </c>
      <c r="H1724" s="187"/>
      <c r="I1724" s="201">
        <v>117</v>
      </c>
      <c r="J1724" s="194"/>
      <c r="K1724" s="187"/>
      <c r="L1724" s="188">
        <v>62.77</v>
      </c>
      <c r="M1724" s="187"/>
      <c r="N1724" s="191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2"/>
      <c r="B1725" s="184" t="s">
        <v>194</v>
      </c>
      <c r="C1725" s="379" t="s">
        <v>195</v>
      </c>
      <c r="D1725" s="379"/>
      <c r="E1725" s="379"/>
      <c r="F1725" s="186" t="s">
        <v>79</v>
      </c>
      <c r="G1725" s="201">
        <v>74</v>
      </c>
      <c r="H1725" s="189">
        <v>0.85</v>
      </c>
      <c r="I1725" s="216">
        <v>62.9</v>
      </c>
      <c r="J1725" s="194"/>
      <c r="K1725" s="187"/>
      <c r="L1725" s="188">
        <v>33.75</v>
      </c>
      <c r="M1725" s="187"/>
      <c r="N1725" s="191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2"/>
      <c r="B1726" s="203"/>
      <c r="C1726" s="388" t="s">
        <v>82</v>
      </c>
      <c r="D1726" s="388"/>
      <c r="E1726" s="388"/>
      <c r="F1726" s="178"/>
      <c r="G1726" s="179"/>
      <c r="H1726" s="179"/>
      <c r="I1726" s="179"/>
      <c r="J1726" s="181"/>
      <c r="K1726" s="179"/>
      <c r="L1726" s="207">
        <v>308.10000000000002</v>
      </c>
      <c r="M1726" s="197"/>
      <c r="N1726" s="205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6" t="s">
        <v>3284</v>
      </c>
      <c r="B1727" s="177" t="s">
        <v>3234</v>
      </c>
      <c r="C1727" s="388" t="s">
        <v>3235</v>
      </c>
      <c r="D1727" s="388"/>
      <c r="E1727" s="388"/>
      <c r="F1727" s="178" t="s">
        <v>291</v>
      </c>
      <c r="G1727" s="179">
        <v>1</v>
      </c>
      <c r="H1727" s="180">
        <v>1</v>
      </c>
      <c r="I1727" s="180">
        <v>1</v>
      </c>
      <c r="J1727" s="207">
        <v>873.72</v>
      </c>
      <c r="K1727" s="179"/>
      <c r="L1727" s="207">
        <v>873.72</v>
      </c>
      <c r="M1727" s="206">
        <v>8.16</v>
      </c>
      <c r="N1727" s="205">
        <v>7129.56</v>
      </c>
      <c r="AF1727" s="133"/>
      <c r="AG1727" s="140"/>
      <c r="AH1727" s="140" t="s">
        <v>3235</v>
      </c>
      <c r="AN1727" s="140"/>
      <c r="AQ1727" s="140"/>
      <c r="AS1727" s="140"/>
    </row>
    <row r="1728" spans="1:45" s="121" customFormat="1" ht="15" x14ac:dyDescent="0.25">
      <c r="A1728" s="202"/>
      <c r="B1728" s="203"/>
      <c r="C1728" s="379" t="s">
        <v>99</v>
      </c>
      <c r="D1728" s="379"/>
      <c r="E1728" s="379"/>
      <c r="F1728" s="379"/>
      <c r="G1728" s="379"/>
      <c r="H1728" s="379"/>
      <c r="I1728" s="379"/>
      <c r="J1728" s="379"/>
      <c r="K1728" s="379"/>
      <c r="L1728" s="379"/>
      <c r="M1728" s="379"/>
      <c r="N1728" s="391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2"/>
      <c r="B1729" s="203"/>
      <c r="C1729" s="388" t="s">
        <v>82</v>
      </c>
      <c r="D1729" s="388"/>
      <c r="E1729" s="388"/>
      <c r="F1729" s="178"/>
      <c r="G1729" s="179"/>
      <c r="H1729" s="179"/>
      <c r="I1729" s="179"/>
      <c r="J1729" s="181"/>
      <c r="K1729" s="179"/>
      <c r="L1729" s="207">
        <v>873.72</v>
      </c>
      <c r="M1729" s="197"/>
      <c r="N1729" s="205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6" t="s">
        <v>3285</v>
      </c>
      <c r="B1730" s="177" t="s">
        <v>3286</v>
      </c>
      <c r="C1730" s="388" t="s">
        <v>3287</v>
      </c>
      <c r="D1730" s="388"/>
      <c r="E1730" s="388"/>
      <c r="F1730" s="178" t="s">
        <v>291</v>
      </c>
      <c r="G1730" s="179">
        <v>1</v>
      </c>
      <c r="H1730" s="180">
        <v>1</v>
      </c>
      <c r="I1730" s="180">
        <v>1</v>
      </c>
      <c r="J1730" s="207">
        <v>119.5</v>
      </c>
      <c r="K1730" s="179"/>
      <c r="L1730" s="207">
        <v>119.5</v>
      </c>
      <c r="M1730" s="206">
        <v>8.16</v>
      </c>
      <c r="N1730" s="213">
        <v>975.12</v>
      </c>
      <c r="AF1730" s="133"/>
      <c r="AG1730" s="140"/>
      <c r="AH1730" s="140" t="s">
        <v>3287</v>
      </c>
      <c r="AN1730" s="140"/>
      <c r="AQ1730" s="140"/>
      <c r="AS1730" s="140"/>
    </row>
    <row r="1731" spans="1:45" s="121" customFormat="1" ht="15" x14ac:dyDescent="0.25">
      <c r="A1731" s="202"/>
      <c r="B1731" s="203"/>
      <c r="C1731" s="379" t="s">
        <v>99</v>
      </c>
      <c r="D1731" s="379"/>
      <c r="E1731" s="379"/>
      <c r="F1731" s="379"/>
      <c r="G1731" s="379"/>
      <c r="H1731" s="379"/>
      <c r="I1731" s="379"/>
      <c r="J1731" s="379"/>
      <c r="K1731" s="379"/>
      <c r="L1731" s="379"/>
      <c r="M1731" s="379"/>
      <c r="N1731" s="391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2"/>
      <c r="B1732" s="203"/>
      <c r="C1732" s="388" t="s">
        <v>82</v>
      </c>
      <c r="D1732" s="388"/>
      <c r="E1732" s="388"/>
      <c r="F1732" s="178"/>
      <c r="G1732" s="179"/>
      <c r="H1732" s="179"/>
      <c r="I1732" s="179"/>
      <c r="J1732" s="181"/>
      <c r="K1732" s="179"/>
      <c r="L1732" s="207">
        <v>119.5</v>
      </c>
      <c r="M1732" s="197"/>
      <c r="N1732" s="213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6" t="s">
        <v>3288</v>
      </c>
      <c r="B1733" s="177" t="s">
        <v>506</v>
      </c>
      <c r="C1733" s="388" t="s">
        <v>507</v>
      </c>
      <c r="D1733" s="388"/>
      <c r="E1733" s="388"/>
      <c r="F1733" s="178" t="s">
        <v>291</v>
      </c>
      <c r="G1733" s="179">
        <v>2</v>
      </c>
      <c r="H1733" s="180">
        <v>1</v>
      </c>
      <c r="I1733" s="180">
        <v>2</v>
      </c>
      <c r="J1733" s="181"/>
      <c r="K1733" s="179"/>
      <c r="L1733" s="181"/>
      <c r="M1733" s="179"/>
      <c r="N1733" s="182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3"/>
      <c r="B1734" s="184" t="s">
        <v>63</v>
      </c>
      <c r="C1734" s="389" t="s">
        <v>64</v>
      </c>
      <c r="D1734" s="389"/>
      <c r="E1734" s="389"/>
      <c r="F1734" s="389"/>
      <c r="G1734" s="389"/>
      <c r="H1734" s="389"/>
      <c r="I1734" s="389"/>
      <c r="J1734" s="389"/>
      <c r="K1734" s="389"/>
      <c r="L1734" s="389"/>
      <c r="M1734" s="389"/>
      <c r="N1734" s="390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3"/>
      <c r="B1735" s="184" t="s">
        <v>65</v>
      </c>
      <c r="C1735" s="389" t="s">
        <v>66</v>
      </c>
      <c r="D1735" s="389"/>
      <c r="E1735" s="389"/>
      <c r="F1735" s="389"/>
      <c r="G1735" s="389"/>
      <c r="H1735" s="389"/>
      <c r="I1735" s="389"/>
      <c r="J1735" s="389"/>
      <c r="K1735" s="389"/>
      <c r="L1735" s="389"/>
      <c r="M1735" s="389"/>
      <c r="N1735" s="390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5"/>
      <c r="B1736" s="184" t="s">
        <v>58</v>
      </c>
      <c r="C1736" s="379" t="s">
        <v>67</v>
      </c>
      <c r="D1736" s="379"/>
      <c r="E1736" s="379"/>
      <c r="F1736" s="186"/>
      <c r="G1736" s="187"/>
      <c r="H1736" s="187"/>
      <c r="I1736" s="187"/>
      <c r="J1736" s="188">
        <v>11.32</v>
      </c>
      <c r="K1736" s="211">
        <v>1.3225</v>
      </c>
      <c r="L1736" s="188">
        <v>29.94</v>
      </c>
      <c r="M1736" s="189">
        <v>44.77</v>
      </c>
      <c r="N1736" s="191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5"/>
      <c r="B1737" s="184" t="s">
        <v>68</v>
      </c>
      <c r="C1737" s="379" t="s">
        <v>69</v>
      </c>
      <c r="D1737" s="379"/>
      <c r="E1737" s="379"/>
      <c r="F1737" s="186"/>
      <c r="G1737" s="187"/>
      <c r="H1737" s="187"/>
      <c r="I1737" s="187"/>
      <c r="J1737" s="188">
        <v>3.94</v>
      </c>
      <c r="K1737" s="211">
        <v>1.4375</v>
      </c>
      <c r="L1737" s="188">
        <v>11.33</v>
      </c>
      <c r="M1737" s="189">
        <v>13.24</v>
      </c>
      <c r="N1737" s="218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5"/>
      <c r="B1738" s="184" t="s">
        <v>70</v>
      </c>
      <c r="C1738" s="379" t="s">
        <v>71</v>
      </c>
      <c r="D1738" s="379"/>
      <c r="E1738" s="379"/>
      <c r="F1738" s="186"/>
      <c r="G1738" s="187"/>
      <c r="H1738" s="187"/>
      <c r="I1738" s="187"/>
      <c r="J1738" s="188">
        <v>0.7</v>
      </c>
      <c r="K1738" s="211">
        <v>1.4375</v>
      </c>
      <c r="L1738" s="188">
        <v>2.0099999999999998</v>
      </c>
      <c r="M1738" s="189">
        <v>44.77</v>
      </c>
      <c r="N1738" s="218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5"/>
      <c r="B1739" s="184" t="s">
        <v>86</v>
      </c>
      <c r="C1739" s="379" t="s">
        <v>87</v>
      </c>
      <c r="D1739" s="379"/>
      <c r="E1739" s="379"/>
      <c r="F1739" s="186"/>
      <c r="G1739" s="187"/>
      <c r="H1739" s="187"/>
      <c r="I1739" s="187"/>
      <c r="J1739" s="188">
        <v>0.53</v>
      </c>
      <c r="K1739" s="187"/>
      <c r="L1739" s="188">
        <v>1.06</v>
      </c>
      <c r="M1739" s="189">
        <v>8.16</v>
      </c>
      <c r="N1739" s="218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2"/>
      <c r="B1740" s="184"/>
      <c r="C1740" s="379" t="s">
        <v>72</v>
      </c>
      <c r="D1740" s="379"/>
      <c r="E1740" s="379"/>
      <c r="F1740" s="186" t="s">
        <v>73</v>
      </c>
      <c r="G1740" s="189">
        <v>1.31</v>
      </c>
      <c r="H1740" s="211">
        <v>1.3225</v>
      </c>
      <c r="I1740" s="217">
        <v>3.46495</v>
      </c>
      <c r="J1740" s="194"/>
      <c r="K1740" s="187"/>
      <c r="L1740" s="194"/>
      <c r="M1740" s="187"/>
      <c r="N1740" s="195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2"/>
      <c r="B1741" s="184"/>
      <c r="C1741" s="379" t="s">
        <v>74</v>
      </c>
      <c r="D1741" s="379"/>
      <c r="E1741" s="379"/>
      <c r="F1741" s="186" t="s">
        <v>73</v>
      </c>
      <c r="G1741" s="189">
        <v>0.06</v>
      </c>
      <c r="H1741" s="211">
        <v>1.4375</v>
      </c>
      <c r="I1741" s="211">
        <v>0.17249999999999999</v>
      </c>
      <c r="J1741" s="194"/>
      <c r="K1741" s="187"/>
      <c r="L1741" s="194"/>
      <c r="M1741" s="187"/>
      <c r="N1741" s="195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5"/>
      <c r="B1742" s="184"/>
      <c r="C1742" s="380" t="s">
        <v>75</v>
      </c>
      <c r="D1742" s="380"/>
      <c r="E1742" s="380"/>
      <c r="F1742" s="196"/>
      <c r="G1742" s="197"/>
      <c r="H1742" s="197"/>
      <c r="I1742" s="197"/>
      <c r="J1742" s="198">
        <v>15.79</v>
      </c>
      <c r="K1742" s="197"/>
      <c r="L1742" s="198">
        <v>42.33</v>
      </c>
      <c r="M1742" s="197"/>
      <c r="N1742" s="200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2"/>
      <c r="B1743" s="184"/>
      <c r="C1743" s="379" t="s">
        <v>76</v>
      </c>
      <c r="D1743" s="379"/>
      <c r="E1743" s="379"/>
      <c r="F1743" s="186"/>
      <c r="G1743" s="187"/>
      <c r="H1743" s="187"/>
      <c r="I1743" s="187"/>
      <c r="J1743" s="194"/>
      <c r="K1743" s="187"/>
      <c r="L1743" s="188">
        <v>31.95</v>
      </c>
      <c r="M1743" s="187"/>
      <c r="N1743" s="191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2"/>
      <c r="B1744" s="184" t="s">
        <v>192</v>
      </c>
      <c r="C1744" s="379" t="s">
        <v>193</v>
      </c>
      <c r="D1744" s="379"/>
      <c r="E1744" s="379"/>
      <c r="F1744" s="186" t="s">
        <v>79</v>
      </c>
      <c r="G1744" s="201">
        <v>117</v>
      </c>
      <c r="H1744" s="187"/>
      <c r="I1744" s="201">
        <v>117</v>
      </c>
      <c r="J1744" s="194"/>
      <c r="K1744" s="187"/>
      <c r="L1744" s="188">
        <v>37.380000000000003</v>
      </c>
      <c r="M1744" s="187"/>
      <c r="N1744" s="191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2"/>
      <c r="B1745" s="184" t="s">
        <v>194</v>
      </c>
      <c r="C1745" s="379" t="s">
        <v>195</v>
      </c>
      <c r="D1745" s="379"/>
      <c r="E1745" s="379"/>
      <c r="F1745" s="186" t="s">
        <v>79</v>
      </c>
      <c r="G1745" s="201">
        <v>74</v>
      </c>
      <c r="H1745" s="189">
        <v>0.85</v>
      </c>
      <c r="I1745" s="216">
        <v>62.9</v>
      </c>
      <c r="J1745" s="194"/>
      <c r="K1745" s="187"/>
      <c r="L1745" s="188">
        <v>20.100000000000001</v>
      </c>
      <c r="M1745" s="187"/>
      <c r="N1745" s="218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2"/>
      <c r="B1746" s="203"/>
      <c r="C1746" s="388" t="s">
        <v>82</v>
      </c>
      <c r="D1746" s="388"/>
      <c r="E1746" s="388"/>
      <c r="F1746" s="178"/>
      <c r="G1746" s="179"/>
      <c r="H1746" s="179"/>
      <c r="I1746" s="179"/>
      <c r="J1746" s="181"/>
      <c r="K1746" s="179"/>
      <c r="L1746" s="207">
        <v>99.81</v>
      </c>
      <c r="M1746" s="197"/>
      <c r="N1746" s="205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6" t="s">
        <v>3289</v>
      </c>
      <c r="B1747" s="177" t="s">
        <v>2876</v>
      </c>
      <c r="C1747" s="388" t="s">
        <v>2877</v>
      </c>
      <c r="D1747" s="388"/>
      <c r="E1747" s="388"/>
      <c r="F1747" s="178" t="s">
        <v>291</v>
      </c>
      <c r="G1747" s="179">
        <v>2</v>
      </c>
      <c r="H1747" s="180">
        <v>1</v>
      </c>
      <c r="I1747" s="180">
        <v>2</v>
      </c>
      <c r="J1747" s="207">
        <v>596.04</v>
      </c>
      <c r="K1747" s="179"/>
      <c r="L1747" s="204">
        <v>1192.08</v>
      </c>
      <c r="M1747" s="206">
        <v>8.16</v>
      </c>
      <c r="N1747" s="205">
        <v>9727.3700000000008</v>
      </c>
      <c r="AF1747" s="133"/>
      <c r="AG1747" s="140"/>
      <c r="AH1747" s="140" t="s">
        <v>2877</v>
      </c>
      <c r="AN1747" s="140"/>
      <c r="AQ1747" s="140"/>
      <c r="AS1747" s="140"/>
    </row>
    <row r="1748" spans="1:45" s="121" customFormat="1" ht="15" x14ac:dyDescent="0.25">
      <c r="A1748" s="202"/>
      <c r="B1748" s="203"/>
      <c r="C1748" s="379" t="s">
        <v>99</v>
      </c>
      <c r="D1748" s="379"/>
      <c r="E1748" s="379"/>
      <c r="F1748" s="379"/>
      <c r="G1748" s="379"/>
      <c r="H1748" s="379"/>
      <c r="I1748" s="379"/>
      <c r="J1748" s="379"/>
      <c r="K1748" s="379"/>
      <c r="L1748" s="379"/>
      <c r="M1748" s="379"/>
      <c r="N1748" s="391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2"/>
      <c r="B1749" s="203"/>
      <c r="C1749" s="388" t="s">
        <v>82</v>
      </c>
      <c r="D1749" s="388"/>
      <c r="E1749" s="388"/>
      <c r="F1749" s="178"/>
      <c r="G1749" s="179"/>
      <c r="H1749" s="179"/>
      <c r="I1749" s="179"/>
      <c r="J1749" s="181"/>
      <c r="K1749" s="179"/>
      <c r="L1749" s="204">
        <v>1192.08</v>
      </c>
      <c r="M1749" s="197"/>
      <c r="N1749" s="205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6" t="s">
        <v>3290</v>
      </c>
      <c r="B1750" s="177" t="s">
        <v>518</v>
      </c>
      <c r="C1750" s="388" t="s">
        <v>2883</v>
      </c>
      <c r="D1750" s="388"/>
      <c r="E1750" s="388"/>
      <c r="F1750" s="178" t="s">
        <v>337</v>
      </c>
      <c r="G1750" s="179">
        <v>4.2</v>
      </c>
      <c r="H1750" s="180">
        <v>1</v>
      </c>
      <c r="I1750" s="214">
        <v>4.2</v>
      </c>
      <c r="J1750" s="181"/>
      <c r="K1750" s="179"/>
      <c r="L1750" s="181"/>
      <c r="M1750" s="179"/>
      <c r="N1750" s="182"/>
      <c r="AF1750" s="133"/>
      <c r="AG1750" s="140"/>
      <c r="AH1750" s="140" t="s">
        <v>2883</v>
      </c>
      <c r="AN1750" s="140"/>
      <c r="AQ1750" s="140"/>
      <c r="AS1750" s="140"/>
    </row>
    <row r="1751" spans="1:45" s="121" customFormat="1" ht="15" x14ac:dyDescent="0.25">
      <c r="A1751" s="208"/>
      <c r="B1751" s="209"/>
      <c r="C1751" s="379" t="s">
        <v>3093</v>
      </c>
      <c r="D1751" s="379"/>
      <c r="E1751" s="379"/>
      <c r="F1751" s="379"/>
      <c r="G1751" s="379"/>
      <c r="H1751" s="379"/>
      <c r="I1751" s="379"/>
      <c r="J1751" s="379"/>
      <c r="K1751" s="379"/>
      <c r="L1751" s="379"/>
      <c r="M1751" s="379"/>
      <c r="N1751" s="391"/>
      <c r="AF1751" s="133"/>
      <c r="AG1751" s="140"/>
      <c r="AH1751" s="140"/>
      <c r="AI1751" s="142" t="s">
        <v>3093</v>
      </c>
      <c r="AN1751" s="140"/>
      <c r="AQ1751" s="140"/>
      <c r="AS1751" s="140"/>
    </row>
    <row r="1752" spans="1:45" s="121" customFormat="1" ht="23.25" x14ac:dyDescent="0.25">
      <c r="A1752" s="183"/>
      <c r="B1752" s="184" t="s">
        <v>63</v>
      </c>
      <c r="C1752" s="389" t="s">
        <v>64</v>
      </c>
      <c r="D1752" s="389"/>
      <c r="E1752" s="389"/>
      <c r="F1752" s="389"/>
      <c r="G1752" s="389"/>
      <c r="H1752" s="389"/>
      <c r="I1752" s="389"/>
      <c r="J1752" s="389"/>
      <c r="K1752" s="389"/>
      <c r="L1752" s="389"/>
      <c r="M1752" s="389"/>
      <c r="N1752" s="390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3"/>
      <c r="B1753" s="184" t="s">
        <v>65</v>
      </c>
      <c r="C1753" s="389" t="s">
        <v>66</v>
      </c>
      <c r="D1753" s="389"/>
      <c r="E1753" s="389"/>
      <c r="F1753" s="389"/>
      <c r="G1753" s="389"/>
      <c r="H1753" s="389"/>
      <c r="I1753" s="389"/>
      <c r="J1753" s="389"/>
      <c r="K1753" s="389"/>
      <c r="L1753" s="389"/>
      <c r="M1753" s="389"/>
      <c r="N1753" s="390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5"/>
      <c r="B1754" s="184" t="s">
        <v>58</v>
      </c>
      <c r="C1754" s="379" t="s">
        <v>67</v>
      </c>
      <c r="D1754" s="379"/>
      <c r="E1754" s="379"/>
      <c r="F1754" s="186"/>
      <c r="G1754" s="187"/>
      <c r="H1754" s="187"/>
      <c r="I1754" s="187"/>
      <c r="J1754" s="188">
        <v>42.14</v>
      </c>
      <c r="K1754" s="211">
        <v>1.3225</v>
      </c>
      <c r="L1754" s="188">
        <v>234.07</v>
      </c>
      <c r="M1754" s="189">
        <v>44.77</v>
      </c>
      <c r="N1754" s="191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5"/>
      <c r="B1755" s="184" t="s">
        <v>68</v>
      </c>
      <c r="C1755" s="379" t="s">
        <v>69</v>
      </c>
      <c r="D1755" s="379"/>
      <c r="E1755" s="379"/>
      <c r="F1755" s="186"/>
      <c r="G1755" s="187"/>
      <c r="H1755" s="187"/>
      <c r="I1755" s="187"/>
      <c r="J1755" s="188">
        <v>218.88</v>
      </c>
      <c r="K1755" s="211">
        <v>1.4375</v>
      </c>
      <c r="L1755" s="190">
        <v>1321.49</v>
      </c>
      <c r="M1755" s="189">
        <v>13.24</v>
      </c>
      <c r="N1755" s="191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5"/>
      <c r="B1756" s="184" t="s">
        <v>70</v>
      </c>
      <c r="C1756" s="379" t="s">
        <v>71</v>
      </c>
      <c r="D1756" s="379"/>
      <c r="E1756" s="379"/>
      <c r="F1756" s="186"/>
      <c r="G1756" s="187"/>
      <c r="H1756" s="187"/>
      <c r="I1756" s="187"/>
      <c r="J1756" s="188">
        <v>24.14</v>
      </c>
      <c r="K1756" s="211">
        <v>1.4375</v>
      </c>
      <c r="L1756" s="188">
        <v>145.75</v>
      </c>
      <c r="M1756" s="189">
        <v>44.77</v>
      </c>
      <c r="N1756" s="191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2"/>
      <c r="B1757" s="184"/>
      <c r="C1757" s="379" t="s">
        <v>72</v>
      </c>
      <c r="D1757" s="379"/>
      <c r="E1757" s="379"/>
      <c r="F1757" s="186" t="s">
        <v>73</v>
      </c>
      <c r="G1757" s="189">
        <v>4.9400000000000004</v>
      </c>
      <c r="H1757" s="211">
        <v>1.3225</v>
      </c>
      <c r="I1757" s="217">
        <v>27.439229999999998</v>
      </c>
      <c r="J1757" s="194"/>
      <c r="K1757" s="187"/>
      <c r="L1757" s="194"/>
      <c r="M1757" s="187"/>
      <c r="N1757" s="195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2"/>
      <c r="B1758" s="184"/>
      <c r="C1758" s="379" t="s">
        <v>74</v>
      </c>
      <c r="D1758" s="379"/>
      <c r="E1758" s="379"/>
      <c r="F1758" s="186" t="s">
        <v>73</v>
      </c>
      <c r="G1758" s="216">
        <v>2.4</v>
      </c>
      <c r="H1758" s="211">
        <v>1.4375</v>
      </c>
      <c r="I1758" s="189">
        <v>14.49</v>
      </c>
      <c r="J1758" s="194"/>
      <c r="K1758" s="187"/>
      <c r="L1758" s="194"/>
      <c r="M1758" s="187"/>
      <c r="N1758" s="195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5"/>
      <c r="B1759" s="184"/>
      <c r="C1759" s="380" t="s">
        <v>75</v>
      </c>
      <c r="D1759" s="380"/>
      <c r="E1759" s="380"/>
      <c r="F1759" s="196"/>
      <c r="G1759" s="197"/>
      <c r="H1759" s="197"/>
      <c r="I1759" s="197"/>
      <c r="J1759" s="198">
        <v>261.02</v>
      </c>
      <c r="K1759" s="197"/>
      <c r="L1759" s="199">
        <v>1555.56</v>
      </c>
      <c r="M1759" s="197"/>
      <c r="N1759" s="200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2"/>
      <c r="B1760" s="184"/>
      <c r="C1760" s="379" t="s">
        <v>76</v>
      </c>
      <c r="D1760" s="379"/>
      <c r="E1760" s="379"/>
      <c r="F1760" s="186"/>
      <c r="G1760" s="187"/>
      <c r="H1760" s="187"/>
      <c r="I1760" s="187"/>
      <c r="J1760" s="194"/>
      <c r="K1760" s="187"/>
      <c r="L1760" s="188">
        <v>379.82</v>
      </c>
      <c r="M1760" s="187"/>
      <c r="N1760" s="191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2"/>
      <c r="B1761" s="184" t="s">
        <v>521</v>
      </c>
      <c r="C1761" s="379" t="s">
        <v>522</v>
      </c>
      <c r="D1761" s="379"/>
      <c r="E1761" s="379"/>
      <c r="F1761" s="186" t="s">
        <v>79</v>
      </c>
      <c r="G1761" s="201">
        <v>98</v>
      </c>
      <c r="H1761" s="187"/>
      <c r="I1761" s="201">
        <v>98</v>
      </c>
      <c r="J1761" s="194"/>
      <c r="K1761" s="187"/>
      <c r="L1761" s="188">
        <v>372.22</v>
      </c>
      <c r="M1761" s="187"/>
      <c r="N1761" s="191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2"/>
      <c r="B1762" s="184" t="s">
        <v>523</v>
      </c>
      <c r="C1762" s="379" t="s">
        <v>524</v>
      </c>
      <c r="D1762" s="379"/>
      <c r="E1762" s="379"/>
      <c r="F1762" s="186" t="s">
        <v>79</v>
      </c>
      <c r="G1762" s="201">
        <v>58</v>
      </c>
      <c r="H1762" s="189">
        <v>0.85</v>
      </c>
      <c r="I1762" s="216">
        <v>49.3</v>
      </c>
      <c r="J1762" s="194"/>
      <c r="K1762" s="187"/>
      <c r="L1762" s="188">
        <v>187.25</v>
      </c>
      <c r="M1762" s="187"/>
      <c r="N1762" s="191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2"/>
      <c r="B1763" s="203"/>
      <c r="C1763" s="388" t="s">
        <v>82</v>
      </c>
      <c r="D1763" s="388"/>
      <c r="E1763" s="388"/>
      <c r="F1763" s="178"/>
      <c r="G1763" s="179"/>
      <c r="H1763" s="179"/>
      <c r="I1763" s="179"/>
      <c r="J1763" s="181"/>
      <c r="K1763" s="179"/>
      <c r="L1763" s="204">
        <v>2115.0300000000002</v>
      </c>
      <c r="M1763" s="197"/>
      <c r="N1763" s="205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6" t="s">
        <v>3291</v>
      </c>
      <c r="B1764" s="177" t="s">
        <v>3292</v>
      </c>
      <c r="C1764" s="388" t="s">
        <v>3293</v>
      </c>
      <c r="D1764" s="388"/>
      <c r="E1764" s="388"/>
      <c r="F1764" s="178" t="s">
        <v>2944</v>
      </c>
      <c r="G1764" s="179">
        <v>1</v>
      </c>
      <c r="H1764" s="180">
        <v>1</v>
      </c>
      <c r="I1764" s="180">
        <v>1</v>
      </c>
      <c r="J1764" s="181"/>
      <c r="K1764" s="179"/>
      <c r="L1764" s="181"/>
      <c r="M1764" s="179"/>
      <c r="N1764" s="182"/>
      <c r="AF1764" s="133"/>
      <c r="AG1764" s="140"/>
      <c r="AH1764" s="140" t="s">
        <v>3293</v>
      </c>
      <c r="AN1764" s="140"/>
      <c r="AQ1764" s="140"/>
      <c r="AS1764" s="140"/>
    </row>
    <row r="1765" spans="1:45" s="121" customFormat="1" ht="23.25" x14ac:dyDescent="0.25">
      <c r="A1765" s="183"/>
      <c r="B1765" s="184" t="s">
        <v>63</v>
      </c>
      <c r="C1765" s="389" t="s">
        <v>64</v>
      </c>
      <c r="D1765" s="389"/>
      <c r="E1765" s="389"/>
      <c r="F1765" s="389"/>
      <c r="G1765" s="389"/>
      <c r="H1765" s="389"/>
      <c r="I1765" s="389"/>
      <c r="J1765" s="389"/>
      <c r="K1765" s="389"/>
      <c r="L1765" s="389"/>
      <c r="M1765" s="389"/>
      <c r="N1765" s="390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3"/>
      <c r="B1766" s="184" t="s">
        <v>65</v>
      </c>
      <c r="C1766" s="389" t="s">
        <v>66</v>
      </c>
      <c r="D1766" s="389"/>
      <c r="E1766" s="389"/>
      <c r="F1766" s="389"/>
      <c r="G1766" s="389"/>
      <c r="H1766" s="389"/>
      <c r="I1766" s="389"/>
      <c r="J1766" s="389"/>
      <c r="K1766" s="389"/>
      <c r="L1766" s="389"/>
      <c r="M1766" s="389"/>
      <c r="N1766" s="390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5"/>
      <c r="B1767" s="184" t="s">
        <v>58</v>
      </c>
      <c r="C1767" s="379" t="s">
        <v>67</v>
      </c>
      <c r="D1767" s="379"/>
      <c r="E1767" s="379"/>
      <c r="F1767" s="186"/>
      <c r="G1767" s="187"/>
      <c r="H1767" s="187"/>
      <c r="I1767" s="187"/>
      <c r="J1767" s="188">
        <v>51.4</v>
      </c>
      <c r="K1767" s="211">
        <v>1.3225</v>
      </c>
      <c r="L1767" s="188">
        <v>67.98</v>
      </c>
      <c r="M1767" s="189">
        <v>44.77</v>
      </c>
      <c r="N1767" s="191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5"/>
      <c r="B1768" s="184" t="s">
        <v>68</v>
      </c>
      <c r="C1768" s="379" t="s">
        <v>69</v>
      </c>
      <c r="D1768" s="379"/>
      <c r="E1768" s="379"/>
      <c r="F1768" s="186"/>
      <c r="G1768" s="187"/>
      <c r="H1768" s="187"/>
      <c r="I1768" s="187"/>
      <c r="J1768" s="188">
        <v>76.209999999999994</v>
      </c>
      <c r="K1768" s="211">
        <v>1.4375</v>
      </c>
      <c r="L1768" s="188">
        <v>109.55</v>
      </c>
      <c r="M1768" s="189">
        <v>13.24</v>
      </c>
      <c r="N1768" s="191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5"/>
      <c r="B1769" s="184" t="s">
        <v>70</v>
      </c>
      <c r="C1769" s="379" t="s">
        <v>71</v>
      </c>
      <c r="D1769" s="379"/>
      <c r="E1769" s="379"/>
      <c r="F1769" s="186"/>
      <c r="G1769" s="187"/>
      <c r="H1769" s="187"/>
      <c r="I1769" s="187"/>
      <c r="J1769" s="188">
        <v>0.46</v>
      </c>
      <c r="K1769" s="211">
        <v>1.4375</v>
      </c>
      <c r="L1769" s="188">
        <v>0.66</v>
      </c>
      <c r="M1769" s="189">
        <v>44.77</v>
      </c>
      <c r="N1769" s="218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5"/>
      <c r="B1770" s="184" t="s">
        <v>86</v>
      </c>
      <c r="C1770" s="379" t="s">
        <v>87</v>
      </c>
      <c r="D1770" s="379"/>
      <c r="E1770" s="379"/>
      <c r="F1770" s="186"/>
      <c r="G1770" s="187"/>
      <c r="H1770" s="187"/>
      <c r="I1770" s="187"/>
      <c r="J1770" s="188">
        <v>268.04000000000002</v>
      </c>
      <c r="K1770" s="187"/>
      <c r="L1770" s="188">
        <v>268.04000000000002</v>
      </c>
      <c r="M1770" s="189">
        <v>8.16</v>
      </c>
      <c r="N1770" s="191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2"/>
      <c r="B1771" s="184"/>
      <c r="C1771" s="379" t="s">
        <v>72</v>
      </c>
      <c r="D1771" s="379"/>
      <c r="E1771" s="379"/>
      <c r="F1771" s="186" t="s">
        <v>73</v>
      </c>
      <c r="G1771" s="189">
        <v>5.73</v>
      </c>
      <c r="H1771" s="211">
        <v>1.3225</v>
      </c>
      <c r="I1771" s="215">
        <v>7.5779249999999996</v>
      </c>
      <c r="J1771" s="194"/>
      <c r="K1771" s="187"/>
      <c r="L1771" s="194"/>
      <c r="M1771" s="187"/>
      <c r="N1771" s="195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2"/>
      <c r="B1772" s="184"/>
      <c r="C1772" s="379" t="s">
        <v>74</v>
      </c>
      <c r="D1772" s="379"/>
      <c r="E1772" s="379"/>
      <c r="F1772" s="186" t="s">
        <v>73</v>
      </c>
      <c r="G1772" s="189">
        <v>0.04</v>
      </c>
      <c r="H1772" s="211">
        <v>1.4375</v>
      </c>
      <c r="I1772" s="211">
        <v>5.7500000000000002E-2</v>
      </c>
      <c r="J1772" s="194"/>
      <c r="K1772" s="187"/>
      <c r="L1772" s="194"/>
      <c r="M1772" s="187"/>
      <c r="N1772" s="195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5"/>
      <c r="B1773" s="184"/>
      <c r="C1773" s="380" t="s">
        <v>75</v>
      </c>
      <c r="D1773" s="380"/>
      <c r="E1773" s="380"/>
      <c r="F1773" s="196"/>
      <c r="G1773" s="197"/>
      <c r="H1773" s="197"/>
      <c r="I1773" s="197"/>
      <c r="J1773" s="198">
        <v>395.65</v>
      </c>
      <c r="K1773" s="197"/>
      <c r="L1773" s="198">
        <v>445.57</v>
      </c>
      <c r="M1773" s="197"/>
      <c r="N1773" s="200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2"/>
      <c r="B1774" s="184"/>
      <c r="C1774" s="379" t="s">
        <v>76</v>
      </c>
      <c r="D1774" s="379"/>
      <c r="E1774" s="379"/>
      <c r="F1774" s="186"/>
      <c r="G1774" s="187"/>
      <c r="H1774" s="187"/>
      <c r="I1774" s="187"/>
      <c r="J1774" s="194"/>
      <c r="K1774" s="187"/>
      <c r="L1774" s="188">
        <v>68.64</v>
      </c>
      <c r="M1774" s="187"/>
      <c r="N1774" s="191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2"/>
      <c r="B1775" s="184" t="s">
        <v>192</v>
      </c>
      <c r="C1775" s="379" t="s">
        <v>193</v>
      </c>
      <c r="D1775" s="379"/>
      <c r="E1775" s="379"/>
      <c r="F1775" s="186" t="s">
        <v>79</v>
      </c>
      <c r="G1775" s="201">
        <v>117</v>
      </c>
      <c r="H1775" s="187"/>
      <c r="I1775" s="201">
        <v>117</v>
      </c>
      <c r="J1775" s="194"/>
      <c r="K1775" s="187"/>
      <c r="L1775" s="188">
        <v>80.31</v>
      </c>
      <c r="M1775" s="187"/>
      <c r="N1775" s="191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2"/>
      <c r="B1776" s="184" t="s">
        <v>194</v>
      </c>
      <c r="C1776" s="379" t="s">
        <v>195</v>
      </c>
      <c r="D1776" s="379"/>
      <c r="E1776" s="379"/>
      <c r="F1776" s="186" t="s">
        <v>79</v>
      </c>
      <c r="G1776" s="201">
        <v>74</v>
      </c>
      <c r="H1776" s="189">
        <v>0.85</v>
      </c>
      <c r="I1776" s="216">
        <v>62.9</v>
      </c>
      <c r="J1776" s="194"/>
      <c r="K1776" s="187"/>
      <c r="L1776" s="188">
        <v>43.17</v>
      </c>
      <c r="M1776" s="187"/>
      <c r="N1776" s="191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2"/>
      <c r="B1777" s="203"/>
      <c r="C1777" s="388" t="s">
        <v>82</v>
      </c>
      <c r="D1777" s="388"/>
      <c r="E1777" s="388"/>
      <c r="F1777" s="178"/>
      <c r="G1777" s="179"/>
      <c r="H1777" s="179"/>
      <c r="I1777" s="179"/>
      <c r="J1777" s="181"/>
      <c r="K1777" s="179"/>
      <c r="L1777" s="207">
        <v>569.04999999999995</v>
      </c>
      <c r="M1777" s="197"/>
      <c r="N1777" s="205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6" t="s">
        <v>3294</v>
      </c>
      <c r="B1778" s="177" t="s">
        <v>3095</v>
      </c>
      <c r="C1778" s="388" t="s">
        <v>3096</v>
      </c>
      <c r="D1778" s="388"/>
      <c r="E1778" s="388"/>
      <c r="F1778" s="178" t="s">
        <v>291</v>
      </c>
      <c r="G1778" s="179">
        <v>2</v>
      </c>
      <c r="H1778" s="180">
        <v>1</v>
      </c>
      <c r="I1778" s="180">
        <v>2</v>
      </c>
      <c r="J1778" s="204">
        <v>1434.54</v>
      </c>
      <c r="K1778" s="179"/>
      <c r="L1778" s="204">
        <v>2869.08</v>
      </c>
      <c r="M1778" s="206">
        <v>8.16</v>
      </c>
      <c r="N1778" s="205">
        <v>23411.69</v>
      </c>
      <c r="AF1778" s="133"/>
      <c r="AG1778" s="140"/>
      <c r="AH1778" s="140" t="s">
        <v>3096</v>
      </c>
      <c r="AN1778" s="140"/>
      <c r="AQ1778" s="140"/>
      <c r="AS1778" s="140"/>
    </row>
    <row r="1779" spans="1:45" s="121" customFormat="1" ht="15" x14ac:dyDescent="0.25">
      <c r="A1779" s="202"/>
      <c r="B1779" s="203"/>
      <c r="C1779" s="379" t="s">
        <v>99</v>
      </c>
      <c r="D1779" s="379"/>
      <c r="E1779" s="379"/>
      <c r="F1779" s="379"/>
      <c r="G1779" s="379"/>
      <c r="H1779" s="379"/>
      <c r="I1779" s="379"/>
      <c r="J1779" s="379"/>
      <c r="K1779" s="379"/>
      <c r="L1779" s="379"/>
      <c r="M1779" s="379"/>
      <c r="N1779" s="391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2"/>
      <c r="B1780" s="203"/>
      <c r="C1780" s="388" t="s">
        <v>82</v>
      </c>
      <c r="D1780" s="388"/>
      <c r="E1780" s="388"/>
      <c r="F1780" s="178"/>
      <c r="G1780" s="179"/>
      <c r="H1780" s="179"/>
      <c r="I1780" s="179"/>
      <c r="J1780" s="181"/>
      <c r="K1780" s="179"/>
      <c r="L1780" s="204">
        <v>2869.08</v>
      </c>
      <c r="M1780" s="197"/>
      <c r="N1780" s="205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6" t="s">
        <v>3295</v>
      </c>
      <c r="B1781" s="177" t="s">
        <v>250</v>
      </c>
      <c r="C1781" s="388" t="s">
        <v>251</v>
      </c>
      <c r="D1781" s="388"/>
      <c r="E1781" s="388"/>
      <c r="F1781" s="178" t="s">
        <v>199</v>
      </c>
      <c r="G1781" s="179">
        <v>0.18</v>
      </c>
      <c r="H1781" s="180">
        <v>1</v>
      </c>
      <c r="I1781" s="206">
        <v>0.18</v>
      </c>
      <c r="J1781" s="181"/>
      <c r="K1781" s="179"/>
      <c r="L1781" s="181"/>
      <c r="M1781" s="179"/>
      <c r="N1781" s="182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8"/>
      <c r="B1782" s="209"/>
      <c r="C1782" s="379" t="s">
        <v>3296</v>
      </c>
      <c r="D1782" s="379"/>
      <c r="E1782" s="379"/>
      <c r="F1782" s="379"/>
      <c r="G1782" s="379"/>
      <c r="H1782" s="379"/>
      <c r="I1782" s="379"/>
      <c r="J1782" s="379"/>
      <c r="K1782" s="379"/>
      <c r="L1782" s="379"/>
      <c r="M1782" s="379"/>
      <c r="N1782" s="391"/>
      <c r="AF1782" s="133"/>
      <c r="AG1782" s="140"/>
      <c r="AH1782" s="140"/>
      <c r="AI1782" s="142" t="s">
        <v>3296</v>
      </c>
      <c r="AN1782" s="140"/>
      <c r="AQ1782" s="140"/>
      <c r="AS1782" s="140"/>
    </row>
    <row r="1783" spans="1:45" s="121" customFormat="1" ht="23.25" x14ac:dyDescent="0.25">
      <c r="A1783" s="183"/>
      <c r="B1783" s="184" t="s">
        <v>63</v>
      </c>
      <c r="C1783" s="389" t="s">
        <v>64</v>
      </c>
      <c r="D1783" s="389"/>
      <c r="E1783" s="389"/>
      <c r="F1783" s="389"/>
      <c r="G1783" s="389"/>
      <c r="H1783" s="389"/>
      <c r="I1783" s="389"/>
      <c r="J1783" s="389"/>
      <c r="K1783" s="389"/>
      <c r="L1783" s="389"/>
      <c r="M1783" s="389"/>
      <c r="N1783" s="390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3"/>
      <c r="B1784" s="184" t="s">
        <v>65</v>
      </c>
      <c r="C1784" s="389" t="s">
        <v>66</v>
      </c>
      <c r="D1784" s="389"/>
      <c r="E1784" s="389"/>
      <c r="F1784" s="389"/>
      <c r="G1784" s="389"/>
      <c r="H1784" s="389"/>
      <c r="I1784" s="389"/>
      <c r="J1784" s="389"/>
      <c r="K1784" s="389"/>
      <c r="L1784" s="389"/>
      <c r="M1784" s="389"/>
      <c r="N1784" s="390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5"/>
      <c r="B1785" s="184" t="s">
        <v>58</v>
      </c>
      <c r="C1785" s="379" t="s">
        <v>67</v>
      </c>
      <c r="D1785" s="379"/>
      <c r="E1785" s="379"/>
      <c r="F1785" s="186"/>
      <c r="G1785" s="187"/>
      <c r="H1785" s="187"/>
      <c r="I1785" s="187"/>
      <c r="J1785" s="188">
        <v>201.61</v>
      </c>
      <c r="K1785" s="211">
        <v>1.3225</v>
      </c>
      <c r="L1785" s="188">
        <v>47.99</v>
      </c>
      <c r="M1785" s="189">
        <v>44.77</v>
      </c>
      <c r="N1785" s="191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5"/>
      <c r="B1786" s="184" t="s">
        <v>68</v>
      </c>
      <c r="C1786" s="379" t="s">
        <v>69</v>
      </c>
      <c r="D1786" s="379"/>
      <c r="E1786" s="379"/>
      <c r="F1786" s="186"/>
      <c r="G1786" s="187"/>
      <c r="H1786" s="187"/>
      <c r="I1786" s="187"/>
      <c r="J1786" s="188">
        <v>71.64</v>
      </c>
      <c r="K1786" s="211">
        <v>1.4375</v>
      </c>
      <c r="L1786" s="188">
        <v>18.54</v>
      </c>
      <c r="M1786" s="189">
        <v>13.24</v>
      </c>
      <c r="N1786" s="218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5"/>
      <c r="B1787" s="184" t="s">
        <v>70</v>
      </c>
      <c r="C1787" s="379" t="s">
        <v>71</v>
      </c>
      <c r="D1787" s="379"/>
      <c r="E1787" s="379"/>
      <c r="F1787" s="186"/>
      <c r="G1787" s="187"/>
      <c r="H1787" s="187"/>
      <c r="I1787" s="187"/>
      <c r="J1787" s="188">
        <v>2.3199999999999998</v>
      </c>
      <c r="K1787" s="211">
        <v>1.4375</v>
      </c>
      <c r="L1787" s="188">
        <v>0.6</v>
      </c>
      <c r="M1787" s="189">
        <v>44.77</v>
      </c>
      <c r="N1787" s="218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5"/>
      <c r="B1788" s="184" t="s">
        <v>86</v>
      </c>
      <c r="C1788" s="379" t="s">
        <v>87</v>
      </c>
      <c r="D1788" s="379"/>
      <c r="E1788" s="379"/>
      <c r="F1788" s="186"/>
      <c r="G1788" s="187"/>
      <c r="H1788" s="187"/>
      <c r="I1788" s="187"/>
      <c r="J1788" s="188">
        <v>62.75</v>
      </c>
      <c r="K1788" s="187"/>
      <c r="L1788" s="188">
        <v>11.3</v>
      </c>
      <c r="M1788" s="189">
        <v>8.16</v>
      </c>
      <c r="N1788" s="218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2"/>
      <c r="B1789" s="184"/>
      <c r="C1789" s="379" t="s">
        <v>72</v>
      </c>
      <c r="D1789" s="379"/>
      <c r="E1789" s="379"/>
      <c r="F1789" s="186" t="s">
        <v>73</v>
      </c>
      <c r="G1789" s="216">
        <v>21.2</v>
      </c>
      <c r="H1789" s="211">
        <v>1.3225</v>
      </c>
      <c r="I1789" s="217">
        <v>5.0466600000000001</v>
      </c>
      <c r="J1789" s="194"/>
      <c r="K1789" s="187"/>
      <c r="L1789" s="194"/>
      <c r="M1789" s="187"/>
      <c r="N1789" s="195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2"/>
      <c r="B1790" s="184"/>
      <c r="C1790" s="379" t="s">
        <v>74</v>
      </c>
      <c r="D1790" s="379"/>
      <c r="E1790" s="379"/>
      <c r="F1790" s="186" t="s">
        <v>73</v>
      </c>
      <c r="G1790" s="216">
        <v>0.2</v>
      </c>
      <c r="H1790" s="211">
        <v>1.4375</v>
      </c>
      <c r="I1790" s="217">
        <v>5.1749999999999997E-2</v>
      </c>
      <c r="J1790" s="194"/>
      <c r="K1790" s="187"/>
      <c r="L1790" s="194"/>
      <c r="M1790" s="187"/>
      <c r="N1790" s="195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5"/>
      <c r="B1791" s="184"/>
      <c r="C1791" s="380" t="s">
        <v>75</v>
      </c>
      <c r="D1791" s="380"/>
      <c r="E1791" s="380"/>
      <c r="F1791" s="196"/>
      <c r="G1791" s="197"/>
      <c r="H1791" s="197"/>
      <c r="I1791" s="197"/>
      <c r="J1791" s="198">
        <v>336</v>
      </c>
      <c r="K1791" s="197"/>
      <c r="L1791" s="198">
        <v>77.83</v>
      </c>
      <c r="M1791" s="197"/>
      <c r="N1791" s="200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2"/>
      <c r="B1792" s="184"/>
      <c r="C1792" s="379" t="s">
        <v>76</v>
      </c>
      <c r="D1792" s="379"/>
      <c r="E1792" s="379"/>
      <c r="F1792" s="186"/>
      <c r="G1792" s="187"/>
      <c r="H1792" s="187"/>
      <c r="I1792" s="187"/>
      <c r="J1792" s="194"/>
      <c r="K1792" s="187"/>
      <c r="L1792" s="188">
        <v>48.59</v>
      </c>
      <c r="M1792" s="187"/>
      <c r="N1792" s="191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2"/>
      <c r="B1793" s="184" t="s">
        <v>232</v>
      </c>
      <c r="C1793" s="379" t="s">
        <v>233</v>
      </c>
      <c r="D1793" s="379"/>
      <c r="E1793" s="379"/>
      <c r="F1793" s="186" t="s">
        <v>79</v>
      </c>
      <c r="G1793" s="201">
        <v>110</v>
      </c>
      <c r="H1793" s="187"/>
      <c r="I1793" s="201">
        <v>110</v>
      </c>
      <c r="J1793" s="194"/>
      <c r="K1793" s="187"/>
      <c r="L1793" s="188">
        <v>53.45</v>
      </c>
      <c r="M1793" s="187"/>
      <c r="N1793" s="191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2"/>
      <c r="B1794" s="184" t="s">
        <v>234</v>
      </c>
      <c r="C1794" s="379" t="s">
        <v>235</v>
      </c>
      <c r="D1794" s="379"/>
      <c r="E1794" s="379"/>
      <c r="F1794" s="186" t="s">
        <v>79</v>
      </c>
      <c r="G1794" s="201">
        <v>69</v>
      </c>
      <c r="H1794" s="189">
        <v>0.85</v>
      </c>
      <c r="I1794" s="189">
        <v>58.65</v>
      </c>
      <c r="J1794" s="194"/>
      <c r="K1794" s="187"/>
      <c r="L1794" s="188">
        <v>28.5</v>
      </c>
      <c r="M1794" s="187"/>
      <c r="N1794" s="191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2"/>
      <c r="B1795" s="203"/>
      <c r="C1795" s="388" t="s">
        <v>82</v>
      </c>
      <c r="D1795" s="388"/>
      <c r="E1795" s="388"/>
      <c r="F1795" s="178"/>
      <c r="G1795" s="179"/>
      <c r="H1795" s="179"/>
      <c r="I1795" s="179"/>
      <c r="J1795" s="181"/>
      <c r="K1795" s="179"/>
      <c r="L1795" s="207">
        <v>159.78</v>
      </c>
      <c r="M1795" s="197"/>
      <c r="N1795" s="205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6" t="s">
        <v>3297</v>
      </c>
      <c r="B1796" s="177" t="s">
        <v>263</v>
      </c>
      <c r="C1796" s="388" t="s">
        <v>264</v>
      </c>
      <c r="D1796" s="388"/>
      <c r="E1796" s="388"/>
      <c r="F1796" s="178" t="s">
        <v>178</v>
      </c>
      <c r="G1796" s="179">
        <v>4.3200000000000002E-2</v>
      </c>
      <c r="H1796" s="180">
        <v>1</v>
      </c>
      <c r="I1796" s="253">
        <v>4.3200000000000002E-2</v>
      </c>
      <c r="J1796" s="204">
        <v>21597.69</v>
      </c>
      <c r="K1796" s="179"/>
      <c r="L1796" s="207">
        <v>933.02</v>
      </c>
      <c r="M1796" s="206">
        <v>8.16</v>
      </c>
      <c r="N1796" s="205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2"/>
      <c r="B1797" s="203"/>
      <c r="C1797" s="379" t="s">
        <v>265</v>
      </c>
      <c r="D1797" s="379"/>
      <c r="E1797" s="379"/>
      <c r="F1797" s="379"/>
      <c r="G1797" s="379"/>
      <c r="H1797" s="379"/>
      <c r="I1797" s="379"/>
      <c r="J1797" s="379"/>
      <c r="K1797" s="379"/>
      <c r="L1797" s="379"/>
      <c r="M1797" s="379"/>
      <c r="N1797" s="391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2"/>
      <c r="B1798" s="203"/>
      <c r="C1798" s="388" t="s">
        <v>82</v>
      </c>
      <c r="D1798" s="388"/>
      <c r="E1798" s="388"/>
      <c r="F1798" s="178"/>
      <c r="G1798" s="179"/>
      <c r="H1798" s="179"/>
      <c r="I1798" s="179"/>
      <c r="J1798" s="181"/>
      <c r="K1798" s="179"/>
      <c r="L1798" s="207">
        <v>933.02</v>
      </c>
      <c r="M1798" s="197"/>
      <c r="N1798" s="205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6" t="s">
        <v>3298</v>
      </c>
      <c r="B1799" s="177" t="s">
        <v>268</v>
      </c>
      <c r="C1799" s="388" t="s">
        <v>269</v>
      </c>
      <c r="D1799" s="388"/>
      <c r="E1799" s="388"/>
      <c r="F1799" s="178" t="s">
        <v>178</v>
      </c>
      <c r="G1799" s="179">
        <v>6.3800000000000003E-3</v>
      </c>
      <c r="H1799" s="180">
        <v>1</v>
      </c>
      <c r="I1799" s="252">
        <v>6.3800000000000003E-3</v>
      </c>
      <c r="J1799" s="204">
        <v>11885.47</v>
      </c>
      <c r="K1799" s="179"/>
      <c r="L1799" s="207">
        <v>75.83</v>
      </c>
      <c r="M1799" s="206">
        <v>8.16</v>
      </c>
      <c r="N1799" s="213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2"/>
      <c r="B1800" s="203"/>
      <c r="C1800" s="379" t="s">
        <v>99</v>
      </c>
      <c r="D1800" s="379"/>
      <c r="E1800" s="379"/>
      <c r="F1800" s="379"/>
      <c r="G1800" s="379"/>
      <c r="H1800" s="379"/>
      <c r="I1800" s="379"/>
      <c r="J1800" s="379"/>
      <c r="K1800" s="379"/>
      <c r="L1800" s="379"/>
      <c r="M1800" s="379"/>
      <c r="N1800" s="391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8"/>
      <c r="B1801" s="209"/>
      <c r="C1801" s="379" t="s">
        <v>3299</v>
      </c>
      <c r="D1801" s="379"/>
      <c r="E1801" s="379"/>
      <c r="F1801" s="379"/>
      <c r="G1801" s="379"/>
      <c r="H1801" s="379"/>
      <c r="I1801" s="379"/>
      <c r="J1801" s="379"/>
      <c r="K1801" s="379"/>
      <c r="L1801" s="379"/>
      <c r="M1801" s="379"/>
      <c r="N1801" s="391"/>
      <c r="AF1801" s="133"/>
      <c r="AG1801" s="140"/>
      <c r="AH1801" s="140"/>
      <c r="AI1801" s="142" t="s">
        <v>3299</v>
      </c>
      <c r="AN1801" s="140"/>
      <c r="AQ1801" s="140"/>
      <c r="AS1801" s="140"/>
    </row>
    <row r="1802" spans="1:45" s="121" customFormat="1" ht="15" x14ac:dyDescent="0.25">
      <c r="A1802" s="202"/>
      <c r="B1802" s="203"/>
      <c r="C1802" s="388" t="s">
        <v>82</v>
      </c>
      <c r="D1802" s="388"/>
      <c r="E1802" s="388"/>
      <c r="F1802" s="178"/>
      <c r="G1802" s="179"/>
      <c r="H1802" s="179"/>
      <c r="I1802" s="179"/>
      <c r="J1802" s="181"/>
      <c r="K1802" s="179"/>
      <c r="L1802" s="207">
        <v>75.83</v>
      </c>
      <c r="M1802" s="197"/>
      <c r="N1802" s="213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0"/>
      <c r="B1803" s="221"/>
      <c r="C1803" s="221"/>
      <c r="D1803" s="221"/>
      <c r="E1803" s="221"/>
      <c r="F1803" s="222"/>
      <c r="G1803" s="222"/>
      <c r="H1803" s="222"/>
      <c r="I1803" s="222"/>
      <c r="J1803" s="223"/>
      <c r="K1803" s="222"/>
      <c r="L1803" s="223"/>
      <c r="M1803" s="187"/>
      <c r="N1803" s="223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7"/>
      <c r="B1804" s="228"/>
      <c r="C1804" s="388" t="s">
        <v>3300</v>
      </c>
      <c r="D1804" s="388"/>
      <c r="E1804" s="388"/>
      <c r="F1804" s="388"/>
      <c r="G1804" s="388"/>
      <c r="H1804" s="388"/>
      <c r="I1804" s="388"/>
      <c r="J1804" s="388"/>
      <c r="K1804" s="388"/>
      <c r="L1804" s="229"/>
      <c r="M1804" s="230"/>
      <c r="N1804" s="231"/>
      <c r="AF1804" s="133"/>
      <c r="AG1804" s="140"/>
      <c r="AH1804" s="140"/>
      <c r="AN1804" s="140"/>
      <c r="AQ1804" s="140" t="s">
        <v>3300</v>
      </c>
      <c r="AS1804" s="140"/>
    </row>
    <row r="1805" spans="1:45" s="121" customFormat="1" ht="15" x14ac:dyDescent="0.25">
      <c r="A1805" s="232"/>
      <c r="B1805" s="184"/>
      <c r="C1805" s="379" t="s">
        <v>146</v>
      </c>
      <c r="D1805" s="379"/>
      <c r="E1805" s="379"/>
      <c r="F1805" s="379"/>
      <c r="G1805" s="379"/>
      <c r="H1805" s="379"/>
      <c r="I1805" s="379"/>
      <c r="J1805" s="379"/>
      <c r="K1805" s="379"/>
      <c r="L1805" s="233">
        <v>118869.37</v>
      </c>
      <c r="M1805" s="234"/>
      <c r="N1805" s="237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2"/>
      <c r="B1806" s="184"/>
      <c r="C1806" s="379" t="s">
        <v>147</v>
      </c>
      <c r="D1806" s="379"/>
      <c r="E1806" s="379"/>
      <c r="F1806" s="379"/>
      <c r="G1806" s="379"/>
      <c r="H1806" s="379"/>
      <c r="I1806" s="379"/>
      <c r="J1806" s="379"/>
      <c r="K1806" s="379"/>
      <c r="L1806" s="236"/>
      <c r="M1806" s="234"/>
      <c r="N1806" s="237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2"/>
      <c r="B1807" s="184"/>
      <c r="C1807" s="379" t="s">
        <v>148</v>
      </c>
      <c r="D1807" s="379"/>
      <c r="E1807" s="379"/>
      <c r="F1807" s="379"/>
      <c r="G1807" s="379"/>
      <c r="H1807" s="379"/>
      <c r="I1807" s="379"/>
      <c r="J1807" s="379"/>
      <c r="K1807" s="379"/>
      <c r="L1807" s="233">
        <v>1360.33</v>
      </c>
      <c r="M1807" s="234"/>
      <c r="N1807" s="237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2"/>
      <c r="B1808" s="184"/>
      <c r="C1808" s="379" t="s">
        <v>149</v>
      </c>
      <c r="D1808" s="379"/>
      <c r="E1808" s="379"/>
      <c r="F1808" s="379"/>
      <c r="G1808" s="379"/>
      <c r="H1808" s="379"/>
      <c r="I1808" s="379"/>
      <c r="J1808" s="379"/>
      <c r="K1808" s="379"/>
      <c r="L1808" s="233">
        <v>6725.59</v>
      </c>
      <c r="M1808" s="234"/>
      <c r="N1808" s="237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2"/>
      <c r="B1809" s="184"/>
      <c r="C1809" s="379" t="s">
        <v>150</v>
      </c>
      <c r="D1809" s="379"/>
      <c r="E1809" s="379"/>
      <c r="F1809" s="379"/>
      <c r="G1809" s="379"/>
      <c r="H1809" s="379"/>
      <c r="I1809" s="379"/>
      <c r="J1809" s="379"/>
      <c r="K1809" s="379"/>
      <c r="L1809" s="249">
        <v>675.82</v>
      </c>
      <c r="M1809" s="234"/>
      <c r="N1809" s="237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2"/>
      <c r="B1810" s="184"/>
      <c r="C1810" s="379" t="s">
        <v>151</v>
      </c>
      <c r="D1810" s="379"/>
      <c r="E1810" s="379"/>
      <c r="F1810" s="379"/>
      <c r="G1810" s="379"/>
      <c r="H1810" s="379"/>
      <c r="I1810" s="379"/>
      <c r="J1810" s="379"/>
      <c r="K1810" s="379"/>
      <c r="L1810" s="233">
        <v>110783.45</v>
      </c>
      <c r="M1810" s="234"/>
      <c r="N1810" s="237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2"/>
      <c r="B1811" s="184"/>
      <c r="C1811" s="379" t="s">
        <v>153</v>
      </c>
      <c r="D1811" s="379"/>
      <c r="E1811" s="379"/>
      <c r="F1811" s="379"/>
      <c r="G1811" s="379"/>
      <c r="H1811" s="379"/>
      <c r="I1811" s="379"/>
      <c r="J1811" s="379"/>
      <c r="K1811" s="379"/>
      <c r="L1811" s="233">
        <v>122215.49</v>
      </c>
      <c r="M1811" s="234"/>
      <c r="N1811" s="237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2"/>
      <c r="B1812" s="184"/>
      <c r="C1812" s="379" t="s">
        <v>147</v>
      </c>
      <c r="D1812" s="379"/>
      <c r="E1812" s="379"/>
      <c r="F1812" s="379"/>
      <c r="G1812" s="379"/>
      <c r="H1812" s="379"/>
      <c r="I1812" s="379"/>
      <c r="J1812" s="379"/>
      <c r="K1812" s="379"/>
      <c r="L1812" s="236"/>
      <c r="M1812" s="234"/>
      <c r="N1812" s="237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2"/>
      <c r="B1813" s="184"/>
      <c r="C1813" s="379" t="s">
        <v>322</v>
      </c>
      <c r="D1813" s="379"/>
      <c r="E1813" s="379"/>
      <c r="F1813" s="379"/>
      <c r="G1813" s="379"/>
      <c r="H1813" s="379"/>
      <c r="I1813" s="379"/>
      <c r="J1813" s="379"/>
      <c r="K1813" s="379"/>
      <c r="L1813" s="233">
        <v>1360.33</v>
      </c>
      <c r="M1813" s="234"/>
      <c r="N1813" s="237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2"/>
      <c r="B1814" s="184"/>
      <c r="C1814" s="379" t="s">
        <v>323</v>
      </c>
      <c r="D1814" s="379"/>
      <c r="E1814" s="379"/>
      <c r="F1814" s="379"/>
      <c r="G1814" s="379"/>
      <c r="H1814" s="379"/>
      <c r="I1814" s="379"/>
      <c r="J1814" s="379"/>
      <c r="K1814" s="379"/>
      <c r="L1814" s="233">
        <v>6725.59</v>
      </c>
      <c r="M1814" s="234"/>
      <c r="N1814" s="237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2"/>
      <c r="B1815" s="184"/>
      <c r="C1815" s="379" t="s">
        <v>324</v>
      </c>
      <c r="D1815" s="379"/>
      <c r="E1815" s="379"/>
      <c r="F1815" s="379"/>
      <c r="G1815" s="379"/>
      <c r="H1815" s="379"/>
      <c r="I1815" s="379"/>
      <c r="J1815" s="379"/>
      <c r="K1815" s="379"/>
      <c r="L1815" s="249">
        <v>675.82</v>
      </c>
      <c r="M1815" s="234"/>
      <c r="N1815" s="237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2"/>
      <c r="B1816" s="184"/>
      <c r="C1816" s="379" t="s">
        <v>325</v>
      </c>
      <c r="D1816" s="379"/>
      <c r="E1816" s="379"/>
      <c r="F1816" s="379"/>
      <c r="G1816" s="379"/>
      <c r="H1816" s="379"/>
      <c r="I1816" s="379"/>
      <c r="J1816" s="379"/>
      <c r="K1816" s="379"/>
      <c r="L1816" s="233">
        <v>110783.45</v>
      </c>
      <c r="M1816" s="234"/>
      <c r="N1816" s="237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2"/>
      <c r="B1817" s="184"/>
      <c r="C1817" s="379" t="s">
        <v>326</v>
      </c>
      <c r="D1817" s="379"/>
      <c r="E1817" s="379"/>
      <c r="F1817" s="379"/>
      <c r="G1817" s="379"/>
      <c r="H1817" s="379"/>
      <c r="I1817" s="379"/>
      <c r="J1817" s="379"/>
      <c r="K1817" s="379"/>
      <c r="L1817" s="233">
        <v>2211.64</v>
      </c>
      <c r="M1817" s="234"/>
      <c r="N1817" s="237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2"/>
      <c r="B1818" s="184"/>
      <c r="C1818" s="379" t="s">
        <v>327</v>
      </c>
      <c r="D1818" s="379"/>
      <c r="E1818" s="379"/>
      <c r="F1818" s="379"/>
      <c r="G1818" s="379"/>
      <c r="H1818" s="379"/>
      <c r="I1818" s="379"/>
      <c r="J1818" s="379"/>
      <c r="K1818" s="379"/>
      <c r="L1818" s="233">
        <v>1134.48</v>
      </c>
      <c r="M1818" s="234"/>
      <c r="N1818" s="237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2"/>
      <c r="B1819" s="184"/>
      <c r="C1819" s="379" t="s">
        <v>163</v>
      </c>
      <c r="D1819" s="379"/>
      <c r="E1819" s="379"/>
      <c r="F1819" s="379"/>
      <c r="G1819" s="379"/>
      <c r="H1819" s="379"/>
      <c r="I1819" s="379"/>
      <c r="J1819" s="379"/>
      <c r="K1819" s="379"/>
      <c r="L1819" s="233">
        <v>2036.15</v>
      </c>
      <c r="M1819" s="234"/>
      <c r="N1819" s="237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2"/>
      <c r="B1820" s="184"/>
      <c r="C1820" s="379" t="s">
        <v>164</v>
      </c>
      <c r="D1820" s="379"/>
      <c r="E1820" s="379"/>
      <c r="F1820" s="379"/>
      <c r="G1820" s="379"/>
      <c r="H1820" s="379"/>
      <c r="I1820" s="379"/>
      <c r="J1820" s="379"/>
      <c r="K1820" s="379"/>
      <c r="L1820" s="233">
        <v>2211.64</v>
      </c>
      <c r="M1820" s="234"/>
      <c r="N1820" s="237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2"/>
      <c r="B1821" s="184"/>
      <c r="C1821" s="379" t="s">
        <v>165</v>
      </c>
      <c r="D1821" s="379"/>
      <c r="E1821" s="379"/>
      <c r="F1821" s="379"/>
      <c r="G1821" s="379"/>
      <c r="H1821" s="379"/>
      <c r="I1821" s="379"/>
      <c r="J1821" s="379"/>
      <c r="K1821" s="379"/>
      <c r="L1821" s="233">
        <v>1134.48</v>
      </c>
      <c r="M1821" s="234"/>
      <c r="N1821" s="237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2"/>
      <c r="B1822" s="238"/>
      <c r="C1822" s="396" t="s">
        <v>3301</v>
      </c>
      <c r="D1822" s="396"/>
      <c r="E1822" s="396"/>
      <c r="F1822" s="396"/>
      <c r="G1822" s="396"/>
      <c r="H1822" s="396"/>
      <c r="I1822" s="396"/>
      <c r="J1822" s="396"/>
      <c r="K1822" s="396"/>
      <c r="L1822" s="239">
        <v>122215.49</v>
      </c>
      <c r="M1822" s="240"/>
      <c r="N1822" s="251"/>
      <c r="AF1822" s="133"/>
      <c r="AG1822" s="140"/>
      <c r="AH1822" s="140"/>
      <c r="AN1822" s="140"/>
      <c r="AQ1822" s="140"/>
      <c r="AS1822" s="140" t="s">
        <v>3301</v>
      </c>
    </row>
    <row r="1823" spans="1:46" s="121" customFormat="1" ht="11.25" hidden="1" customHeight="1" x14ac:dyDescent="0.25">
      <c r="B1823" s="224"/>
      <c r="C1823" s="224"/>
      <c r="D1823" s="224"/>
      <c r="E1823" s="224"/>
      <c r="F1823" s="224"/>
      <c r="G1823" s="224"/>
      <c r="H1823" s="224"/>
      <c r="I1823" s="224"/>
      <c r="J1823" s="224"/>
      <c r="K1823" s="224"/>
      <c r="L1823" s="225"/>
      <c r="M1823" s="225"/>
      <c r="N1823" s="225"/>
      <c r="R1823" s="226"/>
    </row>
    <row r="1824" spans="1:46" s="121" customFormat="1" ht="15" x14ac:dyDescent="0.25">
      <c r="A1824" s="227"/>
      <c r="B1824" s="228"/>
      <c r="C1824" s="388" t="s">
        <v>789</v>
      </c>
      <c r="D1824" s="388"/>
      <c r="E1824" s="388"/>
      <c r="F1824" s="388"/>
      <c r="G1824" s="388"/>
      <c r="H1824" s="388"/>
      <c r="I1824" s="388"/>
      <c r="J1824" s="388"/>
      <c r="K1824" s="388"/>
      <c r="L1824" s="229"/>
      <c r="M1824" s="230"/>
      <c r="N1824" s="231"/>
      <c r="AT1824" s="140" t="s">
        <v>789</v>
      </c>
    </row>
    <row r="1825" spans="1:47" s="121" customFormat="1" ht="15" x14ac:dyDescent="0.25">
      <c r="A1825" s="232"/>
      <c r="B1825" s="184"/>
      <c r="C1825" s="379" t="s">
        <v>146</v>
      </c>
      <c r="D1825" s="379"/>
      <c r="E1825" s="379"/>
      <c r="F1825" s="379"/>
      <c r="G1825" s="379"/>
      <c r="H1825" s="379"/>
      <c r="I1825" s="379"/>
      <c r="J1825" s="379"/>
      <c r="K1825" s="379"/>
      <c r="L1825" s="233">
        <v>2049587.3</v>
      </c>
      <c r="M1825" s="234"/>
      <c r="N1825" s="235">
        <v>18657204.34</v>
      </c>
      <c r="AT1825" s="140"/>
      <c r="AU1825" s="142" t="s">
        <v>146</v>
      </c>
    </row>
    <row r="1826" spans="1:47" s="121" customFormat="1" ht="15" x14ac:dyDescent="0.25">
      <c r="A1826" s="232"/>
      <c r="B1826" s="184"/>
      <c r="C1826" s="379" t="s">
        <v>147</v>
      </c>
      <c r="D1826" s="379"/>
      <c r="E1826" s="379"/>
      <c r="F1826" s="379"/>
      <c r="G1826" s="379"/>
      <c r="H1826" s="379"/>
      <c r="I1826" s="379"/>
      <c r="J1826" s="379"/>
      <c r="K1826" s="379"/>
      <c r="L1826" s="236"/>
      <c r="M1826" s="234"/>
      <c r="N1826" s="237"/>
      <c r="AT1826" s="140"/>
      <c r="AU1826" s="142" t="s">
        <v>147</v>
      </c>
    </row>
    <row r="1827" spans="1:47" s="121" customFormat="1" ht="15" x14ac:dyDescent="0.25">
      <c r="A1827" s="232"/>
      <c r="B1827" s="184"/>
      <c r="C1827" s="379" t="s">
        <v>148</v>
      </c>
      <c r="D1827" s="379"/>
      <c r="E1827" s="379"/>
      <c r="F1827" s="379"/>
      <c r="G1827" s="379"/>
      <c r="H1827" s="379"/>
      <c r="I1827" s="379"/>
      <c r="J1827" s="379"/>
      <c r="K1827" s="379"/>
      <c r="L1827" s="233">
        <v>36638.36</v>
      </c>
      <c r="M1827" s="234"/>
      <c r="N1827" s="235">
        <v>1640299.36</v>
      </c>
      <c r="AT1827" s="140"/>
      <c r="AU1827" s="142" t="s">
        <v>148</v>
      </c>
    </row>
    <row r="1828" spans="1:47" s="121" customFormat="1" ht="15" x14ac:dyDescent="0.25">
      <c r="A1828" s="232"/>
      <c r="B1828" s="184"/>
      <c r="C1828" s="379" t="s">
        <v>149</v>
      </c>
      <c r="D1828" s="379"/>
      <c r="E1828" s="379"/>
      <c r="F1828" s="379"/>
      <c r="G1828" s="379"/>
      <c r="H1828" s="379"/>
      <c r="I1828" s="379"/>
      <c r="J1828" s="379"/>
      <c r="K1828" s="379"/>
      <c r="L1828" s="233">
        <v>116715.27</v>
      </c>
      <c r="M1828" s="234"/>
      <c r="N1828" s="235">
        <v>1545335.58</v>
      </c>
      <c r="AT1828" s="140"/>
      <c r="AU1828" s="142" t="s">
        <v>149</v>
      </c>
    </row>
    <row r="1829" spans="1:47" s="121" customFormat="1" ht="15" x14ac:dyDescent="0.25">
      <c r="A1829" s="232"/>
      <c r="B1829" s="184"/>
      <c r="C1829" s="379" t="s">
        <v>150</v>
      </c>
      <c r="D1829" s="379"/>
      <c r="E1829" s="379"/>
      <c r="F1829" s="379"/>
      <c r="G1829" s="379"/>
      <c r="H1829" s="379"/>
      <c r="I1829" s="379"/>
      <c r="J1829" s="379"/>
      <c r="K1829" s="379"/>
      <c r="L1829" s="233">
        <v>12054.34</v>
      </c>
      <c r="M1829" s="234"/>
      <c r="N1829" s="235">
        <v>539672.78</v>
      </c>
      <c r="AT1829" s="140"/>
      <c r="AU1829" s="142" t="s">
        <v>150</v>
      </c>
    </row>
    <row r="1830" spans="1:47" s="121" customFormat="1" ht="15" x14ac:dyDescent="0.25">
      <c r="A1830" s="232"/>
      <c r="B1830" s="184"/>
      <c r="C1830" s="379" t="s">
        <v>151</v>
      </c>
      <c r="D1830" s="379"/>
      <c r="E1830" s="379"/>
      <c r="F1830" s="379"/>
      <c r="G1830" s="379"/>
      <c r="H1830" s="379"/>
      <c r="I1830" s="379"/>
      <c r="J1830" s="379"/>
      <c r="K1830" s="379"/>
      <c r="L1830" s="233">
        <v>1896233.67</v>
      </c>
      <c r="M1830" s="234"/>
      <c r="N1830" s="235">
        <v>15471569.4</v>
      </c>
      <c r="AT1830" s="140"/>
      <c r="AU1830" s="142" t="s">
        <v>151</v>
      </c>
    </row>
    <row r="1831" spans="1:47" s="121" customFormat="1" ht="15" x14ac:dyDescent="0.25">
      <c r="A1831" s="232"/>
      <c r="B1831" s="184"/>
      <c r="C1831" s="379" t="s">
        <v>153</v>
      </c>
      <c r="D1831" s="379"/>
      <c r="E1831" s="379"/>
      <c r="F1831" s="379"/>
      <c r="G1831" s="379"/>
      <c r="H1831" s="379"/>
      <c r="I1831" s="379"/>
      <c r="J1831" s="379"/>
      <c r="K1831" s="379"/>
      <c r="L1831" s="233">
        <v>2124180.25</v>
      </c>
      <c r="M1831" s="234"/>
      <c r="N1831" s="235">
        <v>21996729.18</v>
      </c>
      <c r="AT1831" s="140"/>
      <c r="AU1831" s="142" t="s">
        <v>153</v>
      </c>
    </row>
    <row r="1832" spans="1:47" s="121" customFormat="1" ht="15" x14ac:dyDescent="0.25">
      <c r="A1832" s="232"/>
      <c r="B1832" s="184"/>
      <c r="C1832" s="379" t="s">
        <v>154</v>
      </c>
      <c r="D1832" s="379"/>
      <c r="E1832" s="379"/>
      <c r="F1832" s="379"/>
      <c r="G1832" s="379"/>
      <c r="H1832" s="379"/>
      <c r="I1832" s="379"/>
      <c r="J1832" s="379"/>
      <c r="K1832" s="379"/>
      <c r="L1832" s="233">
        <v>2121833.36</v>
      </c>
      <c r="M1832" s="234"/>
      <c r="N1832" s="235">
        <v>21968532.719999999</v>
      </c>
      <c r="AT1832" s="140"/>
      <c r="AU1832" s="142" t="s">
        <v>154</v>
      </c>
    </row>
    <row r="1833" spans="1:47" s="121" customFormat="1" ht="15" x14ac:dyDescent="0.25">
      <c r="A1833" s="232"/>
      <c r="B1833" s="184"/>
      <c r="C1833" s="379" t="s">
        <v>155</v>
      </c>
      <c r="D1833" s="379"/>
      <c r="E1833" s="379"/>
      <c r="F1833" s="379"/>
      <c r="G1833" s="379"/>
      <c r="H1833" s="379"/>
      <c r="I1833" s="379"/>
      <c r="J1833" s="379"/>
      <c r="K1833" s="379"/>
      <c r="L1833" s="236"/>
      <c r="M1833" s="234"/>
      <c r="N1833" s="237"/>
      <c r="AT1833" s="140"/>
      <c r="AU1833" s="142" t="s">
        <v>155</v>
      </c>
    </row>
    <row r="1834" spans="1:47" s="121" customFormat="1" ht="15" x14ac:dyDescent="0.25">
      <c r="A1834" s="232"/>
      <c r="B1834" s="184"/>
      <c r="C1834" s="379" t="s">
        <v>156</v>
      </c>
      <c r="D1834" s="379"/>
      <c r="E1834" s="379"/>
      <c r="F1834" s="379"/>
      <c r="G1834" s="379"/>
      <c r="H1834" s="379"/>
      <c r="I1834" s="379"/>
      <c r="J1834" s="379"/>
      <c r="K1834" s="379"/>
      <c r="L1834" s="233">
        <v>36638.36</v>
      </c>
      <c r="M1834" s="234"/>
      <c r="N1834" s="235">
        <v>1640299.36</v>
      </c>
      <c r="AT1834" s="140"/>
      <c r="AU1834" s="142" t="s">
        <v>156</v>
      </c>
    </row>
    <row r="1835" spans="1:47" s="121" customFormat="1" ht="15" x14ac:dyDescent="0.25">
      <c r="A1835" s="232"/>
      <c r="B1835" s="184"/>
      <c r="C1835" s="379" t="s">
        <v>157</v>
      </c>
      <c r="D1835" s="379"/>
      <c r="E1835" s="379"/>
      <c r="F1835" s="379"/>
      <c r="G1835" s="379"/>
      <c r="H1835" s="379"/>
      <c r="I1835" s="379"/>
      <c r="J1835" s="379"/>
      <c r="K1835" s="379"/>
      <c r="L1835" s="233">
        <v>114605.45</v>
      </c>
      <c r="M1835" s="234"/>
      <c r="N1835" s="235">
        <v>1517376.19</v>
      </c>
      <c r="AT1835" s="140"/>
      <c r="AU1835" s="142" t="s">
        <v>157</v>
      </c>
    </row>
    <row r="1836" spans="1:47" s="121" customFormat="1" ht="15" x14ac:dyDescent="0.25">
      <c r="A1836" s="232"/>
      <c r="B1836" s="184"/>
      <c r="C1836" s="379" t="s">
        <v>158</v>
      </c>
      <c r="D1836" s="379"/>
      <c r="E1836" s="379"/>
      <c r="F1836" s="379"/>
      <c r="G1836" s="379"/>
      <c r="H1836" s="379"/>
      <c r="I1836" s="379"/>
      <c r="J1836" s="379"/>
      <c r="K1836" s="379"/>
      <c r="L1836" s="233">
        <v>12054.34</v>
      </c>
      <c r="M1836" s="234"/>
      <c r="N1836" s="235">
        <v>539672.78</v>
      </c>
      <c r="AT1836" s="140"/>
      <c r="AU1836" s="142" t="s">
        <v>158</v>
      </c>
    </row>
    <row r="1837" spans="1:47" s="121" customFormat="1" ht="15" x14ac:dyDescent="0.25">
      <c r="A1837" s="232"/>
      <c r="B1837" s="184"/>
      <c r="C1837" s="379" t="s">
        <v>159</v>
      </c>
      <c r="D1837" s="379"/>
      <c r="E1837" s="379"/>
      <c r="F1837" s="379"/>
      <c r="G1837" s="379"/>
      <c r="H1837" s="379"/>
      <c r="I1837" s="379"/>
      <c r="J1837" s="379"/>
      <c r="K1837" s="379"/>
      <c r="L1837" s="233">
        <v>1895996.6</v>
      </c>
      <c r="M1837" s="234"/>
      <c r="N1837" s="235">
        <v>15471332.33</v>
      </c>
      <c r="AT1837" s="140"/>
      <c r="AU1837" s="142" t="s">
        <v>159</v>
      </c>
    </row>
    <row r="1838" spans="1:47" s="121" customFormat="1" ht="15" x14ac:dyDescent="0.25">
      <c r="A1838" s="232"/>
      <c r="B1838" s="184"/>
      <c r="C1838" s="379" t="s">
        <v>160</v>
      </c>
      <c r="D1838" s="379"/>
      <c r="E1838" s="379"/>
      <c r="F1838" s="379"/>
      <c r="G1838" s="379"/>
      <c r="H1838" s="379"/>
      <c r="I1838" s="379"/>
      <c r="J1838" s="379"/>
      <c r="K1838" s="379"/>
      <c r="L1838" s="233">
        <v>50177.69</v>
      </c>
      <c r="M1838" s="234"/>
      <c r="N1838" s="235">
        <v>2246455.12</v>
      </c>
      <c r="AT1838" s="140"/>
      <c r="AU1838" s="142" t="s">
        <v>160</v>
      </c>
    </row>
    <row r="1839" spans="1:47" s="121" customFormat="1" ht="15" x14ac:dyDescent="0.25">
      <c r="A1839" s="232"/>
      <c r="B1839" s="184"/>
      <c r="C1839" s="379" t="s">
        <v>161</v>
      </c>
      <c r="D1839" s="379"/>
      <c r="E1839" s="379"/>
      <c r="F1839" s="379"/>
      <c r="G1839" s="379"/>
      <c r="H1839" s="379"/>
      <c r="I1839" s="379"/>
      <c r="J1839" s="379"/>
      <c r="K1839" s="379"/>
      <c r="L1839" s="233">
        <v>24415.26</v>
      </c>
      <c r="M1839" s="234"/>
      <c r="N1839" s="235">
        <v>1093069.72</v>
      </c>
      <c r="AT1839" s="140"/>
      <c r="AU1839" s="142" t="s">
        <v>161</v>
      </c>
    </row>
    <row r="1840" spans="1:47" s="121" customFormat="1" ht="15" x14ac:dyDescent="0.25">
      <c r="A1840" s="232"/>
      <c r="B1840" s="184"/>
      <c r="C1840" s="379" t="s">
        <v>226</v>
      </c>
      <c r="D1840" s="379"/>
      <c r="E1840" s="379"/>
      <c r="F1840" s="379"/>
      <c r="G1840" s="379"/>
      <c r="H1840" s="379"/>
      <c r="I1840" s="379"/>
      <c r="J1840" s="379"/>
      <c r="K1840" s="379"/>
      <c r="L1840" s="233">
        <v>2346.89</v>
      </c>
      <c r="M1840" s="234"/>
      <c r="N1840" s="235">
        <v>28196.46</v>
      </c>
      <c r="AT1840" s="140"/>
      <c r="AU1840" s="142" t="s">
        <v>226</v>
      </c>
    </row>
    <row r="1841" spans="1:52" s="121" customFormat="1" ht="15" x14ac:dyDescent="0.25">
      <c r="A1841" s="232"/>
      <c r="B1841" s="184"/>
      <c r="C1841" s="379" t="s">
        <v>155</v>
      </c>
      <c r="D1841" s="379"/>
      <c r="E1841" s="379"/>
      <c r="F1841" s="379"/>
      <c r="G1841" s="379"/>
      <c r="H1841" s="379"/>
      <c r="I1841" s="379"/>
      <c r="J1841" s="379"/>
      <c r="K1841" s="379"/>
      <c r="L1841" s="236"/>
      <c r="M1841" s="234"/>
      <c r="N1841" s="237"/>
      <c r="AT1841" s="140"/>
      <c r="AU1841" s="142" t="s">
        <v>155</v>
      </c>
    </row>
    <row r="1842" spans="1:52" s="121" customFormat="1" ht="15" x14ac:dyDescent="0.25">
      <c r="A1842" s="232"/>
      <c r="B1842" s="184"/>
      <c r="C1842" s="379" t="s">
        <v>157</v>
      </c>
      <c r="D1842" s="379"/>
      <c r="E1842" s="379"/>
      <c r="F1842" s="379"/>
      <c r="G1842" s="379"/>
      <c r="H1842" s="379"/>
      <c r="I1842" s="379"/>
      <c r="J1842" s="379"/>
      <c r="K1842" s="379"/>
      <c r="L1842" s="233">
        <v>2109.8200000000002</v>
      </c>
      <c r="M1842" s="234"/>
      <c r="N1842" s="235">
        <v>27959.39</v>
      </c>
      <c r="AT1842" s="140"/>
      <c r="AU1842" s="142" t="s">
        <v>157</v>
      </c>
    </row>
    <row r="1843" spans="1:52" s="121" customFormat="1" ht="15" x14ac:dyDescent="0.25">
      <c r="A1843" s="232"/>
      <c r="B1843" s="184"/>
      <c r="C1843" s="379" t="s">
        <v>159</v>
      </c>
      <c r="D1843" s="379"/>
      <c r="E1843" s="379"/>
      <c r="F1843" s="379"/>
      <c r="G1843" s="379"/>
      <c r="H1843" s="379"/>
      <c r="I1843" s="379"/>
      <c r="J1843" s="379"/>
      <c r="K1843" s="379"/>
      <c r="L1843" s="249">
        <v>237.07</v>
      </c>
      <c r="M1843" s="234"/>
      <c r="N1843" s="256">
        <v>237.07</v>
      </c>
      <c r="AT1843" s="140"/>
      <c r="AU1843" s="142" t="s">
        <v>159</v>
      </c>
    </row>
    <row r="1844" spans="1:52" s="121" customFormat="1" ht="15" x14ac:dyDescent="0.25">
      <c r="A1844" s="232"/>
      <c r="B1844" s="184"/>
      <c r="C1844" s="379" t="s">
        <v>163</v>
      </c>
      <c r="D1844" s="379"/>
      <c r="E1844" s="379"/>
      <c r="F1844" s="379"/>
      <c r="G1844" s="379"/>
      <c r="H1844" s="379"/>
      <c r="I1844" s="379"/>
      <c r="J1844" s="379"/>
      <c r="K1844" s="379"/>
      <c r="L1844" s="233">
        <v>48692.7</v>
      </c>
      <c r="M1844" s="234"/>
      <c r="N1844" s="235">
        <v>2179972.14</v>
      </c>
      <c r="AT1844" s="140"/>
      <c r="AU1844" s="142" t="s">
        <v>163</v>
      </c>
    </row>
    <row r="1845" spans="1:52" s="121" customFormat="1" ht="15" x14ac:dyDescent="0.25">
      <c r="A1845" s="232"/>
      <c r="B1845" s="184"/>
      <c r="C1845" s="379" t="s">
        <v>164</v>
      </c>
      <c r="D1845" s="379"/>
      <c r="E1845" s="379"/>
      <c r="F1845" s="379"/>
      <c r="G1845" s="379"/>
      <c r="H1845" s="379"/>
      <c r="I1845" s="379"/>
      <c r="J1845" s="379"/>
      <c r="K1845" s="379"/>
      <c r="L1845" s="233">
        <v>50177.69</v>
      </c>
      <c r="M1845" s="234"/>
      <c r="N1845" s="235">
        <v>2246455.12</v>
      </c>
      <c r="AT1845" s="140"/>
      <c r="AU1845" s="142" t="s">
        <v>164</v>
      </c>
    </row>
    <row r="1846" spans="1:52" s="121" customFormat="1" ht="15" x14ac:dyDescent="0.25">
      <c r="A1846" s="232"/>
      <c r="B1846" s="184"/>
      <c r="C1846" s="379" t="s">
        <v>165</v>
      </c>
      <c r="D1846" s="379"/>
      <c r="E1846" s="379"/>
      <c r="F1846" s="379"/>
      <c r="G1846" s="379"/>
      <c r="H1846" s="379"/>
      <c r="I1846" s="379"/>
      <c r="J1846" s="379"/>
      <c r="K1846" s="379"/>
      <c r="L1846" s="233">
        <v>24415.26</v>
      </c>
      <c r="M1846" s="234"/>
      <c r="N1846" s="235">
        <v>1093069.72</v>
      </c>
      <c r="AT1846" s="140"/>
      <c r="AU1846" s="142" t="s">
        <v>165</v>
      </c>
    </row>
    <row r="1847" spans="1:52" s="121" customFormat="1" ht="16.5" customHeight="1" x14ac:dyDescent="0.25">
      <c r="A1847" s="232"/>
      <c r="B1847" s="238"/>
      <c r="C1847" s="433" t="s">
        <v>4009</v>
      </c>
      <c r="D1847" s="396"/>
      <c r="E1847" s="396"/>
      <c r="F1847" s="396"/>
      <c r="G1847" s="396"/>
      <c r="H1847" s="396"/>
      <c r="I1847" s="396"/>
      <c r="J1847" s="396"/>
      <c r="K1847" s="396"/>
      <c r="L1847" s="239">
        <v>2124180.25</v>
      </c>
      <c r="M1847" s="240"/>
      <c r="N1847" s="241">
        <v>21996729.18</v>
      </c>
      <c r="AT1847" s="140"/>
      <c r="AV1847" s="140" t="s">
        <v>790</v>
      </c>
    </row>
    <row r="1848" spans="1:52" s="121" customFormat="1" ht="26.25" customHeight="1" x14ac:dyDescent="0.25">
      <c r="A1848" s="242"/>
      <c r="B1848" s="243"/>
      <c r="C1848" s="243"/>
      <c r="D1848" s="243"/>
      <c r="E1848" s="243"/>
      <c r="F1848" s="243"/>
      <c r="G1848" s="243"/>
      <c r="H1848" s="243"/>
      <c r="I1848" s="243"/>
      <c r="J1848" s="243"/>
      <c r="K1848" s="243"/>
      <c r="L1848" s="243"/>
      <c r="M1848" s="243"/>
      <c r="N1848" s="243"/>
    </row>
    <row r="1849" spans="1:52" s="123" customFormat="1" ht="15" x14ac:dyDescent="0.25">
      <c r="A1849" s="147"/>
      <c r="B1849" s="244" t="s">
        <v>791</v>
      </c>
      <c r="C1849" s="394"/>
      <c r="D1849" s="394"/>
      <c r="E1849" s="394"/>
      <c r="F1849" s="394"/>
      <c r="G1849" s="394"/>
      <c r="H1849" s="395"/>
      <c r="I1849" s="395"/>
      <c r="J1849" s="395"/>
      <c r="K1849" s="395"/>
      <c r="L1849" s="395"/>
      <c r="M1849" s="121"/>
      <c r="N1849" s="121"/>
      <c r="O1849" s="121"/>
      <c r="P1849" s="121"/>
      <c r="Q1849" s="121"/>
      <c r="R1849" s="121"/>
      <c r="S1849" s="121"/>
      <c r="T1849" s="121"/>
      <c r="U1849" s="121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 t="s">
        <v>10</v>
      </c>
      <c r="AX1849" s="124" t="s">
        <v>792</v>
      </c>
      <c r="AY1849" s="124"/>
      <c r="AZ1849" s="124"/>
    </row>
    <row r="1850" spans="1:52" s="245" customFormat="1" ht="16.5" customHeight="1" x14ac:dyDescent="0.25">
      <c r="A1850" s="150"/>
      <c r="B1850" s="244"/>
      <c r="C1850" s="330" t="s">
        <v>793</v>
      </c>
      <c r="D1850" s="330"/>
      <c r="E1850" s="330"/>
      <c r="F1850" s="330"/>
      <c r="G1850" s="330"/>
      <c r="H1850" s="330"/>
      <c r="I1850" s="330"/>
      <c r="J1850" s="330"/>
      <c r="K1850" s="330"/>
      <c r="L1850" s="330"/>
      <c r="V1850" s="246"/>
      <c r="W1850" s="246"/>
      <c r="X1850" s="246"/>
      <c r="Y1850" s="246"/>
      <c r="Z1850" s="246"/>
      <c r="AA1850" s="246"/>
      <c r="AB1850" s="246"/>
      <c r="AC1850" s="246"/>
      <c r="AD1850" s="246"/>
      <c r="AE1850" s="246"/>
      <c r="AF1850" s="246"/>
      <c r="AG1850" s="246"/>
      <c r="AH1850" s="246"/>
      <c r="AI1850" s="246"/>
      <c r="AJ1850" s="246"/>
      <c r="AK1850" s="246"/>
      <c r="AL1850" s="246"/>
      <c r="AM1850" s="246"/>
      <c r="AN1850" s="246"/>
      <c r="AO1850" s="246"/>
      <c r="AP1850" s="246"/>
      <c r="AQ1850" s="246"/>
      <c r="AR1850" s="246"/>
      <c r="AS1850" s="246"/>
      <c r="AT1850" s="246"/>
      <c r="AU1850" s="246"/>
      <c r="AV1850" s="246"/>
      <c r="AW1850" s="246"/>
      <c r="AX1850" s="246"/>
      <c r="AY1850" s="246"/>
      <c r="AZ1850" s="246"/>
    </row>
    <row r="1851" spans="1:52" s="123" customFormat="1" ht="15" x14ac:dyDescent="0.25">
      <c r="A1851" s="147"/>
      <c r="B1851" s="244" t="s">
        <v>794</v>
      </c>
      <c r="C1851" s="394"/>
      <c r="D1851" s="394"/>
      <c r="E1851" s="394"/>
      <c r="F1851" s="394"/>
      <c r="G1851" s="394"/>
      <c r="H1851" s="395"/>
      <c r="I1851" s="395"/>
      <c r="J1851" s="395"/>
      <c r="K1851" s="395"/>
      <c r="L1851" s="395"/>
      <c r="M1851" s="121"/>
      <c r="N1851" s="121"/>
      <c r="O1851" s="121"/>
      <c r="P1851" s="121"/>
      <c r="Q1851" s="121"/>
      <c r="R1851" s="121"/>
      <c r="S1851" s="121"/>
      <c r="T1851" s="121"/>
      <c r="U1851" s="121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 t="s">
        <v>10</v>
      </c>
      <c r="AZ1851" s="124" t="s">
        <v>10</v>
      </c>
    </row>
    <row r="1852" spans="1:52" s="245" customFormat="1" ht="16.5" customHeight="1" x14ac:dyDescent="0.25">
      <c r="A1852" s="150"/>
      <c r="C1852" s="330" t="s">
        <v>793</v>
      </c>
      <c r="D1852" s="330"/>
      <c r="E1852" s="330"/>
      <c r="F1852" s="330"/>
      <c r="G1852" s="330"/>
      <c r="H1852" s="330"/>
      <c r="I1852" s="330"/>
      <c r="J1852" s="330"/>
      <c r="K1852" s="330"/>
      <c r="L1852" s="330"/>
      <c r="V1852" s="246"/>
      <c r="W1852" s="246"/>
      <c r="X1852" s="246"/>
      <c r="Y1852" s="246"/>
      <c r="Z1852" s="246"/>
      <c r="AA1852" s="246"/>
      <c r="AB1852" s="246"/>
      <c r="AC1852" s="246"/>
      <c r="AD1852" s="246"/>
      <c r="AE1852" s="246"/>
      <c r="AF1852" s="246"/>
      <c r="AG1852" s="246"/>
      <c r="AH1852" s="246"/>
      <c r="AI1852" s="246"/>
      <c r="AJ1852" s="246"/>
      <c r="AK1852" s="246"/>
      <c r="AL1852" s="246"/>
      <c r="AM1852" s="246"/>
      <c r="AN1852" s="246"/>
      <c r="AO1852" s="246"/>
      <c r="AP1852" s="246"/>
      <c r="AQ1852" s="246"/>
      <c r="AR1852" s="246"/>
      <c r="AS1852" s="246"/>
      <c r="AT1852" s="246"/>
      <c r="AU1852" s="246"/>
      <c r="AV1852" s="246"/>
      <c r="AW1852" s="246"/>
      <c r="AX1852" s="246"/>
      <c r="AY1852" s="246"/>
      <c r="AZ1852" s="246"/>
    </row>
    <row r="1853" spans="1:52" s="123" customFormat="1" ht="19.5" customHeight="1" x14ac:dyDescent="0.2">
      <c r="A1853" s="147"/>
      <c r="C1853" s="247"/>
      <c r="D1853" s="247"/>
      <c r="E1853" s="247"/>
      <c r="F1853" s="247"/>
      <c r="G1853" s="247"/>
      <c r="H1853" s="247"/>
      <c r="I1853" s="247"/>
      <c r="J1853" s="247"/>
      <c r="K1853" s="247"/>
      <c r="L1853" s="247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</row>
    <row r="1854" spans="1:52" s="121" customFormat="1" ht="22.5" customHeight="1" x14ac:dyDescent="0.25">
      <c r="A1854" s="389" t="s">
        <v>795</v>
      </c>
      <c r="B1854" s="389"/>
      <c r="C1854" s="389"/>
      <c r="D1854" s="389"/>
      <c r="E1854" s="389"/>
      <c r="F1854" s="389"/>
      <c r="G1854" s="389"/>
      <c r="H1854" s="389"/>
      <c r="I1854" s="389"/>
      <c r="J1854" s="389"/>
      <c r="K1854" s="389"/>
      <c r="L1854" s="389"/>
      <c r="M1854" s="389"/>
      <c r="N1854" s="389"/>
      <c r="O1854" s="224"/>
      <c r="P1854" s="224"/>
    </row>
    <row r="1855" spans="1:52" s="121" customFormat="1" ht="12.75" customHeight="1" x14ac:dyDescent="0.25">
      <c r="A1855" s="389" t="s">
        <v>796</v>
      </c>
      <c r="B1855" s="389"/>
      <c r="C1855" s="389"/>
      <c r="D1855" s="389"/>
      <c r="E1855" s="389"/>
      <c r="F1855" s="389"/>
      <c r="G1855" s="389"/>
      <c r="H1855" s="389"/>
      <c r="I1855" s="389"/>
      <c r="J1855" s="389"/>
      <c r="K1855" s="389"/>
      <c r="L1855" s="389"/>
      <c r="M1855" s="389"/>
      <c r="N1855" s="389"/>
      <c r="O1855" s="224"/>
      <c r="P1855" s="224"/>
    </row>
    <row r="1856" spans="1:52" s="121" customFormat="1" ht="12.75" customHeight="1" x14ac:dyDescent="0.25">
      <c r="A1856" s="389" t="s">
        <v>797</v>
      </c>
      <c r="B1856" s="389"/>
      <c r="C1856" s="389"/>
      <c r="D1856" s="389"/>
      <c r="E1856" s="389"/>
      <c r="F1856" s="389"/>
      <c r="G1856" s="389"/>
      <c r="H1856" s="389"/>
      <c r="I1856" s="389"/>
      <c r="J1856" s="389"/>
      <c r="K1856" s="389"/>
      <c r="L1856" s="389"/>
      <c r="M1856" s="389"/>
      <c r="N1856" s="389"/>
      <c r="O1856" s="224"/>
      <c r="P1856" s="224"/>
    </row>
    <row r="1857" spans="2:6" s="121" customFormat="1" ht="19.5" customHeight="1" x14ac:dyDescent="0.25"/>
    <row r="1858" spans="2:6" s="121" customFormat="1" ht="15" x14ac:dyDescent="0.25">
      <c r="B1858" s="248"/>
      <c r="D1858" s="248"/>
      <c r="F1858" s="248"/>
    </row>
  </sheetData>
  <mergeCells count="1846">
    <mergeCell ref="A1856:N1856"/>
    <mergeCell ref="C1850:L1850"/>
    <mergeCell ref="C1851:G1851"/>
    <mergeCell ref="H1851:L1851"/>
    <mergeCell ref="C1852:L1852"/>
    <mergeCell ref="A1854:N1854"/>
    <mergeCell ref="A1855:N1855"/>
    <mergeCell ref="C1843:K1843"/>
    <mergeCell ref="C1844:K1844"/>
    <mergeCell ref="C1845:K1845"/>
    <mergeCell ref="C1846:K1846"/>
    <mergeCell ref="C1847:K1847"/>
    <mergeCell ref="C1849:G1849"/>
    <mergeCell ref="H1849:L1849"/>
    <mergeCell ref="C1837:K1837"/>
    <mergeCell ref="C1838:K1838"/>
    <mergeCell ref="C1839:K1839"/>
    <mergeCell ref="C1840:K1840"/>
    <mergeCell ref="C1841:K1841"/>
    <mergeCell ref="C1842:K1842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84"/>
  <sheetViews>
    <sheetView topLeftCell="A570" workbookViewId="0">
      <selection activeCell="G588" sqref="G588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3302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2045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2045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3975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1758.76</v>
      </c>
      <c r="D28" s="165" t="s">
        <v>3303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1758.76</v>
      </c>
      <c r="D30" s="165" t="s">
        <v>3303</v>
      </c>
      <c r="E30" s="166" t="s">
        <v>29</v>
      </c>
      <c r="G30" s="123" t="s">
        <v>33</v>
      </c>
      <c r="I30" s="123"/>
      <c r="J30" s="123"/>
      <c r="K30" s="123"/>
      <c r="L30" s="164">
        <v>448.48</v>
      </c>
      <c r="M30" s="170" t="s">
        <v>3304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0</v>
      </c>
      <c r="D31" s="171" t="s">
        <v>40</v>
      </c>
      <c r="E31" s="166" t="s">
        <v>29</v>
      </c>
      <c r="G31" s="123" t="s">
        <v>37</v>
      </c>
      <c r="I31" s="123"/>
      <c r="J31" s="123"/>
      <c r="K31" s="123"/>
      <c r="L31" s="378">
        <v>1173.6300000000001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48.32</v>
      </c>
      <c r="M32" s="378"/>
      <c r="N32" s="166" t="s">
        <v>38</v>
      </c>
    </row>
    <row r="33" spans="1:38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8" s="121" customFormat="1" ht="7.5" customHeight="1" x14ac:dyDescent="0.25">
      <c r="A34" s="172"/>
    </row>
    <row r="35" spans="1:38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8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8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8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8" s="121" customFormat="1" ht="15" x14ac:dyDescent="0.25">
      <c r="A39" s="382" t="s">
        <v>3305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3305</v>
      </c>
    </row>
    <row r="40" spans="1:38" s="121" customFormat="1" ht="15" x14ac:dyDescent="0.25">
      <c r="A40" s="385" t="s">
        <v>1592</v>
      </c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7"/>
      <c r="AF40" s="133"/>
      <c r="AG40" s="140" t="s">
        <v>1592</v>
      </c>
    </row>
    <row r="41" spans="1:38" s="121" customFormat="1" ht="34.5" x14ac:dyDescent="0.25">
      <c r="A41" s="176" t="s">
        <v>58</v>
      </c>
      <c r="B41" s="177" t="s">
        <v>59</v>
      </c>
      <c r="C41" s="388" t="s">
        <v>60</v>
      </c>
      <c r="D41" s="388"/>
      <c r="E41" s="388"/>
      <c r="F41" s="178" t="s">
        <v>61</v>
      </c>
      <c r="G41" s="179">
        <v>2.7E-2</v>
      </c>
      <c r="H41" s="180">
        <v>1</v>
      </c>
      <c r="I41" s="210">
        <v>2.7E-2</v>
      </c>
      <c r="J41" s="181"/>
      <c r="K41" s="179"/>
      <c r="L41" s="181"/>
      <c r="M41" s="179"/>
      <c r="N41" s="182"/>
      <c r="AF41" s="133"/>
      <c r="AG41" s="140"/>
      <c r="AH41" s="140" t="s">
        <v>60</v>
      </c>
    </row>
    <row r="42" spans="1:38" s="121" customFormat="1" ht="15" x14ac:dyDescent="0.25">
      <c r="A42" s="208"/>
      <c r="B42" s="209"/>
      <c r="C42" s="379" t="s">
        <v>3306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91"/>
      <c r="AF42" s="133"/>
      <c r="AG42" s="140"/>
      <c r="AH42" s="140"/>
      <c r="AI42" s="142" t="s">
        <v>3306</v>
      </c>
    </row>
    <row r="43" spans="1:38" s="121" customFormat="1" ht="68.25" x14ac:dyDescent="0.25">
      <c r="A43" s="183"/>
      <c r="B43" s="184" t="s">
        <v>65</v>
      </c>
      <c r="C43" s="389" t="s">
        <v>66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H43" s="140"/>
      <c r="AJ43" s="142" t="s">
        <v>66</v>
      </c>
    </row>
    <row r="44" spans="1:38" s="121" customFormat="1" ht="15" x14ac:dyDescent="0.25">
      <c r="A44" s="185"/>
      <c r="B44" s="184" t="s">
        <v>58</v>
      </c>
      <c r="C44" s="379" t="s">
        <v>67</v>
      </c>
      <c r="D44" s="379"/>
      <c r="E44" s="379"/>
      <c r="F44" s="186"/>
      <c r="G44" s="187"/>
      <c r="H44" s="187"/>
      <c r="I44" s="187"/>
      <c r="J44" s="188">
        <v>69.260000000000005</v>
      </c>
      <c r="K44" s="189">
        <v>1.1499999999999999</v>
      </c>
      <c r="L44" s="188">
        <v>2.15</v>
      </c>
      <c r="M44" s="189">
        <v>44.77</v>
      </c>
      <c r="N44" s="218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5"/>
      <c r="B45" s="184" t="s">
        <v>68</v>
      </c>
      <c r="C45" s="379" t="s">
        <v>69</v>
      </c>
      <c r="D45" s="379"/>
      <c r="E45" s="379"/>
      <c r="F45" s="186"/>
      <c r="G45" s="187"/>
      <c r="H45" s="187"/>
      <c r="I45" s="187"/>
      <c r="J45" s="190">
        <v>2224.71</v>
      </c>
      <c r="K45" s="189">
        <v>1.1499999999999999</v>
      </c>
      <c r="L45" s="188">
        <v>69.08</v>
      </c>
      <c r="M45" s="189">
        <v>13.24</v>
      </c>
      <c r="N45" s="218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5"/>
      <c r="B46" s="184" t="s">
        <v>70</v>
      </c>
      <c r="C46" s="379" t="s">
        <v>71</v>
      </c>
      <c r="D46" s="379"/>
      <c r="E46" s="379"/>
      <c r="F46" s="186"/>
      <c r="G46" s="187"/>
      <c r="H46" s="187"/>
      <c r="I46" s="187"/>
      <c r="J46" s="188">
        <v>260.55</v>
      </c>
      <c r="K46" s="189">
        <v>1.1499999999999999</v>
      </c>
      <c r="L46" s="188">
        <v>8.09</v>
      </c>
      <c r="M46" s="189">
        <v>44.77</v>
      </c>
      <c r="N46" s="218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2"/>
      <c r="B47" s="184"/>
      <c r="C47" s="379" t="s">
        <v>72</v>
      </c>
      <c r="D47" s="379"/>
      <c r="E47" s="379"/>
      <c r="F47" s="186" t="s">
        <v>73</v>
      </c>
      <c r="G47" s="189">
        <v>8.8800000000000008</v>
      </c>
      <c r="H47" s="189">
        <v>1.1499999999999999</v>
      </c>
      <c r="I47" s="215">
        <v>0.27572400000000002</v>
      </c>
      <c r="J47" s="194"/>
      <c r="K47" s="187"/>
      <c r="L47" s="194"/>
      <c r="M47" s="187"/>
      <c r="N47" s="195"/>
      <c r="AF47" s="133"/>
      <c r="AG47" s="140"/>
      <c r="AH47" s="140"/>
      <c r="AL47" s="142" t="s">
        <v>72</v>
      </c>
    </row>
    <row r="48" spans="1:38" s="121" customFormat="1" ht="15" x14ac:dyDescent="0.25">
      <c r="A48" s="192"/>
      <c r="B48" s="184"/>
      <c r="C48" s="379" t="s">
        <v>74</v>
      </c>
      <c r="D48" s="379"/>
      <c r="E48" s="379"/>
      <c r="F48" s="186" t="s">
        <v>73</v>
      </c>
      <c r="G48" s="216">
        <v>19.3</v>
      </c>
      <c r="H48" s="189">
        <v>1.1499999999999999</v>
      </c>
      <c r="I48" s="215">
        <v>0.59926500000000005</v>
      </c>
      <c r="J48" s="194"/>
      <c r="K48" s="187"/>
      <c r="L48" s="194"/>
      <c r="M48" s="187"/>
      <c r="N48" s="195"/>
      <c r="AF48" s="133"/>
      <c r="AG48" s="140"/>
      <c r="AH48" s="140"/>
      <c r="AL48" s="142" t="s">
        <v>74</v>
      </c>
    </row>
    <row r="49" spans="1:40" s="121" customFormat="1" ht="15" x14ac:dyDescent="0.25">
      <c r="A49" s="185"/>
      <c r="B49" s="184"/>
      <c r="C49" s="380" t="s">
        <v>75</v>
      </c>
      <c r="D49" s="380"/>
      <c r="E49" s="380"/>
      <c r="F49" s="196"/>
      <c r="G49" s="197"/>
      <c r="H49" s="197"/>
      <c r="I49" s="197"/>
      <c r="J49" s="199">
        <v>2293.9699999999998</v>
      </c>
      <c r="K49" s="197"/>
      <c r="L49" s="198">
        <v>71.23</v>
      </c>
      <c r="M49" s="197"/>
      <c r="N49" s="200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2"/>
      <c r="B50" s="184"/>
      <c r="C50" s="379" t="s">
        <v>76</v>
      </c>
      <c r="D50" s="379"/>
      <c r="E50" s="379"/>
      <c r="F50" s="186"/>
      <c r="G50" s="187"/>
      <c r="H50" s="187"/>
      <c r="I50" s="187"/>
      <c r="J50" s="194"/>
      <c r="K50" s="187"/>
      <c r="L50" s="188">
        <v>10.24</v>
      </c>
      <c r="M50" s="187"/>
      <c r="N50" s="218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2"/>
      <c r="B51" s="184" t="s">
        <v>77</v>
      </c>
      <c r="C51" s="379" t="s">
        <v>78</v>
      </c>
      <c r="D51" s="379"/>
      <c r="E51" s="379"/>
      <c r="F51" s="186" t="s">
        <v>79</v>
      </c>
      <c r="G51" s="201">
        <v>92</v>
      </c>
      <c r="H51" s="187"/>
      <c r="I51" s="201">
        <v>92</v>
      </c>
      <c r="J51" s="194"/>
      <c r="K51" s="187"/>
      <c r="L51" s="188">
        <v>9.42</v>
      </c>
      <c r="M51" s="187"/>
      <c r="N51" s="218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2"/>
      <c r="B52" s="184" t="s">
        <v>80</v>
      </c>
      <c r="C52" s="379" t="s">
        <v>81</v>
      </c>
      <c r="D52" s="379"/>
      <c r="E52" s="379"/>
      <c r="F52" s="186" t="s">
        <v>79</v>
      </c>
      <c r="G52" s="201">
        <v>46</v>
      </c>
      <c r="H52" s="189">
        <v>0.85</v>
      </c>
      <c r="I52" s="216">
        <v>39.1</v>
      </c>
      <c r="J52" s="194"/>
      <c r="K52" s="187"/>
      <c r="L52" s="188">
        <v>4</v>
      </c>
      <c r="M52" s="187"/>
      <c r="N52" s="218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2"/>
      <c r="B53" s="203"/>
      <c r="C53" s="388" t="s">
        <v>82</v>
      </c>
      <c r="D53" s="388"/>
      <c r="E53" s="388"/>
      <c r="F53" s="178"/>
      <c r="G53" s="179"/>
      <c r="H53" s="179"/>
      <c r="I53" s="179"/>
      <c r="J53" s="181"/>
      <c r="K53" s="179"/>
      <c r="L53" s="207">
        <v>84.65</v>
      </c>
      <c r="M53" s="197"/>
      <c r="N53" s="205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6" t="s">
        <v>68</v>
      </c>
      <c r="B54" s="177" t="s">
        <v>83</v>
      </c>
      <c r="C54" s="388" t="s">
        <v>84</v>
      </c>
      <c r="D54" s="388"/>
      <c r="E54" s="388"/>
      <c r="F54" s="178" t="s">
        <v>61</v>
      </c>
      <c r="G54" s="179">
        <v>3.3000000000000002E-2</v>
      </c>
      <c r="H54" s="180">
        <v>1</v>
      </c>
      <c r="I54" s="210">
        <v>3.3000000000000002E-2</v>
      </c>
      <c r="J54" s="181"/>
      <c r="K54" s="179"/>
      <c r="L54" s="181"/>
      <c r="M54" s="179"/>
      <c r="N54" s="182"/>
      <c r="AF54" s="133"/>
      <c r="AG54" s="140"/>
      <c r="AH54" s="140" t="s">
        <v>84</v>
      </c>
      <c r="AN54" s="140"/>
    </row>
    <row r="55" spans="1:40" s="121" customFormat="1" ht="15" x14ac:dyDescent="0.25">
      <c r="A55" s="208"/>
      <c r="B55" s="209"/>
      <c r="C55" s="379" t="s">
        <v>3307</v>
      </c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91"/>
      <c r="AF55" s="133"/>
      <c r="AG55" s="140"/>
      <c r="AH55" s="140"/>
      <c r="AI55" s="142" t="s">
        <v>3307</v>
      </c>
      <c r="AN55" s="140"/>
    </row>
    <row r="56" spans="1:40" s="121" customFormat="1" ht="15" x14ac:dyDescent="0.25">
      <c r="A56" s="183"/>
      <c r="B56" s="184" t="s">
        <v>3308</v>
      </c>
      <c r="C56" s="389" t="s">
        <v>3309</v>
      </c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90"/>
      <c r="AF56" s="133"/>
      <c r="AG56" s="140"/>
      <c r="AH56" s="140"/>
      <c r="AJ56" s="142" t="s">
        <v>3309</v>
      </c>
      <c r="AN56" s="140"/>
    </row>
    <row r="57" spans="1:40" s="121" customFormat="1" ht="68.25" x14ac:dyDescent="0.25">
      <c r="A57" s="183"/>
      <c r="B57" s="184" t="s">
        <v>65</v>
      </c>
      <c r="C57" s="389" t="s">
        <v>66</v>
      </c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9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5"/>
      <c r="B58" s="184" t="s">
        <v>58</v>
      </c>
      <c r="C58" s="379" t="s">
        <v>67</v>
      </c>
      <c r="D58" s="379"/>
      <c r="E58" s="379"/>
      <c r="F58" s="186"/>
      <c r="G58" s="187"/>
      <c r="H58" s="187"/>
      <c r="I58" s="187"/>
      <c r="J58" s="188">
        <v>76.75</v>
      </c>
      <c r="K58" s="211">
        <v>1.4375</v>
      </c>
      <c r="L58" s="188">
        <v>3.64</v>
      </c>
      <c r="M58" s="189">
        <v>44.77</v>
      </c>
      <c r="N58" s="218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5"/>
      <c r="B59" s="184" t="s">
        <v>68</v>
      </c>
      <c r="C59" s="379" t="s">
        <v>69</v>
      </c>
      <c r="D59" s="379"/>
      <c r="E59" s="379"/>
      <c r="F59" s="186"/>
      <c r="G59" s="187"/>
      <c r="H59" s="187"/>
      <c r="I59" s="187"/>
      <c r="J59" s="190">
        <v>3030.55</v>
      </c>
      <c r="K59" s="211">
        <v>1.4375</v>
      </c>
      <c r="L59" s="188">
        <v>143.76</v>
      </c>
      <c r="M59" s="189">
        <v>13.24</v>
      </c>
      <c r="N59" s="191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5"/>
      <c r="B60" s="184" t="s">
        <v>70</v>
      </c>
      <c r="C60" s="379" t="s">
        <v>71</v>
      </c>
      <c r="D60" s="379"/>
      <c r="E60" s="379"/>
      <c r="F60" s="186"/>
      <c r="G60" s="187"/>
      <c r="H60" s="187"/>
      <c r="I60" s="187"/>
      <c r="J60" s="188">
        <v>385.16</v>
      </c>
      <c r="K60" s="211">
        <v>1.4375</v>
      </c>
      <c r="L60" s="188">
        <v>18.27</v>
      </c>
      <c r="M60" s="189">
        <v>44.77</v>
      </c>
      <c r="N60" s="218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5"/>
      <c r="B61" s="184" t="s">
        <v>86</v>
      </c>
      <c r="C61" s="379" t="s">
        <v>87</v>
      </c>
      <c r="D61" s="379"/>
      <c r="E61" s="379"/>
      <c r="F61" s="186"/>
      <c r="G61" s="187"/>
      <c r="H61" s="187"/>
      <c r="I61" s="187"/>
      <c r="J61" s="188">
        <v>4.34</v>
      </c>
      <c r="K61" s="187"/>
      <c r="L61" s="188">
        <v>0.14000000000000001</v>
      </c>
      <c r="M61" s="189">
        <v>8.16</v>
      </c>
      <c r="N61" s="218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2"/>
      <c r="B62" s="184"/>
      <c r="C62" s="379" t="s">
        <v>72</v>
      </c>
      <c r="D62" s="379"/>
      <c r="E62" s="379"/>
      <c r="F62" s="186" t="s">
        <v>73</v>
      </c>
      <c r="G62" s="189">
        <v>9.84</v>
      </c>
      <c r="H62" s="211">
        <v>1.4375</v>
      </c>
      <c r="I62" s="215">
        <v>0.46678500000000001</v>
      </c>
      <c r="J62" s="194"/>
      <c r="K62" s="187"/>
      <c r="L62" s="194"/>
      <c r="M62" s="187"/>
      <c r="N62" s="195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2"/>
      <c r="B63" s="184"/>
      <c r="C63" s="379" t="s">
        <v>74</v>
      </c>
      <c r="D63" s="379"/>
      <c r="E63" s="379"/>
      <c r="F63" s="186" t="s">
        <v>73</v>
      </c>
      <c r="G63" s="189">
        <v>28.53</v>
      </c>
      <c r="H63" s="211">
        <v>1.4375</v>
      </c>
      <c r="I63" s="212">
        <v>1.3533919000000001</v>
      </c>
      <c r="J63" s="194"/>
      <c r="K63" s="187"/>
      <c r="L63" s="194"/>
      <c r="M63" s="187"/>
      <c r="N63" s="195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5"/>
      <c r="B64" s="184"/>
      <c r="C64" s="380" t="s">
        <v>75</v>
      </c>
      <c r="D64" s="380"/>
      <c r="E64" s="380"/>
      <c r="F64" s="196"/>
      <c r="G64" s="197"/>
      <c r="H64" s="197"/>
      <c r="I64" s="197"/>
      <c r="J64" s="199">
        <v>3111.64</v>
      </c>
      <c r="K64" s="197"/>
      <c r="L64" s="198">
        <v>147.54</v>
      </c>
      <c r="M64" s="197"/>
      <c r="N64" s="200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2"/>
      <c r="B65" s="184"/>
      <c r="C65" s="379" t="s">
        <v>76</v>
      </c>
      <c r="D65" s="379"/>
      <c r="E65" s="379"/>
      <c r="F65" s="186"/>
      <c r="G65" s="187"/>
      <c r="H65" s="187"/>
      <c r="I65" s="187"/>
      <c r="J65" s="194"/>
      <c r="K65" s="187"/>
      <c r="L65" s="188">
        <v>21.91</v>
      </c>
      <c r="M65" s="187"/>
      <c r="N65" s="218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2"/>
      <c r="B66" s="184" t="s">
        <v>77</v>
      </c>
      <c r="C66" s="379" t="s">
        <v>78</v>
      </c>
      <c r="D66" s="379"/>
      <c r="E66" s="379"/>
      <c r="F66" s="186" t="s">
        <v>79</v>
      </c>
      <c r="G66" s="201">
        <v>92</v>
      </c>
      <c r="H66" s="187"/>
      <c r="I66" s="201">
        <v>92</v>
      </c>
      <c r="J66" s="194"/>
      <c r="K66" s="187"/>
      <c r="L66" s="188">
        <v>20.16</v>
      </c>
      <c r="M66" s="187"/>
      <c r="N66" s="218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2"/>
      <c r="B67" s="184" t="s">
        <v>80</v>
      </c>
      <c r="C67" s="379" t="s">
        <v>81</v>
      </c>
      <c r="D67" s="379"/>
      <c r="E67" s="379"/>
      <c r="F67" s="186" t="s">
        <v>79</v>
      </c>
      <c r="G67" s="201">
        <v>46</v>
      </c>
      <c r="H67" s="189">
        <v>0.85</v>
      </c>
      <c r="I67" s="216">
        <v>39.1</v>
      </c>
      <c r="J67" s="194"/>
      <c r="K67" s="187"/>
      <c r="L67" s="188">
        <v>8.57</v>
      </c>
      <c r="M67" s="187"/>
      <c r="N67" s="218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2"/>
      <c r="B68" s="203"/>
      <c r="C68" s="388" t="s">
        <v>82</v>
      </c>
      <c r="D68" s="388"/>
      <c r="E68" s="388"/>
      <c r="F68" s="178"/>
      <c r="G68" s="179"/>
      <c r="H68" s="179"/>
      <c r="I68" s="179"/>
      <c r="J68" s="181"/>
      <c r="K68" s="179"/>
      <c r="L68" s="207">
        <v>176.27</v>
      </c>
      <c r="M68" s="197"/>
      <c r="N68" s="205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6" t="s">
        <v>70</v>
      </c>
      <c r="B69" s="177" t="s">
        <v>3310</v>
      </c>
      <c r="C69" s="388" t="s">
        <v>3311</v>
      </c>
      <c r="D69" s="388"/>
      <c r="E69" s="388"/>
      <c r="F69" s="178" t="s">
        <v>61</v>
      </c>
      <c r="G69" s="179">
        <v>0.16800000000000001</v>
      </c>
      <c r="H69" s="180">
        <v>1</v>
      </c>
      <c r="I69" s="210">
        <v>0.16800000000000001</v>
      </c>
      <c r="J69" s="181"/>
      <c r="K69" s="179"/>
      <c r="L69" s="181"/>
      <c r="M69" s="179"/>
      <c r="N69" s="182"/>
      <c r="AF69" s="133"/>
      <c r="AG69" s="140"/>
      <c r="AH69" s="140" t="s">
        <v>3311</v>
      </c>
      <c r="AN69" s="140"/>
    </row>
    <row r="70" spans="1:40" s="121" customFormat="1" ht="15" x14ac:dyDescent="0.25">
      <c r="A70" s="208"/>
      <c r="B70" s="209"/>
      <c r="C70" s="379" t="s">
        <v>3312</v>
      </c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91"/>
      <c r="AF70" s="133"/>
      <c r="AG70" s="140"/>
      <c r="AH70" s="140"/>
      <c r="AI70" s="142" t="s">
        <v>3312</v>
      </c>
      <c r="AN70" s="140"/>
    </row>
    <row r="71" spans="1:40" s="121" customFormat="1" ht="68.25" x14ac:dyDescent="0.25">
      <c r="A71" s="183"/>
      <c r="B71" s="184" t="s">
        <v>65</v>
      </c>
      <c r="C71" s="389" t="s">
        <v>66</v>
      </c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90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5"/>
      <c r="B72" s="184" t="s">
        <v>68</v>
      </c>
      <c r="C72" s="379" t="s">
        <v>69</v>
      </c>
      <c r="D72" s="379"/>
      <c r="E72" s="379"/>
      <c r="F72" s="186"/>
      <c r="G72" s="187"/>
      <c r="H72" s="187"/>
      <c r="I72" s="187"/>
      <c r="J72" s="190">
        <v>2750</v>
      </c>
      <c r="K72" s="189">
        <v>1.1499999999999999</v>
      </c>
      <c r="L72" s="188">
        <v>531.29999999999995</v>
      </c>
      <c r="M72" s="189">
        <v>13.24</v>
      </c>
      <c r="N72" s="191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5"/>
      <c r="B73" s="184" t="s">
        <v>70</v>
      </c>
      <c r="C73" s="379" t="s">
        <v>71</v>
      </c>
      <c r="D73" s="379"/>
      <c r="E73" s="379"/>
      <c r="F73" s="186"/>
      <c r="G73" s="187"/>
      <c r="H73" s="187"/>
      <c r="I73" s="187"/>
      <c r="J73" s="188">
        <v>371.25</v>
      </c>
      <c r="K73" s="189">
        <v>1.1499999999999999</v>
      </c>
      <c r="L73" s="188">
        <v>71.73</v>
      </c>
      <c r="M73" s="189">
        <v>44.77</v>
      </c>
      <c r="N73" s="191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2"/>
      <c r="B74" s="184"/>
      <c r="C74" s="379" t="s">
        <v>74</v>
      </c>
      <c r="D74" s="379"/>
      <c r="E74" s="379"/>
      <c r="F74" s="186" t="s">
        <v>73</v>
      </c>
      <c r="G74" s="216">
        <v>27.5</v>
      </c>
      <c r="H74" s="189">
        <v>1.1499999999999999</v>
      </c>
      <c r="I74" s="193">
        <v>5.3129999999999997</v>
      </c>
      <c r="J74" s="194"/>
      <c r="K74" s="187"/>
      <c r="L74" s="194"/>
      <c r="M74" s="187"/>
      <c r="N74" s="195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5"/>
      <c r="B75" s="184"/>
      <c r="C75" s="380" t="s">
        <v>75</v>
      </c>
      <c r="D75" s="380"/>
      <c r="E75" s="380"/>
      <c r="F75" s="196"/>
      <c r="G75" s="197"/>
      <c r="H75" s="197"/>
      <c r="I75" s="197"/>
      <c r="J75" s="199">
        <v>2750</v>
      </c>
      <c r="K75" s="197"/>
      <c r="L75" s="198">
        <v>531.29999999999995</v>
      </c>
      <c r="M75" s="197"/>
      <c r="N75" s="200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2"/>
      <c r="B76" s="184"/>
      <c r="C76" s="379" t="s">
        <v>76</v>
      </c>
      <c r="D76" s="379"/>
      <c r="E76" s="379"/>
      <c r="F76" s="186"/>
      <c r="G76" s="187"/>
      <c r="H76" s="187"/>
      <c r="I76" s="187"/>
      <c r="J76" s="194"/>
      <c r="K76" s="187"/>
      <c r="L76" s="188">
        <v>71.73</v>
      </c>
      <c r="M76" s="187"/>
      <c r="N76" s="191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2"/>
      <c r="B77" s="184" t="s">
        <v>77</v>
      </c>
      <c r="C77" s="379" t="s">
        <v>78</v>
      </c>
      <c r="D77" s="379"/>
      <c r="E77" s="379"/>
      <c r="F77" s="186" t="s">
        <v>79</v>
      </c>
      <c r="G77" s="201">
        <v>92</v>
      </c>
      <c r="H77" s="187"/>
      <c r="I77" s="201">
        <v>92</v>
      </c>
      <c r="J77" s="194"/>
      <c r="K77" s="187"/>
      <c r="L77" s="188">
        <v>65.989999999999995</v>
      </c>
      <c r="M77" s="187"/>
      <c r="N77" s="191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2"/>
      <c r="B78" s="184" t="s">
        <v>80</v>
      </c>
      <c r="C78" s="379" t="s">
        <v>81</v>
      </c>
      <c r="D78" s="379"/>
      <c r="E78" s="379"/>
      <c r="F78" s="186" t="s">
        <v>79</v>
      </c>
      <c r="G78" s="201">
        <v>46</v>
      </c>
      <c r="H78" s="189">
        <v>0.85</v>
      </c>
      <c r="I78" s="216">
        <v>39.1</v>
      </c>
      <c r="J78" s="194"/>
      <c r="K78" s="187"/>
      <c r="L78" s="188">
        <v>28.05</v>
      </c>
      <c r="M78" s="187"/>
      <c r="N78" s="191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2"/>
      <c r="B79" s="203"/>
      <c r="C79" s="388" t="s">
        <v>82</v>
      </c>
      <c r="D79" s="388"/>
      <c r="E79" s="388"/>
      <c r="F79" s="178"/>
      <c r="G79" s="179"/>
      <c r="H79" s="179"/>
      <c r="I79" s="179"/>
      <c r="J79" s="181"/>
      <c r="K79" s="179"/>
      <c r="L79" s="207">
        <v>625.34</v>
      </c>
      <c r="M79" s="197"/>
      <c r="N79" s="205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6" t="s">
        <v>86</v>
      </c>
      <c r="B80" s="177" t="s">
        <v>2171</v>
      </c>
      <c r="C80" s="388" t="s">
        <v>2612</v>
      </c>
      <c r="D80" s="388"/>
      <c r="E80" s="388"/>
      <c r="F80" s="178" t="s">
        <v>90</v>
      </c>
      <c r="G80" s="179">
        <v>0.02</v>
      </c>
      <c r="H80" s="180">
        <v>1</v>
      </c>
      <c r="I80" s="206">
        <v>0.02</v>
      </c>
      <c r="J80" s="181"/>
      <c r="K80" s="179"/>
      <c r="L80" s="181"/>
      <c r="M80" s="179"/>
      <c r="N80" s="182"/>
      <c r="AF80" s="133"/>
      <c r="AG80" s="140"/>
      <c r="AH80" s="140" t="s">
        <v>2612</v>
      </c>
      <c r="AN80" s="140"/>
    </row>
    <row r="81" spans="1:40" s="121" customFormat="1" ht="15" x14ac:dyDescent="0.25">
      <c r="A81" s="208"/>
      <c r="B81" s="209"/>
      <c r="C81" s="379" t="s">
        <v>642</v>
      </c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91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3"/>
      <c r="B82" s="184" t="s">
        <v>1361</v>
      </c>
      <c r="C82" s="389" t="s">
        <v>1362</v>
      </c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90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3"/>
      <c r="B83" s="184" t="s">
        <v>65</v>
      </c>
      <c r="C83" s="389" t="s">
        <v>66</v>
      </c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90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5"/>
      <c r="B84" s="184" t="s">
        <v>58</v>
      </c>
      <c r="C84" s="379" t="s">
        <v>67</v>
      </c>
      <c r="D84" s="379"/>
      <c r="E84" s="379"/>
      <c r="F84" s="186"/>
      <c r="G84" s="187"/>
      <c r="H84" s="187"/>
      <c r="I84" s="187"/>
      <c r="J84" s="190">
        <v>1201.2</v>
      </c>
      <c r="K84" s="189">
        <v>1.38</v>
      </c>
      <c r="L84" s="188">
        <v>33.15</v>
      </c>
      <c r="M84" s="189">
        <v>44.77</v>
      </c>
      <c r="N84" s="191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2"/>
      <c r="B85" s="184"/>
      <c r="C85" s="379" t="s">
        <v>72</v>
      </c>
      <c r="D85" s="379"/>
      <c r="E85" s="379"/>
      <c r="F85" s="186" t="s">
        <v>73</v>
      </c>
      <c r="G85" s="201">
        <v>154</v>
      </c>
      <c r="H85" s="189">
        <v>1.38</v>
      </c>
      <c r="I85" s="211">
        <v>4.2504</v>
      </c>
      <c r="J85" s="194"/>
      <c r="K85" s="187"/>
      <c r="L85" s="194"/>
      <c r="M85" s="187"/>
      <c r="N85" s="195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5"/>
      <c r="B86" s="184"/>
      <c r="C86" s="380" t="s">
        <v>75</v>
      </c>
      <c r="D86" s="380"/>
      <c r="E86" s="380"/>
      <c r="F86" s="196"/>
      <c r="G86" s="197"/>
      <c r="H86" s="197"/>
      <c r="I86" s="197"/>
      <c r="J86" s="199">
        <v>1201.2</v>
      </c>
      <c r="K86" s="197"/>
      <c r="L86" s="198">
        <v>33.15</v>
      </c>
      <c r="M86" s="197"/>
      <c r="N86" s="200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2"/>
      <c r="B87" s="184"/>
      <c r="C87" s="379" t="s">
        <v>76</v>
      </c>
      <c r="D87" s="379"/>
      <c r="E87" s="379"/>
      <c r="F87" s="186"/>
      <c r="G87" s="187"/>
      <c r="H87" s="187"/>
      <c r="I87" s="187"/>
      <c r="J87" s="194"/>
      <c r="K87" s="187"/>
      <c r="L87" s="188">
        <v>33.15</v>
      </c>
      <c r="M87" s="187"/>
      <c r="N87" s="191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2"/>
      <c r="B88" s="184" t="s">
        <v>92</v>
      </c>
      <c r="C88" s="379" t="s">
        <v>93</v>
      </c>
      <c r="D88" s="379"/>
      <c r="E88" s="379"/>
      <c r="F88" s="186" t="s">
        <v>79</v>
      </c>
      <c r="G88" s="201">
        <v>89</v>
      </c>
      <c r="H88" s="187"/>
      <c r="I88" s="201">
        <v>89</v>
      </c>
      <c r="J88" s="194"/>
      <c r="K88" s="187"/>
      <c r="L88" s="188">
        <v>29.5</v>
      </c>
      <c r="M88" s="187"/>
      <c r="N88" s="191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2"/>
      <c r="B89" s="184" t="s">
        <v>94</v>
      </c>
      <c r="C89" s="379" t="s">
        <v>95</v>
      </c>
      <c r="D89" s="379"/>
      <c r="E89" s="379"/>
      <c r="F89" s="186" t="s">
        <v>79</v>
      </c>
      <c r="G89" s="201">
        <v>40</v>
      </c>
      <c r="H89" s="189">
        <v>0.85</v>
      </c>
      <c r="I89" s="201">
        <v>34</v>
      </c>
      <c r="J89" s="194"/>
      <c r="K89" s="187"/>
      <c r="L89" s="188">
        <v>11.27</v>
      </c>
      <c r="M89" s="187"/>
      <c r="N89" s="218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2"/>
      <c r="B90" s="203"/>
      <c r="C90" s="388" t="s">
        <v>82</v>
      </c>
      <c r="D90" s="388"/>
      <c r="E90" s="388"/>
      <c r="F90" s="178"/>
      <c r="G90" s="179"/>
      <c r="H90" s="179"/>
      <c r="I90" s="179"/>
      <c r="J90" s="181"/>
      <c r="K90" s="179"/>
      <c r="L90" s="207">
        <v>73.92</v>
      </c>
      <c r="M90" s="197"/>
      <c r="N90" s="205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6" t="s">
        <v>101</v>
      </c>
      <c r="B91" s="177" t="s">
        <v>3120</v>
      </c>
      <c r="C91" s="388" t="s">
        <v>3121</v>
      </c>
      <c r="D91" s="388"/>
      <c r="E91" s="388"/>
      <c r="F91" s="178" t="s">
        <v>90</v>
      </c>
      <c r="G91" s="179">
        <v>1.6831</v>
      </c>
      <c r="H91" s="180">
        <v>1</v>
      </c>
      <c r="I91" s="253">
        <v>1.6831</v>
      </c>
      <c r="J91" s="181"/>
      <c r="K91" s="179"/>
      <c r="L91" s="181"/>
      <c r="M91" s="179"/>
      <c r="N91" s="182"/>
      <c r="AF91" s="133"/>
      <c r="AG91" s="140"/>
      <c r="AH91" s="140" t="s">
        <v>3121</v>
      </c>
      <c r="AN91" s="140"/>
    </row>
    <row r="92" spans="1:40" s="121" customFormat="1" ht="15" x14ac:dyDescent="0.25">
      <c r="A92" s="208"/>
      <c r="B92" s="209"/>
      <c r="C92" s="379" t="s">
        <v>3313</v>
      </c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91"/>
      <c r="AF92" s="133"/>
      <c r="AG92" s="140"/>
      <c r="AH92" s="140"/>
      <c r="AI92" s="142" t="s">
        <v>3313</v>
      </c>
      <c r="AN92" s="140"/>
    </row>
    <row r="93" spans="1:40" s="121" customFormat="1" ht="23.25" x14ac:dyDescent="0.25">
      <c r="A93" s="183"/>
      <c r="B93" s="184" t="s">
        <v>3082</v>
      </c>
      <c r="C93" s="389" t="s">
        <v>3083</v>
      </c>
      <c r="D93" s="389"/>
      <c r="E93" s="389"/>
      <c r="F93" s="389"/>
      <c r="G93" s="389"/>
      <c r="H93" s="389"/>
      <c r="I93" s="389"/>
      <c r="J93" s="389"/>
      <c r="K93" s="389"/>
      <c r="L93" s="389"/>
      <c r="M93" s="389"/>
      <c r="N93" s="390"/>
      <c r="AF93" s="133"/>
      <c r="AG93" s="140"/>
      <c r="AH93" s="140"/>
      <c r="AJ93" s="142" t="s">
        <v>3083</v>
      </c>
      <c r="AN93" s="140"/>
    </row>
    <row r="94" spans="1:40" s="121" customFormat="1" ht="68.25" x14ac:dyDescent="0.25">
      <c r="A94" s="183"/>
      <c r="B94" s="184" t="s">
        <v>65</v>
      </c>
      <c r="C94" s="389" t="s">
        <v>66</v>
      </c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90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5"/>
      <c r="B95" s="184" t="s">
        <v>58</v>
      </c>
      <c r="C95" s="379" t="s">
        <v>67</v>
      </c>
      <c r="D95" s="379"/>
      <c r="E95" s="379"/>
      <c r="F95" s="186"/>
      <c r="G95" s="187"/>
      <c r="H95" s="187"/>
      <c r="I95" s="187"/>
      <c r="J95" s="190">
        <v>2212.3200000000002</v>
      </c>
      <c r="K95" s="211">
        <v>1.3225</v>
      </c>
      <c r="L95" s="190">
        <v>4924.3999999999996</v>
      </c>
      <c r="M95" s="189">
        <v>44.77</v>
      </c>
      <c r="N95" s="191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2"/>
      <c r="B96" s="184"/>
      <c r="C96" s="379" t="s">
        <v>72</v>
      </c>
      <c r="D96" s="379"/>
      <c r="E96" s="379"/>
      <c r="F96" s="186" t="s">
        <v>73</v>
      </c>
      <c r="G96" s="201">
        <v>264</v>
      </c>
      <c r="H96" s="211">
        <v>1.3225</v>
      </c>
      <c r="I96" s="215">
        <v>587.63753399999996</v>
      </c>
      <c r="J96" s="194"/>
      <c r="K96" s="187"/>
      <c r="L96" s="194"/>
      <c r="M96" s="187"/>
      <c r="N96" s="195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5"/>
      <c r="B97" s="184"/>
      <c r="C97" s="380" t="s">
        <v>75</v>
      </c>
      <c r="D97" s="380"/>
      <c r="E97" s="380"/>
      <c r="F97" s="196"/>
      <c r="G97" s="197"/>
      <c r="H97" s="197"/>
      <c r="I97" s="197"/>
      <c r="J97" s="199">
        <v>2212.3200000000002</v>
      </c>
      <c r="K97" s="197"/>
      <c r="L97" s="199">
        <v>4924.3999999999996</v>
      </c>
      <c r="M97" s="197"/>
      <c r="N97" s="200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2"/>
      <c r="B98" s="184"/>
      <c r="C98" s="379" t="s">
        <v>76</v>
      </c>
      <c r="D98" s="379"/>
      <c r="E98" s="379"/>
      <c r="F98" s="186"/>
      <c r="G98" s="187"/>
      <c r="H98" s="187"/>
      <c r="I98" s="187"/>
      <c r="J98" s="194"/>
      <c r="K98" s="187"/>
      <c r="L98" s="190">
        <v>4924.3999999999996</v>
      </c>
      <c r="M98" s="187"/>
      <c r="N98" s="191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2"/>
      <c r="B99" s="184" t="s">
        <v>92</v>
      </c>
      <c r="C99" s="379" t="s">
        <v>93</v>
      </c>
      <c r="D99" s="379"/>
      <c r="E99" s="379"/>
      <c r="F99" s="186" t="s">
        <v>79</v>
      </c>
      <c r="G99" s="201">
        <v>89</v>
      </c>
      <c r="H99" s="187"/>
      <c r="I99" s="201">
        <v>89</v>
      </c>
      <c r="J99" s="194"/>
      <c r="K99" s="187"/>
      <c r="L99" s="190">
        <v>4382.72</v>
      </c>
      <c r="M99" s="187"/>
      <c r="N99" s="191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2"/>
      <c r="B100" s="184" t="s">
        <v>94</v>
      </c>
      <c r="C100" s="379" t="s">
        <v>95</v>
      </c>
      <c r="D100" s="379"/>
      <c r="E100" s="379"/>
      <c r="F100" s="186" t="s">
        <v>79</v>
      </c>
      <c r="G100" s="201">
        <v>40</v>
      </c>
      <c r="H100" s="189">
        <v>0.85</v>
      </c>
      <c r="I100" s="201">
        <v>34</v>
      </c>
      <c r="J100" s="194"/>
      <c r="K100" s="187"/>
      <c r="L100" s="190">
        <v>1674.3</v>
      </c>
      <c r="M100" s="187"/>
      <c r="N100" s="191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2"/>
      <c r="B101" s="203"/>
      <c r="C101" s="388" t="s">
        <v>82</v>
      </c>
      <c r="D101" s="388"/>
      <c r="E101" s="388"/>
      <c r="F101" s="178"/>
      <c r="G101" s="179"/>
      <c r="H101" s="179"/>
      <c r="I101" s="179"/>
      <c r="J101" s="181"/>
      <c r="K101" s="179"/>
      <c r="L101" s="204">
        <v>10981.42</v>
      </c>
      <c r="M101" s="197"/>
      <c r="N101" s="205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6" t="s">
        <v>105</v>
      </c>
      <c r="B102" s="177" t="s">
        <v>2609</v>
      </c>
      <c r="C102" s="388" t="s">
        <v>2610</v>
      </c>
      <c r="D102" s="388"/>
      <c r="E102" s="388"/>
      <c r="F102" s="178" t="s">
        <v>90</v>
      </c>
      <c r="G102" s="179">
        <v>1.3690000000000001E-2</v>
      </c>
      <c r="H102" s="180">
        <v>1</v>
      </c>
      <c r="I102" s="252">
        <v>1.3690000000000001E-2</v>
      </c>
      <c r="J102" s="181"/>
      <c r="K102" s="179"/>
      <c r="L102" s="181"/>
      <c r="M102" s="179"/>
      <c r="N102" s="182"/>
      <c r="AF102" s="133"/>
      <c r="AG102" s="140"/>
      <c r="AH102" s="140" t="s">
        <v>2610</v>
      </c>
      <c r="AN102" s="140"/>
    </row>
    <row r="103" spans="1:40" s="121" customFormat="1" ht="15" x14ac:dyDescent="0.25">
      <c r="A103" s="208"/>
      <c r="B103" s="209"/>
      <c r="C103" s="379" t="s">
        <v>3314</v>
      </c>
      <c r="D103" s="379"/>
      <c r="E103" s="379"/>
      <c r="F103" s="379"/>
      <c r="G103" s="379"/>
      <c r="H103" s="379"/>
      <c r="I103" s="379"/>
      <c r="J103" s="379"/>
      <c r="K103" s="379"/>
      <c r="L103" s="379"/>
      <c r="M103" s="379"/>
      <c r="N103" s="391"/>
      <c r="AF103" s="133"/>
      <c r="AG103" s="140"/>
      <c r="AH103" s="140"/>
      <c r="AI103" s="142" t="s">
        <v>3314</v>
      </c>
      <c r="AN103" s="140"/>
    </row>
    <row r="104" spans="1:40" s="121" customFormat="1" ht="15" x14ac:dyDescent="0.25">
      <c r="A104" s="183"/>
      <c r="B104" s="184" t="s">
        <v>1361</v>
      </c>
      <c r="C104" s="389" t="s">
        <v>1362</v>
      </c>
      <c r="D104" s="389"/>
      <c r="E104" s="389"/>
      <c r="F104" s="389"/>
      <c r="G104" s="389"/>
      <c r="H104" s="389"/>
      <c r="I104" s="389"/>
      <c r="J104" s="389"/>
      <c r="K104" s="389"/>
      <c r="L104" s="389"/>
      <c r="M104" s="389"/>
      <c r="N104" s="390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3"/>
      <c r="B105" s="184" t="s">
        <v>65</v>
      </c>
      <c r="C105" s="389" t="s">
        <v>66</v>
      </c>
      <c r="D105" s="389"/>
      <c r="E105" s="389"/>
      <c r="F105" s="389"/>
      <c r="G105" s="389"/>
      <c r="H105" s="389"/>
      <c r="I105" s="389"/>
      <c r="J105" s="389"/>
      <c r="K105" s="389"/>
      <c r="L105" s="389"/>
      <c r="M105" s="389"/>
      <c r="N105" s="390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5"/>
      <c r="B106" s="184" t="s">
        <v>58</v>
      </c>
      <c r="C106" s="379" t="s">
        <v>67</v>
      </c>
      <c r="D106" s="379"/>
      <c r="E106" s="379"/>
      <c r="F106" s="186"/>
      <c r="G106" s="187"/>
      <c r="H106" s="187"/>
      <c r="I106" s="187"/>
      <c r="J106" s="190">
        <v>2106.91</v>
      </c>
      <c r="K106" s="189">
        <v>1.38</v>
      </c>
      <c r="L106" s="188">
        <v>39.799999999999997</v>
      </c>
      <c r="M106" s="189">
        <v>44.77</v>
      </c>
      <c r="N106" s="191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5"/>
      <c r="B107" s="184" t="s">
        <v>68</v>
      </c>
      <c r="C107" s="379" t="s">
        <v>69</v>
      </c>
      <c r="D107" s="379"/>
      <c r="E107" s="379"/>
      <c r="F107" s="186"/>
      <c r="G107" s="187"/>
      <c r="H107" s="187"/>
      <c r="I107" s="187"/>
      <c r="J107" s="190">
        <v>2176</v>
      </c>
      <c r="K107" s="189">
        <v>1.1499999999999999</v>
      </c>
      <c r="L107" s="188">
        <v>34.26</v>
      </c>
      <c r="M107" s="189">
        <v>13.24</v>
      </c>
      <c r="N107" s="218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5"/>
      <c r="B108" s="184" t="s">
        <v>70</v>
      </c>
      <c r="C108" s="379" t="s">
        <v>71</v>
      </c>
      <c r="D108" s="379"/>
      <c r="E108" s="379"/>
      <c r="F108" s="186"/>
      <c r="G108" s="187"/>
      <c r="H108" s="187"/>
      <c r="I108" s="187"/>
      <c r="J108" s="188">
        <v>804.8</v>
      </c>
      <c r="K108" s="189">
        <v>1.1499999999999999</v>
      </c>
      <c r="L108" s="188">
        <v>12.67</v>
      </c>
      <c r="M108" s="189">
        <v>44.77</v>
      </c>
      <c r="N108" s="218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2"/>
      <c r="B109" s="184"/>
      <c r="C109" s="379" t="s">
        <v>72</v>
      </c>
      <c r="D109" s="379"/>
      <c r="E109" s="379"/>
      <c r="F109" s="186" t="s">
        <v>73</v>
      </c>
      <c r="G109" s="201">
        <v>247</v>
      </c>
      <c r="H109" s="189">
        <v>1.38</v>
      </c>
      <c r="I109" s="212">
        <v>4.6663734000000003</v>
      </c>
      <c r="J109" s="194"/>
      <c r="K109" s="187"/>
      <c r="L109" s="194"/>
      <c r="M109" s="187"/>
      <c r="N109" s="195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2"/>
      <c r="B110" s="184"/>
      <c r="C110" s="379" t="s">
        <v>74</v>
      </c>
      <c r="D110" s="379"/>
      <c r="E110" s="379"/>
      <c r="F110" s="186" t="s">
        <v>73</v>
      </c>
      <c r="G110" s="201">
        <v>80</v>
      </c>
      <c r="H110" s="189">
        <v>1.1499999999999999</v>
      </c>
      <c r="I110" s="217">
        <v>1.2594799999999999</v>
      </c>
      <c r="J110" s="194"/>
      <c r="K110" s="187"/>
      <c r="L110" s="194"/>
      <c r="M110" s="187"/>
      <c r="N110" s="195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5"/>
      <c r="B111" s="184"/>
      <c r="C111" s="380" t="s">
        <v>75</v>
      </c>
      <c r="D111" s="380"/>
      <c r="E111" s="380"/>
      <c r="F111" s="196"/>
      <c r="G111" s="197"/>
      <c r="H111" s="197"/>
      <c r="I111" s="197"/>
      <c r="J111" s="199">
        <v>4282.91</v>
      </c>
      <c r="K111" s="197"/>
      <c r="L111" s="198">
        <v>74.06</v>
      </c>
      <c r="M111" s="197"/>
      <c r="N111" s="200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2"/>
      <c r="B112" s="184"/>
      <c r="C112" s="379" t="s">
        <v>76</v>
      </c>
      <c r="D112" s="379"/>
      <c r="E112" s="379"/>
      <c r="F112" s="186"/>
      <c r="G112" s="187"/>
      <c r="H112" s="187"/>
      <c r="I112" s="187"/>
      <c r="J112" s="194"/>
      <c r="K112" s="187"/>
      <c r="L112" s="188">
        <v>52.47</v>
      </c>
      <c r="M112" s="187"/>
      <c r="N112" s="191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2"/>
      <c r="B113" s="184" t="s">
        <v>92</v>
      </c>
      <c r="C113" s="379" t="s">
        <v>93</v>
      </c>
      <c r="D113" s="379"/>
      <c r="E113" s="379"/>
      <c r="F113" s="186" t="s">
        <v>79</v>
      </c>
      <c r="G113" s="201">
        <v>89</v>
      </c>
      <c r="H113" s="187"/>
      <c r="I113" s="201">
        <v>89</v>
      </c>
      <c r="J113" s="194"/>
      <c r="K113" s="187"/>
      <c r="L113" s="188">
        <v>46.7</v>
      </c>
      <c r="M113" s="187"/>
      <c r="N113" s="191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2"/>
      <c r="B114" s="184" t="s">
        <v>94</v>
      </c>
      <c r="C114" s="379" t="s">
        <v>95</v>
      </c>
      <c r="D114" s="379"/>
      <c r="E114" s="379"/>
      <c r="F114" s="186" t="s">
        <v>79</v>
      </c>
      <c r="G114" s="201">
        <v>40</v>
      </c>
      <c r="H114" s="189">
        <v>0.85</v>
      </c>
      <c r="I114" s="201">
        <v>34</v>
      </c>
      <c r="J114" s="194"/>
      <c r="K114" s="187"/>
      <c r="L114" s="188">
        <v>17.84</v>
      </c>
      <c r="M114" s="187"/>
      <c r="N114" s="218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2"/>
      <c r="B115" s="203"/>
      <c r="C115" s="388" t="s">
        <v>82</v>
      </c>
      <c r="D115" s="388"/>
      <c r="E115" s="388"/>
      <c r="F115" s="178"/>
      <c r="G115" s="179"/>
      <c r="H115" s="179"/>
      <c r="I115" s="179"/>
      <c r="J115" s="181"/>
      <c r="K115" s="179"/>
      <c r="L115" s="207">
        <v>138.6</v>
      </c>
      <c r="M115" s="197"/>
      <c r="N115" s="205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6" t="s">
        <v>108</v>
      </c>
      <c r="B116" s="177" t="s">
        <v>96</v>
      </c>
      <c r="C116" s="388" t="s">
        <v>97</v>
      </c>
      <c r="D116" s="388"/>
      <c r="E116" s="388"/>
      <c r="F116" s="178" t="s">
        <v>98</v>
      </c>
      <c r="G116" s="179">
        <v>33</v>
      </c>
      <c r="H116" s="180">
        <v>1</v>
      </c>
      <c r="I116" s="180">
        <v>33</v>
      </c>
      <c r="J116" s="207">
        <v>162.38</v>
      </c>
      <c r="K116" s="179"/>
      <c r="L116" s="204">
        <v>5358.54</v>
      </c>
      <c r="M116" s="206">
        <v>8.16</v>
      </c>
      <c r="N116" s="205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2"/>
      <c r="B117" s="203"/>
      <c r="C117" s="379" t="s">
        <v>99</v>
      </c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91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8"/>
      <c r="B118" s="209"/>
      <c r="C118" s="379" t="s">
        <v>100</v>
      </c>
      <c r="D118" s="379"/>
      <c r="E118" s="379"/>
      <c r="F118" s="379"/>
      <c r="G118" s="379"/>
      <c r="H118" s="379"/>
      <c r="I118" s="379"/>
      <c r="J118" s="379"/>
      <c r="K118" s="379"/>
      <c r="L118" s="379"/>
      <c r="M118" s="379"/>
      <c r="N118" s="391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2"/>
      <c r="B119" s="203"/>
      <c r="C119" s="388" t="s">
        <v>82</v>
      </c>
      <c r="D119" s="388"/>
      <c r="E119" s="388"/>
      <c r="F119" s="178"/>
      <c r="G119" s="179"/>
      <c r="H119" s="179"/>
      <c r="I119" s="179"/>
      <c r="J119" s="181"/>
      <c r="K119" s="179"/>
      <c r="L119" s="204">
        <v>5358.54</v>
      </c>
      <c r="M119" s="197"/>
      <c r="N119" s="205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6" t="s">
        <v>113</v>
      </c>
      <c r="B120" s="177" t="s">
        <v>1272</v>
      </c>
      <c r="C120" s="388" t="s">
        <v>1273</v>
      </c>
      <c r="D120" s="388"/>
      <c r="E120" s="388"/>
      <c r="F120" s="178" t="s">
        <v>61</v>
      </c>
      <c r="G120" s="179">
        <v>0.36</v>
      </c>
      <c r="H120" s="180">
        <v>1</v>
      </c>
      <c r="I120" s="206">
        <v>0.36</v>
      </c>
      <c r="J120" s="181"/>
      <c r="K120" s="179"/>
      <c r="L120" s="181"/>
      <c r="M120" s="179"/>
      <c r="N120" s="182"/>
      <c r="AF120" s="133"/>
      <c r="AG120" s="140"/>
      <c r="AH120" s="140" t="s">
        <v>1273</v>
      </c>
      <c r="AN120" s="140"/>
    </row>
    <row r="121" spans="1:42" s="121" customFormat="1" ht="15" x14ac:dyDescent="0.25">
      <c r="A121" s="208"/>
      <c r="B121" s="209"/>
      <c r="C121" s="379" t="s">
        <v>3315</v>
      </c>
      <c r="D121" s="379"/>
      <c r="E121" s="379"/>
      <c r="F121" s="379"/>
      <c r="G121" s="379"/>
      <c r="H121" s="379"/>
      <c r="I121" s="379"/>
      <c r="J121" s="379"/>
      <c r="K121" s="379"/>
      <c r="L121" s="379"/>
      <c r="M121" s="379"/>
      <c r="N121" s="391"/>
      <c r="AF121" s="133"/>
      <c r="AG121" s="140"/>
      <c r="AH121" s="140"/>
      <c r="AI121" s="142" t="s">
        <v>3315</v>
      </c>
      <c r="AN121" s="140"/>
    </row>
    <row r="122" spans="1:42" s="121" customFormat="1" ht="68.25" x14ac:dyDescent="0.25">
      <c r="A122" s="183"/>
      <c r="B122" s="184" t="s">
        <v>65</v>
      </c>
      <c r="C122" s="389" t="s">
        <v>66</v>
      </c>
      <c r="D122" s="389"/>
      <c r="E122" s="389"/>
      <c r="F122" s="389"/>
      <c r="G122" s="389"/>
      <c r="H122" s="389"/>
      <c r="I122" s="389"/>
      <c r="J122" s="389"/>
      <c r="K122" s="389"/>
      <c r="L122" s="389"/>
      <c r="M122" s="389"/>
      <c r="N122" s="390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5"/>
      <c r="B123" s="184" t="s">
        <v>68</v>
      </c>
      <c r="C123" s="379" t="s">
        <v>69</v>
      </c>
      <c r="D123" s="379"/>
      <c r="E123" s="379"/>
      <c r="F123" s="186"/>
      <c r="G123" s="187"/>
      <c r="H123" s="187"/>
      <c r="I123" s="187"/>
      <c r="J123" s="188">
        <v>479.33</v>
      </c>
      <c r="K123" s="189">
        <v>1.1499999999999999</v>
      </c>
      <c r="L123" s="188">
        <v>198.44</v>
      </c>
      <c r="M123" s="189">
        <v>13.24</v>
      </c>
      <c r="N123" s="191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5"/>
      <c r="B124" s="184" t="s">
        <v>70</v>
      </c>
      <c r="C124" s="379" t="s">
        <v>71</v>
      </c>
      <c r="D124" s="379"/>
      <c r="E124" s="379"/>
      <c r="F124" s="186"/>
      <c r="G124" s="187"/>
      <c r="H124" s="187"/>
      <c r="I124" s="187"/>
      <c r="J124" s="188">
        <v>93.5</v>
      </c>
      <c r="K124" s="189">
        <v>1.1499999999999999</v>
      </c>
      <c r="L124" s="188">
        <v>38.71</v>
      </c>
      <c r="M124" s="189">
        <v>44.77</v>
      </c>
      <c r="N124" s="191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2"/>
      <c r="B125" s="184"/>
      <c r="C125" s="379" t="s">
        <v>74</v>
      </c>
      <c r="D125" s="379"/>
      <c r="E125" s="379"/>
      <c r="F125" s="186" t="s">
        <v>73</v>
      </c>
      <c r="G125" s="189">
        <v>8.06</v>
      </c>
      <c r="H125" s="189">
        <v>1.1499999999999999</v>
      </c>
      <c r="I125" s="217">
        <v>3.33684</v>
      </c>
      <c r="J125" s="194"/>
      <c r="K125" s="187"/>
      <c r="L125" s="194"/>
      <c r="M125" s="187"/>
      <c r="N125" s="195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5"/>
      <c r="B126" s="184"/>
      <c r="C126" s="380" t="s">
        <v>75</v>
      </c>
      <c r="D126" s="380"/>
      <c r="E126" s="380"/>
      <c r="F126" s="196"/>
      <c r="G126" s="197"/>
      <c r="H126" s="197"/>
      <c r="I126" s="197"/>
      <c r="J126" s="198">
        <v>479.33</v>
      </c>
      <c r="K126" s="197"/>
      <c r="L126" s="198">
        <v>198.44</v>
      </c>
      <c r="M126" s="197"/>
      <c r="N126" s="200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2"/>
      <c r="B127" s="184"/>
      <c r="C127" s="379" t="s">
        <v>76</v>
      </c>
      <c r="D127" s="379"/>
      <c r="E127" s="379"/>
      <c r="F127" s="186"/>
      <c r="G127" s="187"/>
      <c r="H127" s="187"/>
      <c r="I127" s="187"/>
      <c r="J127" s="194"/>
      <c r="K127" s="187"/>
      <c r="L127" s="188">
        <v>38.71</v>
      </c>
      <c r="M127" s="187"/>
      <c r="N127" s="191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2"/>
      <c r="B128" s="184" t="s">
        <v>77</v>
      </c>
      <c r="C128" s="379" t="s">
        <v>78</v>
      </c>
      <c r="D128" s="379"/>
      <c r="E128" s="379"/>
      <c r="F128" s="186" t="s">
        <v>79</v>
      </c>
      <c r="G128" s="201">
        <v>92</v>
      </c>
      <c r="H128" s="187"/>
      <c r="I128" s="201">
        <v>92</v>
      </c>
      <c r="J128" s="194"/>
      <c r="K128" s="187"/>
      <c r="L128" s="188">
        <v>35.61</v>
      </c>
      <c r="M128" s="187"/>
      <c r="N128" s="191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2"/>
      <c r="B129" s="184" t="s">
        <v>80</v>
      </c>
      <c r="C129" s="379" t="s">
        <v>81</v>
      </c>
      <c r="D129" s="379"/>
      <c r="E129" s="379"/>
      <c r="F129" s="186" t="s">
        <v>79</v>
      </c>
      <c r="G129" s="201">
        <v>46</v>
      </c>
      <c r="H129" s="189">
        <v>0.85</v>
      </c>
      <c r="I129" s="216">
        <v>39.1</v>
      </c>
      <c r="J129" s="194"/>
      <c r="K129" s="187"/>
      <c r="L129" s="188">
        <v>15.14</v>
      </c>
      <c r="M129" s="187"/>
      <c r="N129" s="218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2"/>
      <c r="B130" s="203"/>
      <c r="C130" s="388" t="s">
        <v>82</v>
      </c>
      <c r="D130" s="388"/>
      <c r="E130" s="388"/>
      <c r="F130" s="178"/>
      <c r="G130" s="179"/>
      <c r="H130" s="179"/>
      <c r="I130" s="179"/>
      <c r="J130" s="181"/>
      <c r="K130" s="179"/>
      <c r="L130" s="207">
        <v>249.19</v>
      </c>
      <c r="M130" s="197"/>
      <c r="N130" s="205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6" t="s">
        <v>115</v>
      </c>
      <c r="B131" s="177" t="s">
        <v>1275</v>
      </c>
      <c r="C131" s="388" t="s">
        <v>1276</v>
      </c>
      <c r="D131" s="388"/>
      <c r="E131" s="388"/>
      <c r="F131" s="178" t="s">
        <v>90</v>
      </c>
      <c r="G131" s="179">
        <v>0.28000000000000003</v>
      </c>
      <c r="H131" s="180">
        <v>1</v>
      </c>
      <c r="I131" s="206">
        <v>0.28000000000000003</v>
      </c>
      <c r="J131" s="181"/>
      <c r="K131" s="179"/>
      <c r="L131" s="181"/>
      <c r="M131" s="179"/>
      <c r="N131" s="182"/>
      <c r="AF131" s="133"/>
      <c r="AG131" s="140"/>
      <c r="AH131" s="140" t="s">
        <v>1276</v>
      </c>
      <c r="AN131" s="140"/>
    </row>
    <row r="132" spans="1:42" s="121" customFormat="1" ht="15" x14ac:dyDescent="0.25">
      <c r="A132" s="208"/>
      <c r="B132" s="209"/>
      <c r="C132" s="379" t="s">
        <v>3316</v>
      </c>
      <c r="D132" s="379"/>
      <c r="E132" s="379"/>
      <c r="F132" s="379"/>
      <c r="G132" s="379"/>
      <c r="H132" s="379"/>
      <c r="I132" s="379"/>
      <c r="J132" s="379"/>
      <c r="K132" s="379"/>
      <c r="L132" s="379"/>
      <c r="M132" s="379"/>
      <c r="N132" s="391"/>
      <c r="AF132" s="133"/>
      <c r="AG132" s="140"/>
      <c r="AH132" s="140"/>
      <c r="AI132" s="142" t="s">
        <v>3316</v>
      </c>
      <c r="AN132" s="140"/>
    </row>
    <row r="133" spans="1:42" s="121" customFormat="1" ht="68.25" x14ac:dyDescent="0.25">
      <c r="A133" s="183"/>
      <c r="B133" s="184" t="s">
        <v>65</v>
      </c>
      <c r="C133" s="389" t="s">
        <v>66</v>
      </c>
      <c r="D133" s="389"/>
      <c r="E133" s="389"/>
      <c r="F133" s="389"/>
      <c r="G133" s="389"/>
      <c r="H133" s="389"/>
      <c r="I133" s="389"/>
      <c r="J133" s="389"/>
      <c r="K133" s="389"/>
      <c r="L133" s="389"/>
      <c r="M133" s="389"/>
      <c r="N133" s="390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5"/>
      <c r="B134" s="184" t="s">
        <v>58</v>
      </c>
      <c r="C134" s="379" t="s">
        <v>67</v>
      </c>
      <c r="D134" s="379"/>
      <c r="E134" s="379"/>
      <c r="F134" s="186"/>
      <c r="G134" s="187"/>
      <c r="H134" s="187"/>
      <c r="I134" s="187"/>
      <c r="J134" s="188">
        <v>729</v>
      </c>
      <c r="K134" s="189">
        <v>1.1499999999999999</v>
      </c>
      <c r="L134" s="188">
        <v>234.74</v>
      </c>
      <c r="M134" s="189">
        <v>44.77</v>
      </c>
      <c r="N134" s="191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2"/>
      <c r="B135" s="184"/>
      <c r="C135" s="379" t="s">
        <v>72</v>
      </c>
      <c r="D135" s="379"/>
      <c r="E135" s="379"/>
      <c r="F135" s="186" t="s">
        <v>73</v>
      </c>
      <c r="G135" s="216">
        <v>97.2</v>
      </c>
      <c r="H135" s="189">
        <v>1.1499999999999999</v>
      </c>
      <c r="I135" s="211">
        <v>31.298400000000001</v>
      </c>
      <c r="J135" s="194"/>
      <c r="K135" s="187"/>
      <c r="L135" s="194"/>
      <c r="M135" s="187"/>
      <c r="N135" s="195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5"/>
      <c r="B136" s="184"/>
      <c r="C136" s="380" t="s">
        <v>75</v>
      </c>
      <c r="D136" s="380"/>
      <c r="E136" s="380"/>
      <c r="F136" s="196"/>
      <c r="G136" s="197"/>
      <c r="H136" s="197"/>
      <c r="I136" s="197"/>
      <c r="J136" s="198">
        <v>729</v>
      </c>
      <c r="K136" s="197"/>
      <c r="L136" s="198">
        <v>234.74</v>
      </c>
      <c r="M136" s="197"/>
      <c r="N136" s="200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2"/>
      <c r="B137" s="184"/>
      <c r="C137" s="379" t="s">
        <v>76</v>
      </c>
      <c r="D137" s="379"/>
      <c r="E137" s="379"/>
      <c r="F137" s="186"/>
      <c r="G137" s="187"/>
      <c r="H137" s="187"/>
      <c r="I137" s="187"/>
      <c r="J137" s="194"/>
      <c r="K137" s="187"/>
      <c r="L137" s="188">
        <v>234.74</v>
      </c>
      <c r="M137" s="187"/>
      <c r="N137" s="191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2"/>
      <c r="B138" s="184" t="s">
        <v>92</v>
      </c>
      <c r="C138" s="379" t="s">
        <v>93</v>
      </c>
      <c r="D138" s="379"/>
      <c r="E138" s="379"/>
      <c r="F138" s="186" t="s">
        <v>79</v>
      </c>
      <c r="G138" s="201">
        <v>89</v>
      </c>
      <c r="H138" s="187"/>
      <c r="I138" s="201">
        <v>89</v>
      </c>
      <c r="J138" s="194"/>
      <c r="K138" s="187"/>
      <c r="L138" s="188">
        <v>208.92</v>
      </c>
      <c r="M138" s="187"/>
      <c r="N138" s="191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2"/>
      <c r="B139" s="184" t="s">
        <v>94</v>
      </c>
      <c r="C139" s="379" t="s">
        <v>95</v>
      </c>
      <c r="D139" s="379"/>
      <c r="E139" s="379"/>
      <c r="F139" s="186" t="s">
        <v>79</v>
      </c>
      <c r="G139" s="201">
        <v>40</v>
      </c>
      <c r="H139" s="189">
        <v>0.85</v>
      </c>
      <c r="I139" s="201">
        <v>34</v>
      </c>
      <c r="J139" s="194"/>
      <c r="K139" s="187"/>
      <c r="L139" s="188">
        <v>79.81</v>
      </c>
      <c r="M139" s="187"/>
      <c r="N139" s="191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2"/>
      <c r="B140" s="203"/>
      <c r="C140" s="388" t="s">
        <v>82</v>
      </c>
      <c r="D140" s="388"/>
      <c r="E140" s="388"/>
      <c r="F140" s="178"/>
      <c r="G140" s="179"/>
      <c r="H140" s="179"/>
      <c r="I140" s="179"/>
      <c r="J140" s="181"/>
      <c r="K140" s="179"/>
      <c r="L140" s="207">
        <v>523.47</v>
      </c>
      <c r="M140" s="197"/>
      <c r="N140" s="205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6" t="s">
        <v>117</v>
      </c>
      <c r="B141" s="177" t="s">
        <v>1054</v>
      </c>
      <c r="C141" s="388" t="s">
        <v>873</v>
      </c>
      <c r="D141" s="388"/>
      <c r="E141" s="388"/>
      <c r="F141" s="178" t="s">
        <v>98</v>
      </c>
      <c r="G141" s="179">
        <v>9</v>
      </c>
      <c r="H141" s="180">
        <v>1</v>
      </c>
      <c r="I141" s="180">
        <v>9</v>
      </c>
      <c r="J141" s="207">
        <v>99.98</v>
      </c>
      <c r="K141" s="210">
        <v>1.012</v>
      </c>
      <c r="L141" s="207">
        <v>910.62</v>
      </c>
      <c r="M141" s="206">
        <v>8.16</v>
      </c>
      <c r="N141" s="205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2"/>
      <c r="B142" s="203"/>
      <c r="C142" s="379" t="s">
        <v>99</v>
      </c>
      <c r="D142" s="379"/>
      <c r="E142" s="379"/>
      <c r="F142" s="379"/>
      <c r="G142" s="379"/>
      <c r="H142" s="379"/>
      <c r="I142" s="379"/>
      <c r="J142" s="379"/>
      <c r="K142" s="379"/>
      <c r="L142" s="379"/>
      <c r="M142" s="379"/>
      <c r="N142" s="391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8"/>
      <c r="B143" s="209"/>
      <c r="C143" s="379" t="s">
        <v>875</v>
      </c>
      <c r="D143" s="379"/>
      <c r="E143" s="379"/>
      <c r="F143" s="379"/>
      <c r="G143" s="379"/>
      <c r="H143" s="379"/>
      <c r="I143" s="379"/>
      <c r="J143" s="379"/>
      <c r="K143" s="379"/>
      <c r="L143" s="379"/>
      <c r="M143" s="379"/>
      <c r="N143" s="391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3"/>
      <c r="B144" s="184"/>
      <c r="C144" s="389" t="s">
        <v>2191</v>
      </c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90"/>
      <c r="AF144" s="133"/>
      <c r="AG144" s="140"/>
      <c r="AH144" s="140"/>
      <c r="AJ144" s="142" t="s">
        <v>2191</v>
      </c>
      <c r="AN144" s="140"/>
    </row>
    <row r="145" spans="1:40" s="121" customFormat="1" ht="15" x14ac:dyDescent="0.25">
      <c r="A145" s="202"/>
      <c r="B145" s="203"/>
      <c r="C145" s="388" t="s">
        <v>82</v>
      </c>
      <c r="D145" s="388"/>
      <c r="E145" s="388"/>
      <c r="F145" s="178"/>
      <c r="G145" s="179"/>
      <c r="H145" s="179"/>
      <c r="I145" s="179"/>
      <c r="J145" s="181"/>
      <c r="K145" s="179"/>
      <c r="L145" s="207">
        <v>910.62</v>
      </c>
      <c r="M145" s="197"/>
      <c r="N145" s="205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385" t="s">
        <v>3317</v>
      </c>
      <c r="B146" s="386"/>
      <c r="C146" s="386"/>
      <c r="D146" s="386"/>
      <c r="E146" s="386"/>
      <c r="F146" s="386"/>
      <c r="G146" s="386"/>
      <c r="H146" s="386"/>
      <c r="I146" s="386"/>
      <c r="J146" s="386"/>
      <c r="K146" s="386"/>
      <c r="L146" s="386"/>
      <c r="M146" s="386"/>
      <c r="N146" s="387"/>
      <c r="AF146" s="133"/>
      <c r="AG146" s="140" t="s">
        <v>3317</v>
      </c>
      <c r="AH146" s="140"/>
      <c r="AN146" s="140"/>
    </row>
    <row r="147" spans="1:40" s="121" customFormat="1" ht="23.25" x14ac:dyDescent="0.25">
      <c r="A147" s="176" t="s">
        <v>119</v>
      </c>
      <c r="B147" s="177" t="s">
        <v>230</v>
      </c>
      <c r="C147" s="388" t="s">
        <v>231</v>
      </c>
      <c r="D147" s="388"/>
      <c r="E147" s="388"/>
      <c r="F147" s="178" t="s">
        <v>98</v>
      </c>
      <c r="G147" s="179">
        <v>0.8</v>
      </c>
      <c r="H147" s="180">
        <v>1</v>
      </c>
      <c r="I147" s="214">
        <v>0.8</v>
      </c>
      <c r="J147" s="181"/>
      <c r="K147" s="179"/>
      <c r="L147" s="181"/>
      <c r="M147" s="179"/>
      <c r="N147" s="182"/>
      <c r="AF147" s="133"/>
      <c r="AG147" s="140"/>
      <c r="AH147" s="140" t="s">
        <v>231</v>
      </c>
      <c r="AN147" s="140"/>
    </row>
    <row r="148" spans="1:40" s="121" customFormat="1" ht="68.25" x14ac:dyDescent="0.25">
      <c r="A148" s="183"/>
      <c r="B148" s="184" t="s">
        <v>65</v>
      </c>
      <c r="C148" s="389" t="s">
        <v>66</v>
      </c>
      <c r="D148" s="389"/>
      <c r="E148" s="389"/>
      <c r="F148" s="389"/>
      <c r="G148" s="389"/>
      <c r="H148" s="389"/>
      <c r="I148" s="389"/>
      <c r="J148" s="389"/>
      <c r="K148" s="389"/>
      <c r="L148" s="389"/>
      <c r="M148" s="389"/>
      <c r="N148" s="390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5"/>
      <c r="B149" s="184" t="s">
        <v>58</v>
      </c>
      <c r="C149" s="379" t="s">
        <v>67</v>
      </c>
      <c r="D149" s="379"/>
      <c r="E149" s="379"/>
      <c r="F149" s="186"/>
      <c r="G149" s="187"/>
      <c r="H149" s="187"/>
      <c r="I149" s="187"/>
      <c r="J149" s="188">
        <v>6.75</v>
      </c>
      <c r="K149" s="189">
        <v>1.1499999999999999</v>
      </c>
      <c r="L149" s="188">
        <v>6.21</v>
      </c>
      <c r="M149" s="189">
        <v>44.77</v>
      </c>
      <c r="N149" s="218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5"/>
      <c r="B150" s="184" t="s">
        <v>68</v>
      </c>
      <c r="C150" s="379" t="s">
        <v>69</v>
      </c>
      <c r="D150" s="379"/>
      <c r="E150" s="379"/>
      <c r="F150" s="186"/>
      <c r="G150" s="187"/>
      <c r="H150" s="187"/>
      <c r="I150" s="187"/>
      <c r="J150" s="188">
        <v>8.2899999999999991</v>
      </c>
      <c r="K150" s="189">
        <v>1.1499999999999999</v>
      </c>
      <c r="L150" s="188">
        <v>7.63</v>
      </c>
      <c r="M150" s="189">
        <v>13.24</v>
      </c>
      <c r="N150" s="218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5"/>
      <c r="B151" s="184" t="s">
        <v>70</v>
      </c>
      <c r="C151" s="379" t="s">
        <v>71</v>
      </c>
      <c r="D151" s="379"/>
      <c r="E151" s="379"/>
      <c r="F151" s="186"/>
      <c r="G151" s="187"/>
      <c r="H151" s="187"/>
      <c r="I151" s="187"/>
      <c r="J151" s="188">
        <v>0.81</v>
      </c>
      <c r="K151" s="189">
        <v>1.1499999999999999</v>
      </c>
      <c r="L151" s="188">
        <v>0.75</v>
      </c>
      <c r="M151" s="189">
        <v>44.77</v>
      </c>
      <c r="N151" s="218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5"/>
      <c r="B152" s="184" t="s">
        <v>86</v>
      </c>
      <c r="C152" s="379" t="s">
        <v>87</v>
      </c>
      <c r="D152" s="379"/>
      <c r="E152" s="379"/>
      <c r="F152" s="186"/>
      <c r="G152" s="187"/>
      <c r="H152" s="187"/>
      <c r="I152" s="187"/>
      <c r="J152" s="188">
        <v>0.37</v>
      </c>
      <c r="K152" s="187"/>
      <c r="L152" s="188">
        <v>0.3</v>
      </c>
      <c r="M152" s="189">
        <v>8.16</v>
      </c>
      <c r="N152" s="218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2"/>
      <c r="B153" s="184"/>
      <c r="C153" s="379" t="s">
        <v>72</v>
      </c>
      <c r="D153" s="379"/>
      <c r="E153" s="379"/>
      <c r="F153" s="186" t="s">
        <v>73</v>
      </c>
      <c r="G153" s="189">
        <v>0.85</v>
      </c>
      <c r="H153" s="189">
        <v>1.1499999999999999</v>
      </c>
      <c r="I153" s="193">
        <v>0.78200000000000003</v>
      </c>
      <c r="J153" s="194"/>
      <c r="K153" s="187"/>
      <c r="L153" s="194"/>
      <c r="M153" s="187"/>
      <c r="N153" s="195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2"/>
      <c r="B154" s="184"/>
      <c r="C154" s="379" t="s">
        <v>74</v>
      </c>
      <c r="D154" s="379"/>
      <c r="E154" s="379"/>
      <c r="F154" s="186" t="s">
        <v>73</v>
      </c>
      <c r="G154" s="189">
        <v>7.0000000000000007E-2</v>
      </c>
      <c r="H154" s="189">
        <v>1.1499999999999999</v>
      </c>
      <c r="I154" s="211">
        <v>6.4399999999999999E-2</v>
      </c>
      <c r="J154" s="194"/>
      <c r="K154" s="187"/>
      <c r="L154" s="194"/>
      <c r="M154" s="187"/>
      <c r="N154" s="195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5"/>
      <c r="B155" s="184"/>
      <c r="C155" s="380" t="s">
        <v>75</v>
      </c>
      <c r="D155" s="380"/>
      <c r="E155" s="380"/>
      <c r="F155" s="196"/>
      <c r="G155" s="197"/>
      <c r="H155" s="197"/>
      <c r="I155" s="197"/>
      <c r="J155" s="198">
        <v>15.41</v>
      </c>
      <c r="K155" s="197"/>
      <c r="L155" s="198">
        <v>14.14</v>
      </c>
      <c r="M155" s="197"/>
      <c r="N155" s="219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2"/>
      <c r="B156" s="184"/>
      <c r="C156" s="379" t="s">
        <v>76</v>
      </c>
      <c r="D156" s="379"/>
      <c r="E156" s="379"/>
      <c r="F156" s="186"/>
      <c r="G156" s="187"/>
      <c r="H156" s="187"/>
      <c r="I156" s="187"/>
      <c r="J156" s="194"/>
      <c r="K156" s="187"/>
      <c r="L156" s="188">
        <v>6.96</v>
      </c>
      <c r="M156" s="187"/>
      <c r="N156" s="218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2"/>
      <c r="B157" s="184" t="s">
        <v>232</v>
      </c>
      <c r="C157" s="379" t="s">
        <v>233</v>
      </c>
      <c r="D157" s="379"/>
      <c r="E157" s="379"/>
      <c r="F157" s="186" t="s">
        <v>79</v>
      </c>
      <c r="G157" s="201">
        <v>110</v>
      </c>
      <c r="H157" s="187"/>
      <c r="I157" s="201">
        <v>110</v>
      </c>
      <c r="J157" s="194"/>
      <c r="K157" s="187"/>
      <c r="L157" s="188">
        <v>7.66</v>
      </c>
      <c r="M157" s="187"/>
      <c r="N157" s="218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2"/>
      <c r="B158" s="184" t="s">
        <v>234</v>
      </c>
      <c r="C158" s="379" t="s">
        <v>235</v>
      </c>
      <c r="D158" s="379"/>
      <c r="E158" s="379"/>
      <c r="F158" s="186" t="s">
        <v>79</v>
      </c>
      <c r="G158" s="201">
        <v>69</v>
      </c>
      <c r="H158" s="189">
        <v>0.85</v>
      </c>
      <c r="I158" s="189">
        <v>58.65</v>
      </c>
      <c r="J158" s="194"/>
      <c r="K158" s="187"/>
      <c r="L158" s="188">
        <v>4.08</v>
      </c>
      <c r="M158" s="187"/>
      <c r="N158" s="218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2"/>
      <c r="B159" s="203"/>
      <c r="C159" s="388" t="s">
        <v>82</v>
      </c>
      <c r="D159" s="388"/>
      <c r="E159" s="388"/>
      <c r="F159" s="178"/>
      <c r="G159" s="179"/>
      <c r="H159" s="179"/>
      <c r="I159" s="179"/>
      <c r="J159" s="181"/>
      <c r="K159" s="179"/>
      <c r="L159" s="207">
        <v>25.88</v>
      </c>
      <c r="M159" s="197"/>
      <c r="N159" s="213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6" t="s">
        <v>120</v>
      </c>
      <c r="B160" s="177" t="s">
        <v>1054</v>
      </c>
      <c r="C160" s="388" t="s">
        <v>238</v>
      </c>
      <c r="D160" s="388"/>
      <c r="E160" s="388"/>
      <c r="F160" s="178" t="s">
        <v>98</v>
      </c>
      <c r="G160" s="179">
        <v>0.92</v>
      </c>
      <c r="H160" s="180">
        <v>1</v>
      </c>
      <c r="I160" s="206">
        <v>0.92</v>
      </c>
      <c r="J160" s="207">
        <v>325.20999999999998</v>
      </c>
      <c r="K160" s="210">
        <v>1.012</v>
      </c>
      <c r="L160" s="207">
        <v>302.77999999999997</v>
      </c>
      <c r="M160" s="206">
        <v>8.16</v>
      </c>
      <c r="N160" s="205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2"/>
      <c r="B161" s="203"/>
      <c r="C161" s="379" t="s">
        <v>99</v>
      </c>
      <c r="D161" s="379"/>
      <c r="E161" s="379"/>
      <c r="F161" s="379"/>
      <c r="G161" s="379"/>
      <c r="H161" s="379"/>
      <c r="I161" s="379"/>
      <c r="J161" s="379"/>
      <c r="K161" s="379"/>
      <c r="L161" s="379"/>
      <c r="M161" s="379"/>
      <c r="N161" s="391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8"/>
      <c r="B162" s="209"/>
      <c r="C162" s="379" t="s">
        <v>239</v>
      </c>
      <c r="D162" s="379"/>
      <c r="E162" s="379"/>
      <c r="F162" s="379"/>
      <c r="G162" s="379"/>
      <c r="H162" s="379"/>
      <c r="I162" s="379"/>
      <c r="J162" s="379"/>
      <c r="K162" s="379"/>
      <c r="L162" s="379"/>
      <c r="M162" s="379"/>
      <c r="N162" s="391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3"/>
      <c r="B163" s="184"/>
      <c r="C163" s="389" t="s">
        <v>2191</v>
      </c>
      <c r="D163" s="389"/>
      <c r="E163" s="389"/>
      <c r="F163" s="389"/>
      <c r="G163" s="389"/>
      <c r="H163" s="389"/>
      <c r="I163" s="389"/>
      <c r="J163" s="389"/>
      <c r="K163" s="389"/>
      <c r="L163" s="389"/>
      <c r="M163" s="389"/>
      <c r="N163" s="390"/>
      <c r="AF163" s="133"/>
      <c r="AG163" s="140"/>
      <c r="AH163" s="140"/>
      <c r="AJ163" s="142" t="s">
        <v>2191</v>
      </c>
      <c r="AN163" s="140"/>
    </row>
    <row r="164" spans="1:42" s="121" customFormat="1" ht="15" x14ac:dyDescent="0.25">
      <c r="A164" s="202"/>
      <c r="B164" s="203"/>
      <c r="C164" s="388" t="s">
        <v>82</v>
      </c>
      <c r="D164" s="388"/>
      <c r="E164" s="388"/>
      <c r="F164" s="178"/>
      <c r="G164" s="179"/>
      <c r="H164" s="179"/>
      <c r="I164" s="179"/>
      <c r="J164" s="181"/>
      <c r="K164" s="179"/>
      <c r="L164" s="207">
        <v>302.77999999999997</v>
      </c>
      <c r="M164" s="197"/>
      <c r="N164" s="205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6" t="s">
        <v>122</v>
      </c>
      <c r="B165" s="177" t="s">
        <v>2624</v>
      </c>
      <c r="C165" s="388" t="s">
        <v>2625</v>
      </c>
      <c r="D165" s="388"/>
      <c r="E165" s="388"/>
      <c r="F165" s="178" t="s">
        <v>471</v>
      </c>
      <c r="G165" s="179">
        <v>0.3</v>
      </c>
      <c r="H165" s="180">
        <v>1</v>
      </c>
      <c r="I165" s="214">
        <v>0.3</v>
      </c>
      <c r="J165" s="181"/>
      <c r="K165" s="179"/>
      <c r="L165" s="181"/>
      <c r="M165" s="179"/>
      <c r="N165" s="182"/>
      <c r="AF165" s="133"/>
      <c r="AG165" s="140"/>
      <c r="AH165" s="140" t="s">
        <v>2625</v>
      </c>
      <c r="AN165" s="140"/>
    </row>
    <row r="166" spans="1:42" s="121" customFormat="1" ht="15" x14ac:dyDescent="0.25">
      <c r="A166" s="208"/>
      <c r="B166" s="209"/>
      <c r="C166" s="379" t="s">
        <v>2626</v>
      </c>
      <c r="D166" s="379"/>
      <c r="E166" s="379"/>
      <c r="F166" s="379"/>
      <c r="G166" s="379"/>
      <c r="H166" s="379"/>
      <c r="I166" s="379"/>
      <c r="J166" s="379"/>
      <c r="K166" s="379"/>
      <c r="L166" s="379"/>
      <c r="M166" s="379"/>
      <c r="N166" s="391"/>
      <c r="AF166" s="133"/>
      <c r="AG166" s="140"/>
      <c r="AH166" s="140"/>
      <c r="AI166" s="142" t="s">
        <v>2626</v>
      </c>
      <c r="AN166" s="140"/>
    </row>
    <row r="167" spans="1:42" s="121" customFormat="1" ht="68.25" x14ac:dyDescent="0.25">
      <c r="A167" s="183"/>
      <c r="B167" s="184" t="s">
        <v>65</v>
      </c>
      <c r="C167" s="389" t="s">
        <v>66</v>
      </c>
      <c r="D167" s="389"/>
      <c r="E167" s="389"/>
      <c r="F167" s="389"/>
      <c r="G167" s="389"/>
      <c r="H167" s="389"/>
      <c r="I167" s="389"/>
      <c r="J167" s="389"/>
      <c r="K167" s="389"/>
      <c r="L167" s="389"/>
      <c r="M167" s="389"/>
      <c r="N167" s="390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5"/>
      <c r="B168" s="184" t="s">
        <v>58</v>
      </c>
      <c r="C168" s="379" t="s">
        <v>67</v>
      </c>
      <c r="D168" s="379"/>
      <c r="E168" s="379"/>
      <c r="F168" s="186"/>
      <c r="G168" s="187"/>
      <c r="H168" s="187"/>
      <c r="I168" s="187"/>
      <c r="J168" s="188">
        <v>83.33</v>
      </c>
      <c r="K168" s="189">
        <v>1.1499999999999999</v>
      </c>
      <c r="L168" s="188">
        <v>28.75</v>
      </c>
      <c r="M168" s="189">
        <v>44.77</v>
      </c>
      <c r="N168" s="191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5"/>
      <c r="B169" s="184" t="s">
        <v>68</v>
      </c>
      <c r="C169" s="379" t="s">
        <v>69</v>
      </c>
      <c r="D169" s="379"/>
      <c r="E169" s="379"/>
      <c r="F169" s="186"/>
      <c r="G169" s="187"/>
      <c r="H169" s="187"/>
      <c r="I169" s="187"/>
      <c r="J169" s="188">
        <v>28.8</v>
      </c>
      <c r="K169" s="189">
        <v>1.1499999999999999</v>
      </c>
      <c r="L169" s="188">
        <v>9.94</v>
      </c>
      <c r="M169" s="189">
        <v>13.24</v>
      </c>
      <c r="N169" s="218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5"/>
      <c r="B170" s="184" t="s">
        <v>70</v>
      </c>
      <c r="C170" s="379" t="s">
        <v>71</v>
      </c>
      <c r="D170" s="379"/>
      <c r="E170" s="379"/>
      <c r="F170" s="186"/>
      <c r="G170" s="187"/>
      <c r="H170" s="187"/>
      <c r="I170" s="187"/>
      <c r="J170" s="188">
        <v>3.22</v>
      </c>
      <c r="K170" s="189">
        <v>1.1499999999999999</v>
      </c>
      <c r="L170" s="188">
        <v>1.1100000000000001</v>
      </c>
      <c r="M170" s="189">
        <v>44.77</v>
      </c>
      <c r="N170" s="218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2"/>
      <c r="B171" s="184"/>
      <c r="C171" s="379" t="s">
        <v>72</v>
      </c>
      <c r="D171" s="379"/>
      <c r="E171" s="379"/>
      <c r="F171" s="186" t="s">
        <v>73</v>
      </c>
      <c r="G171" s="216">
        <v>10.199999999999999</v>
      </c>
      <c r="H171" s="189">
        <v>1.1499999999999999</v>
      </c>
      <c r="I171" s="193">
        <v>3.5190000000000001</v>
      </c>
      <c r="J171" s="194"/>
      <c r="K171" s="187"/>
      <c r="L171" s="194"/>
      <c r="M171" s="187"/>
      <c r="N171" s="195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2"/>
      <c r="B172" s="184"/>
      <c r="C172" s="379" t="s">
        <v>74</v>
      </c>
      <c r="D172" s="379"/>
      <c r="E172" s="379"/>
      <c r="F172" s="186" t="s">
        <v>73</v>
      </c>
      <c r="G172" s="189">
        <v>0.32</v>
      </c>
      <c r="H172" s="189">
        <v>1.1499999999999999</v>
      </c>
      <c r="I172" s="211">
        <v>0.1104</v>
      </c>
      <c r="J172" s="194"/>
      <c r="K172" s="187"/>
      <c r="L172" s="194"/>
      <c r="M172" s="187"/>
      <c r="N172" s="195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5"/>
      <c r="B173" s="184"/>
      <c r="C173" s="380" t="s">
        <v>75</v>
      </c>
      <c r="D173" s="380"/>
      <c r="E173" s="380"/>
      <c r="F173" s="196"/>
      <c r="G173" s="197"/>
      <c r="H173" s="197"/>
      <c r="I173" s="197"/>
      <c r="J173" s="198">
        <v>112.13</v>
      </c>
      <c r="K173" s="197"/>
      <c r="L173" s="198">
        <v>38.69</v>
      </c>
      <c r="M173" s="197"/>
      <c r="N173" s="200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2"/>
      <c r="B174" s="184"/>
      <c r="C174" s="379" t="s">
        <v>76</v>
      </c>
      <c r="D174" s="379"/>
      <c r="E174" s="379"/>
      <c r="F174" s="186"/>
      <c r="G174" s="187"/>
      <c r="H174" s="187"/>
      <c r="I174" s="187"/>
      <c r="J174" s="194"/>
      <c r="K174" s="187"/>
      <c r="L174" s="188">
        <v>29.86</v>
      </c>
      <c r="M174" s="187"/>
      <c r="N174" s="191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2"/>
      <c r="B175" s="184" t="s">
        <v>192</v>
      </c>
      <c r="C175" s="379" t="s">
        <v>193</v>
      </c>
      <c r="D175" s="379"/>
      <c r="E175" s="379"/>
      <c r="F175" s="186" t="s">
        <v>79</v>
      </c>
      <c r="G175" s="201">
        <v>117</v>
      </c>
      <c r="H175" s="187"/>
      <c r="I175" s="201">
        <v>117</v>
      </c>
      <c r="J175" s="194"/>
      <c r="K175" s="187"/>
      <c r="L175" s="188">
        <v>34.94</v>
      </c>
      <c r="M175" s="187"/>
      <c r="N175" s="191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2"/>
      <c r="B176" s="184" t="s">
        <v>194</v>
      </c>
      <c r="C176" s="379" t="s">
        <v>195</v>
      </c>
      <c r="D176" s="379"/>
      <c r="E176" s="379"/>
      <c r="F176" s="186" t="s">
        <v>79</v>
      </c>
      <c r="G176" s="201">
        <v>74</v>
      </c>
      <c r="H176" s="189">
        <v>0.85</v>
      </c>
      <c r="I176" s="216">
        <v>62.9</v>
      </c>
      <c r="J176" s="194"/>
      <c r="K176" s="187"/>
      <c r="L176" s="188">
        <v>18.78</v>
      </c>
      <c r="M176" s="187"/>
      <c r="N176" s="218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2"/>
      <c r="B177" s="203"/>
      <c r="C177" s="388" t="s">
        <v>82</v>
      </c>
      <c r="D177" s="388"/>
      <c r="E177" s="388"/>
      <c r="F177" s="178"/>
      <c r="G177" s="179"/>
      <c r="H177" s="179"/>
      <c r="I177" s="179"/>
      <c r="J177" s="181"/>
      <c r="K177" s="179"/>
      <c r="L177" s="207">
        <v>92.41</v>
      </c>
      <c r="M177" s="197"/>
      <c r="N177" s="205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6" t="s">
        <v>123</v>
      </c>
      <c r="B178" s="177" t="s">
        <v>1054</v>
      </c>
      <c r="C178" s="388" t="s">
        <v>873</v>
      </c>
      <c r="D178" s="388"/>
      <c r="E178" s="388"/>
      <c r="F178" s="178" t="s">
        <v>98</v>
      </c>
      <c r="G178" s="179">
        <v>3.3</v>
      </c>
      <c r="H178" s="180">
        <v>1</v>
      </c>
      <c r="I178" s="214">
        <v>3.3</v>
      </c>
      <c r="J178" s="207">
        <v>99.98</v>
      </c>
      <c r="K178" s="210">
        <v>1.012</v>
      </c>
      <c r="L178" s="207">
        <v>333.89</v>
      </c>
      <c r="M178" s="206">
        <v>8.16</v>
      </c>
      <c r="N178" s="205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2"/>
      <c r="B179" s="203"/>
      <c r="C179" s="379" t="s">
        <v>99</v>
      </c>
      <c r="D179" s="379"/>
      <c r="E179" s="379"/>
      <c r="F179" s="379"/>
      <c r="G179" s="379"/>
      <c r="H179" s="379"/>
      <c r="I179" s="379"/>
      <c r="J179" s="379"/>
      <c r="K179" s="379"/>
      <c r="L179" s="379"/>
      <c r="M179" s="379"/>
      <c r="N179" s="391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8"/>
      <c r="B180" s="209"/>
      <c r="C180" s="379" t="s">
        <v>875</v>
      </c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91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3"/>
      <c r="B181" s="184"/>
      <c r="C181" s="389" t="s">
        <v>2191</v>
      </c>
      <c r="D181" s="389"/>
      <c r="E181" s="389"/>
      <c r="F181" s="389"/>
      <c r="G181" s="389"/>
      <c r="H181" s="389"/>
      <c r="I181" s="389"/>
      <c r="J181" s="389"/>
      <c r="K181" s="389"/>
      <c r="L181" s="389"/>
      <c r="M181" s="389"/>
      <c r="N181" s="390"/>
      <c r="AF181" s="133"/>
      <c r="AG181" s="140"/>
      <c r="AH181" s="140"/>
      <c r="AJ181" s="142" t="s">
        <v>2191</v>
      </c>
      <c r="AN181" s="140"/>
    </row>
    <row r="182" spans="1:42" s="121" customFormat="1" ht="15" x14ac:dyDescent="0.25">
      <c r="A182" s="202"/>
      <c r="B182" s="203"/>
      <c r="C182" s="388" t="s">
        <v>82</v>
      </c>
      <c r="D182" s="388"/>
      <c r="E182" s="388"/>
      <c r="F182" s="178"/>
      <c r="G182" s="179"/>
      <c r="H182" s="179"/>
      <c r="I182" s="179"/>
      <c r="J182" s="181"/>
      <c r="K182" s="179"/>
      <c r="L182" s="207">
        <v>333.89</v>
      </c>
      <c r="M182" s="197"/>
      <c r="N182" s="205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385" t="s">
        <v>3318</v>
      </c>
      <c r="B183" s="386"/>
      <c r="C183" s="386"/>
      <c r="D183" s="386"/>
      <c r="E183" s="386"/>
      <c r="F183" s="386"/>
      <c r="G183" s="386"/>
      <c r="H183" s="386"/>
      <c r="I183" s="386"/>
      <c r="J183" s="386"/>
      <c r="K183" s="386"/>
      <c r="L183" s="386"/>
      <c r="M183" s="386"/>
      <c r="N183" s="387"/>
      <c r="AF183" s="133"/>
      <c r="AG183" s="140" t="s">
        <v>3318</v>
      </c>
      <c r="AH183" s="140"/>
      <c r="AN183" s="140"/>
    </row>
    <row r="184" spans="1:42" s="121" customFormat="1" ht="34.5" x14ac:dyDescent="0.25">
      <c r="A184" s="176" t="s">
        <v>126</v>
      </c>
      <c r="B184" s="177" t="s">
        <v>3319</v>
      </c>
      <c r="C184" s="388" t="s">
        <v>3320</v>
      </c>
      <c r="D184" s="388"/>
      <c r="E184" s="388"/>
      <c r="F184" s="178" t="s">
        <v>370</v>
      </c>
      <c r="G184" s="179">
        <v>0.28999999999999998</v>
      </c>
      <c r="H184" s="180">
        <v>1</v>
      </c>
      <c r="I184" s="206">
        <v>0.28999999999999998</v>
      </c>
      <c r="J184" s="181"/>
      <c r="K184" s="179"/>
      <c r="L184" s="181"/>
      <c r="M184" s="179"/>
      <c r="N184" s="182"/>
      <c r="AF184" s="133"/>
      <c r="AG184" s="140"/>
      <c r="AH184" s="140" t="s">
        <v>3320</v>
      </c>
      <c r="AN184" s="140"/>
    </row>
    <row r="185" spans="1:42" s="121" customFormat="1" ht="15" x14ac:dyDescent="0.25">
      <c r="A185" s="208"/>
      <c r="B185" s="209"/>
      <c r="C185" s="379" t="s">
        <v>1860</v>
      </c>
      <c r="D185" s="379"/>
      <c r="E185" s="379"/>
      <c r="F185" s="379"/>
      <c r="G185" s="379"/>
      <c r="H185" s="379"/>
      <c r="I185" s="379"/>
      <c r="J185" s="379"/>
      <c r="K185" s="379"/>
      <c r="L185" s="379"/>
      <c r="M185" s="379"/>
      <c r="N185" s="391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3"/>
      <c r="B186" s="184" t="s">
        <v>65</v>
      </c>
      <c r="C186" s="389" t="s">
        <v>66</v>
      </c>
      <c r="D186" s="389"/>
      <c r="E186" s="389"/>
      <c r="F186" s="389"/>
      <c r="G186" s="389"/>
      <c r="H186" s="389"/>
      <c r="I186" s="389"/>
      <c r="J186" s="389"/>
      <c r="K186" s="389"/>
      <c r="L186" s="389"/>
      <c r="M186" s="389"/>
      <c r="N186" s="390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5"/>
      <c r="B187" s="184" t="s">
        <v>58</v>
      </c>
      <c r="C187" s="379" t="s">
        <v>67</v>
      </c>
      <c r="D187" s="379"/>
      <c r="E187" s="379"/>
      <c r="F187" s="186"/>
      <c r="G187" s="187"/>
      <c r="H187" s="187"/>
      <c r="I187" s="187"/>
      <c r="J187" s="188">
        <v>248.96</v>
      </c>
      <c r="K187" s="189">
        <v>1.1499999999999999</v>
      </c>
      <c r="L187" s="188">
        <v>83.03</v>
      </c>
      <c r="M187" s="189">
        <v>44.77</v>
      </c>
      <c r="N187" s="191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5"/>
      <c r="B188" s="184" t="s">
        <v>68</v>
      </c>
      <c r="C188" s="379" t="s">
        <v>69</v>
      </c>
      <c r="D188" s="379"/>
      <c r="E188" s="379"/>
      <c r="F188" s="186"/>
      <c r="G188" s="187"/>
      <c r="H188" s="187"/>
      <c r="I188" s="187"/>
      <c r="J188" s="188">
        <v>477.23</v>
      </c>
      <c r="K188" s="189">
        <v>1.1499999999999999</v>
      </c>
      <c r="L188" s="188">
        <v>159.16</v>
      </c>
      <c r="M188" s="189">
        <v>13.24</v>
      </c>
      <c r="N188" s="191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5"/>
      <c r="B189" s="184" t="s">
        <v>70</v>
      </c>
      <c r="C189" s="379" t="s">
        <v>71</v>
      </c>
      <c r="D189" s="379"/>
      <c r="E189" s="379"/>
      <c r="F189" s="186"/>
      <c r="G189" s="187"/>
      <c r="H189" s="187"/>
      <c r="I189" s="187"/>
      <c r="J189" s="188">
        <v>56.42</v>
      </c>
      <c r="K189" s="189">
        <v>1.1499999999999999</v>
      </c>
      <c r="L189" s="188">
        <v>18.82</v>
      </c>
      <c r="M189" s="189">
        <v>44.77</v>
      </c>
      <c r="N189" s="218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5"/>
      <c r="B190" s="184" t="s">
        <v>86</v>
      </c>
      <c r="C190" s="379" t="s">
        <v>87</v>
      </c>
      <c r="D190" s="379"/>
      <c r="E190" s="379"/>
      <c r="F190" s="186"/>
      <c r="G190" s="187"/>
      <c r="H190" s="187"/>
      <c r="I190" s="187"/>
      <c r="J190" s="188">
        <v>11.96</v>
      </c>
      <c r="K190" s="187"/>
      <c r="L190" s="188">
        <v>3.47</v>
      </c>
      <c r="M190" s="189">
        <v>8.16</v>
      </c>
      <c r="N190" s="218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2"/>
      <c r="B191" s="184"/>
      <c r="C191" s="379" t="s">
        <v>72</v>
      </c>
      <c r="D191" s="379"/>
      <c r="E191" s="379"/>
      <c r="F191" s="186" t="s">
        <v>73</v>
      </c>
      <c r="G191" s="189">
        <v>27.12</v>
      </c>
      <c r="H191" s="189">
        <v>1.1499999999999999</v>
      </c>
      <c r="I191" s="217">
        <v>9.0445200000000003</v>
      </c>
      <c r="J191" s="194"/>
      <c r="K191" s="187"/>
      <c r="L191" s="194"/>
      <c r="M191" s="187"/>
      <c r="N191" s="195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2"/>
      <c r="B192" s="184"/>
      <c r="C192" s="379" t="s">
        <v>74</v>
      </c>
      <c r="D192" s="379"/>
      <c r="E192" s="379"/>
      <c r="F192" s="186" t="s">
        <v>73</v>
      </c>
      <c r="G192" s="216">
        <v>4.2</v>
      </c>
      <c r="H192" s="189">
        <v>1.1499999999999999</v>
      </c>
      <c r="I192" s="211">
        <v>1.4007000000000001</v>
      </c>
      <c r="J192" s="194"/>
      <c r="K192" s="187"/>
      <c r="L192" s="194"/>
      <c r="M192" s="187"/>
      <c r="N192" s="195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5"/>
      <c r="B193" s="184"/>
      <c r="C193" s="380" t="s">
        <v>75</v>
      </c>
      <c r="D193" s="380"/>
      <c r="E193" s="380"/>
      <c r="F193" s="196"/>
      <c r="G193" s="197"/>
      <c r="H193" s="197"/>
      <c r="I193" s="197"/>
      <c r="J193" s="198">
        <v>738.15</v>
      </c>
      <c r="K193" s="197"/>
      <c r="L193" s="198">
        <v>245.66</v>
      </c>
      <c r="M193" s="197"/>
      <c r="N193" s="200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2"/>
      <c r="B194" s="184"/>
      <c r="C194" s="379" t="s">
        <v>76</v>
      </c>
      <c r="D194" s="379"/>
      <c r="E194" s="379"/>
      <c r="F194" s="186"/>
      <c r="G194" s="187"/>
      <c r="H194" s="187"/>
      <c r="I194" s="187"/>
      <c r="J194" s="194"/>
      <c r="K194" s="187"/>
      <c r="L194" s="188">
        <v>101.85</v>
      </c>
      <c r="M194" s="187"/>
      <c r="N194" s="191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2"/>
      <c r="B195" s="184" t="s">
        <v>192</v>
      </c>
      <c r="C195" s="379" t="s">
        <v>193</v>
      </c>
      <c r="D195" s="379"/>
      <c r="E195" s="379"/>
      <c r="F195" s="186" t="s">
        <v>79</v>
      </c>
      <c r="G195" s="201">
        <v>117</v>
      </c>
      <c r="H195" s="187"/>
      <c r="I195" s="201">
        <v>117</v>
      </c>
      <c r="J195" s="194"/>
      <c r="K195" s="187"/>
      <c r="L195" s="188">
        <v>119.16</v>
      </c>
      <c r="M195" s="187"/>
      <c r="N195" s="191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2"/>
      <c r="B196" s="184" t="s">
        <v>194</v>
      </c>
      <c r="C196" s="379" t="s">
        <v>195</v>
      </c>
      <c r="D196" s="379"/>
      <c r="E196" s="379"/>
      <c r="F196" s="186" t="s">
        <v>79</v>
      </c>
      <c r="G196" s="201">
        <v>74</v>
      </c>
      <c r="H196" s="189">
        <v>0.85</v>
      </c>
      <c r="I196" s="216">
        <v>62.9</v>
      </c>
      <c r="J196" s="194"/>
      <c r="K196" s="187"/>
      <c r="L196" s="188">
        <v>64.06</v>
      </c>
      <c r="M196" s="187"/>
      <c r="N196" s="191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2"/>
      <c r="B197" s="203"/>
      <c r="C197" s="388" t="s">
        <v>82</v>
      </c>
      <c r="D197" s="388"/>
      <c r="E197" s="388"/>
      <c r="F197" s="178"/>
      <c r="G197" s="179"/>
      <c r="H197" s="179"/>
      <c r="I197" s="179"/>
      <c r="J197" s="181"/>
      <c r="K197" s="179"/>
      <c r="L197" s="207">
        <v>428.88</v>
      </c>
      <c r="M197" s="197"/>
      <c r="N197" s="205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6" t="s">
        <v>128</v>
      </c>
      <c r="B198" s="177" t="s">
        <v>3321</v>
      </c>
      <c r="C198" s="388" t="s">
        <v>3322</v>
      </c>
      <c r="D198" s="388"/>
      <c r="E198" s="388"/>
      <c r="F198" s="178" t="s">
        <v>337</v>
      </c>
      <c r="G198" s="179">
        <v>29</v>
      </c>
      <c r="H198" s="180">
        <v>1</v>
      </c>
      <c r="I198" s="180">
        <v>29</v>
      </c>
      <c r="J198" s="207">
        <v>238.07</v>
      </c>
      <c r="K198" s="179"/>
      <c r="L198" s="204">
        <v>6904.03</v>
      </c>
      <c r="M198" s="206">
        <v>8.16</v>
      </c>
      <c r="N198" s="205">
        <v>56336.88</v>
      </c>
      <c r="AF198" s="133"/>
      <c r="AG198" s="140"/>
      <c r="AH198" s="140" t="s">
        <v>3322</v>
      </c>
      <c r="AN198" s="140"/>
    </row>
    <row r="199" spans="1:41" s="121" customFormat="1" ht="15" x14ac:dyDescent="0.25">
      <c r="A199" s="202"/>
      <c r="B199" s="203"/>
      <c r="C199" s="379" t="s">
        <v>99</v>
      </c>
      <c r="D199" s="379"/>
      <c r="E199" s="379"/>
      <c r="F199" s="379"/>
      <c r="G199" s="379"/>
      <c r="H199" s="379"/>
      <c r="I199" s="379"/>
      <c r="J199" s="379"/>
      <c r="K199" s="379"/>
      <c r="L199" s="379"/>
      <c r="M199" s="379"/>
      <c r="N199" s="391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2"/>
      <c r="B200" s="203"/>
      <c r="C200" s="388" t="s">
        <v>82</v>
      </c>
      <c r="D200" s="388"/>
      <c r="E200" s="388"/>
      <c r="F200" s="178"/>
      <c r="G200" s="179"/>
      <c r="H200" s="179"/>
      <c r="I200" s="179"/>
      <c r="J200" s="181"/>
      <c r="K200" s="179"/>
      <c r="L200" s="204">
        <v>6904.03</v>
      </c>
      <c r="M200" s="197"/>
      <c r="N200" s="205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385" t="s">
        <v>3323</v>
      </c>
      <c r="B201" s="386"/>
      <c r="C201" s="386"/>
      <c r="D201" s="386"/>
      <c r="E201" s="386"/>
      <c r="F201" s="386"/>
      <c r="G201" s="386"/>
      <c r="H201" s="386"/>
      <c r="I201" s="386"/>
      <c r="J201" s="386"/>
      <c r="K201" s="386"/>
      <c r="L201" s="386"/>
      <c r="M201" s="386"/>
      <c r="N201" s="387"/>
      <c r="AF201" s="133"/>
      <c r="AG201" s="140" t="s">
        <v>3323</v>
      </c>
      <c r="AH201" s="140"/>
      <c r="AN201" s="140"/>
    </row>
    <row r="202" spans="1:41" s="121" customFormat="1" ht="34.5" x14ac:dyDescent="0.25">
      <c r="A202" s="176" t="s">
        <v>130</v>
      </c>
      <c r="B202" s="177" t="s">
        <v>3201</v>
      </c>
      <c r="C202" s="388" t="s">
        <v>3230</v>
      </c>
      <c r="D202" s="388"/>
      <c r="E202" s="388"/>
      <c r="F202" s="178" t="s">
        <v>471</v>
      </c>
      <c r="G202" s="179">
        <v>0.625</v>
      </c>
      <c r="H202" s="180">
        <v>1</v>
      </c>
      <c r="I202" s="210">
        <v>0.625</v>
      </c>
      <c r="J202" s="181"/>
      <c r="K202" s="179"/>
      <c r="L202" s="181"/>
      <c r="M202" s="179"/>
      <c r="N202" s="182"/>
      <c r="AF202" s="133"/>
      <c r="AG202" s="140"/>
      <c r="AH202" s="140" t="s">
        <v>3230</v>
      </c>
      <c r="AN202" s="140"/>
    </row>
    <row r="203" spans="1:41" s="121" customFormat="1" ht="15" x14ac:dyDescent="0.25">
      <c r="A203" s="208"/>
      <c r="B203" s="209"/>
      <c r="C203" s="379" t="s">
        <v>3324</v>
      </c>
      <c r="D203" s="379"/>
      <c r="E203" s="379"/>
      <c r="F203" s="379"/>
      <c r="G203" s="379"/>
      <c r="H203" s="379"/>
      <c r="I203" s="379"/>
      <c r="J203" s="379"/>
      <c r="K203" s="379"/>
      <c r="L203" s="379"/>
      <c r="M203" s="379"/>
      <c r="N203" s="391"/>
      <c r="AF203" s="133"/>
      <c r="AG203" s="140"/>
      <c r="AH203" s="140"/>
      <c r="AI203" s="142" t="s">
        <v>3324</v>
      </c>
      <c r="AN203" s="140"/>
    </row>
    <row r="204" spans="1:41" s="121" customFormat="1" ht="68.25" x14ac:dyDescent="0.25">
      <c r="A204" s="183"/>
      <c r="B204" s="184" t="s">
        <v>65</v>
      </c>
      <c r="C204" s="389" t="s">
        <v>66</v>
      </c>
      <c r="D204" s="389"/>
      <c r="E204" s="389"/>
      <c r="F204" s="389"/>
      <c r="G204" s="389"/>
      <c r="H204" s="389"/>
      <c r="I204" s="389"/>
      <c r="J204" s="389"/>
      <c r="K204" s="389"/>
      <c r="L204" s="389"/>
      <c r="M204" s="389"/>
      <c r="N204" s="390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5"/>
      <c r="B205" s="184" t="s">
        <v>58</v>
      </c>
      <c r="C205" s="379" t="s">
        <v>67</v>
      </c>
      <c r="D205" s="379"/>
      <c r="E205" s="379"/>
      <c r="F205" s="186"/>
      <c r="G205" s="187"/>
      <c r="H205" s="187"/>
      <c r="I205" s="187"/>
      <c r="J205" s="188">
        <v>731.22</v>
      </c>
      <c r="K205" s="189">
        <v>1.1499999999999999</v>
      </c>
      <c r="L205" s="188">
        <v>525.55999999999995</v>
      </c>
      <c r="M205" s="189">
        <v>44.77</v>
      </c>
      <c r="N205" s="191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5"/>
      <c r="B206" s="184" t="s">
        <v>68</v>
      </c>
      <c r="C206" s="379" t="s">
        <v>69</v>
      </c>
      <c r="D206" s="379"/>
      <c r="E206" s="379"/>
      <c r="F206" s="186"/>
      <c r="G206" s="187"/>
      <c r="H206" s="187"/>
      <c r="I206" s="187"/>
      <c r="J206" s="190">
        <v>1520.51</v>
      </c>
      <c r="K206" s="189">
        <v>1.1499999999999999</v>
      </c>
      <c r="L206" s="190">
        <v>1092.8699999999999</v>
      </c>
      <c r="M206" s="189">
        <v>13.24</v>
      </c>
      <c r="N206" s="191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5"/>
      <c r="B207" s="184" t="s">
        <v>70</v>
      </c>
      <c r="C207" s="379" t="s">
        <v>71</v>
      </c>
      <c r="D207" s="379"/>
      <c r="E207" s="379"/>
      <c r="F207" s="186"/>
      <c r="G207" s="187"/>
      <c r="H207" s="187"/>
      <c r="I207" s="187"/>
      <c r="J207" s="188">
        <v>201.05</v>
      </c>
      <c r="K207" s="189">
        <v>1.1499999999999999</v>
      </c>
      <c r="L207" s="188">
        <v>144.5</v>
      </c>
      <c r="M207" s="189">
        <v>44.77</v>
      </c>
      <c r="N207" s="191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5"/>
      <c r="B208" s="184" t="s">
        <v>86</v>
      </c>
      <c r="C208" s="379" t="s">
        <v>87</v>
      </c>
      <c r="D208" s="379"/>
      <c r="E208" s="379"/>
      <c r="F208" s="186"/>
      <c r="G208" s="187"/>
      <c r="H208" s="187"/>
      <c r="I208" s="187"/>
      <c r="J208" s="190">
        <v>3939.59</v>
      </c>
      <c r="K208" s="187"/>
      <c r="L208" s="190">
        <v>2462.2399999999998</v>
      </c>
      <c r="M208" s="189">
        <v>8.16</v>
      </c>
      <c r="N208" s="191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2"/>
      <c r="B209" s="184"/>
      <c r="C209" s="379" t="s">
        <v>72</v>
      </c>
      <c r="D209" s="379"/>
      <c r="E209" s="379"/>
      <c r="F209" s="186" t="s">
        <v>73</v>
      </c>
      <c r="G209" s="189">
        <v>80.62</v>
      </c>
      <c r="H209" s="189">
        <v>1.1499999999999999</v>
      </c>
      <c r="I209" s="215">
        <v>57.945625</v>
      </c>
      <c r="J209" s="194"/>
      <c r="K209" s="187"/>
      <c r="L209" s="194"/>
      <c r="M209" s="187"/>
      <c r="N209" s="195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2"/>
      <c r="B210" s="184"/>
      <c r="C210" s="379" t="s">
        <v>74</v>
      </c>
      <c r="D210" s="379"/>
      <c r="E210" s="379"/>
      <c r="F210" s="186" t="s">
        <v>73</v>
      </c>
      <c r="G210" s="189">
        <v>15.75</v>
      </c>
      <c r="H210" s="189">
        <v>1.1499999999999999</v>
      </c>
      <c r="I210" s="212">
        <v>11.3203125</v>
      </c>
      <c r="J210" s="194"/>
      <c r="K210" s="187"/>
      <c r="L210" s="194"/>
      <c r="M210" s="187"/>
      <c r="N210" s="195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5"/>
      <c r="B211" s="184"/>
      <c r="C211" s="380" t="s">
        <v>75</v>
      </c>
      <c r="D211" s="380"/>
      <c r="E211" s="380"/>
      <c r="F211" s="196"/>
      <c r="G211" s="197"/>
      <c r="H211" s="197"/>
      <c r="I211" s="197"/>
      <c r="J211" s="199">
        <v>6191.32</v>
      </c>
      <c r="K211" s="197"/>
      <c r="L211" s="199">
        <v>4080.67</v>
      </c>
      <c r="M211" s="197"/>
      <c r="N211" s="200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2"/>
      <c r="B212" s="184"/>
      <c r="C212" s="379" t="s">
        <v>76</v>
      </c>
      <c r="D212" s="379"/>
      <c r="E212" s="379"/>
      <c r="F212" s="186"/>
      <c r="G212" s="187"/>
      <c r="H212" s="187"/>
      <c r="I212" s="187"/>
      <c r="J212" s="194"/>
      <c r="K212" s="187"/>
      <c r="L212" s="188">
        <v>670.06</v>
      </c>
      <c r="M212" s="187"/>
      <c r="N212" s="191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2"/>
      <c r="B213" s="184" t="s">
        <v>192</v>
      </c>
      <c r="C213" s="379" t="s">
        <v>193</v>
      </c>
      <c r="D213" s="379"/>
      <c r="E213" s="379"/>
      <c r="F213" s="186" t="s">
        <v>79</v>
      </c>
      <c r="G213" s="201">
        <v>117</v>
      </c>
      <c r="H213" s="187"/>
      <c r="I213" s="201">
        <v>117</v>
      </c>
      <c r="J213" s="194"/>
      <c r="K213" s="187"/>
      <c r="L213" s="188">
        <v>783.97</v>
      </c>
      <c r="M213" s="187"/>
      <c r="N213" s="191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2"/>
      <c r="B214" s="184" t="s">
        <v>194</v>
      </c>
      <c r="C214" s="379" t="s">
        <v>195</v>
      </c>
      <c r="D214" s="379"/>
      <c r="E214" s="379"/>
      <c r="F214" s="186" t="s">
        <v>79</v>
      </c>
      <c r="G214" s="201">
        <v>74</v>
      </c>
      <c r="H214" s="189">
        <v>0.85</v>
      </c>
      <c r="I214" s="216">
        <v>62.9</v>
      </c>
      <c r="J214" s="194"/>
      <c r="K214" s="187"/>
      <c r="L214" s="188">
        <v>421.47</v>
      </c>
      <c r="M214" s="187"/>
      <c r="N214" s="191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2"/>
      <c r="B215" s="203"/>
      <c r="C215" s="388" t="s">
        <v>82</v>
      </c>
      <c r="D215" s="388"/>
      <c r="E215" s="388"/>
      <c r="F215" s="178"/>
      <c r="G215" s="179"/>
      <c r="H215" s="179"/>
      <c r="I215" s="179"/>
      <c r="J215" s="181"/>
      <c r="K215" s="179"/>
      <c r="L215" s="204">
        <v>5286.11</v>
      </c>
      <c r="M215" s="197"/>
      <c r="N215" s="205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6" t="s">
        <v>135</v>
      </c>
      <c r="B216" s="177" t="s">
        <v>3232</v>
      </c>
      <c r="C216" s="388" t="s">
        <v>3233</v>
      </c>
      <c r="D216" s="388"/>
      <c r="E216" s="388"/>
      <c r="F216" s="178" t="s">
        <v>291</v>
      </c>
      <c r="G216" s="179">
        <v>1</v>
      </c>
      <c r="H216" s="180">
        <v>1</v>
      </c>
      <c r="I216" s="180">
        <v>1</v>
      </c>
      <c r="J216" s="207">
        <v>908.44</v>
      </c>
      <c r="K216" s="179"/>
      <c r="L216" s="207">
        <v>908.44</v>
      </c>
      <c r="M216" s="206">
        <v>8.16</v>
      </c>
      <c r="N216" s="205">
        <v>7412.87</v>
      </c>
      <c r="AF216" s="133"/>
      <c r="AG216" s="140"/>
      <c r="AH216" s="140" t="s">
        <v>3233</v>
      </c>
      <c r="AN216" s="140"/>
    </row>
    <row r="217" spans="1:41" s="121" customFormat="1" ht="15" x14ac:dyDescent="0.25">
      <c r="A217" s="202"/>
      <c r="B217" s="203"/>
      <c r="C217" s="379" t="s">
        <v>99</v>
      </c>
      <c r="D217" s="379"/>
      <c r="E217" s="379"/>
      <c r="F217" s="379"/>
      <c r="G217" s="379"/>
      <c r="H217" s="379"/>
      <c r="I217" s="379"/>
      <c r="J217" s="379"/>
      <c r="K217" s="379"/>
      <c r="L217" s="379"/>
      <c r="M217" s="379"/>
      <c r="N217" s="391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2"/>
      <c r="B218" s="203"/>
      <c r="C218" s="388" t="s">
        <v>82</v>
      </c>
      <c r="D218" s="388"/>
      <c r="E218" s="388"/>
      <c r="F218" s="178"/>
      <c r="G218" s="179"/>
      <c r="H218" s="179"/>
      <c r="I218" s="179"/>
      <c r="J218" s="181"/>
      <c r="K218" s="179"/>
      <c r="L218" s="207">
        <v>908.44</v>
      </c>
      <c r="M218" s="197"/>
      <c r="N218" s="205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6" t="s">
        <v>136</v>
      </c>
      <c r="B219" s="177" t="s">
        <v>3234</v>
      </c>
      <c r="C219" s="388" t="s">
        <v>3235</v>
      </c>
      <c r="D219" s="388"/>
      <c r="E219" s="388"/>
      <c r="F219" s="178" t="s">
        <v>291</v>
      </c>
      <c r="G219" s="179">
        <v>1</v>
      </c>
      <c r="H219" s="180">
        <v>1</v>
      </c>
      <c r="I219" s="180">
        <v>1</v>
      </c>
      <c r="J219" s="207">
        <v>873.72</v>
      </c>
      <c r="K219" s="179"/>
      <c r="L219" s="207">
        <v>873.72</v>
      </c>
      <c r="M219" s="206">
        <v>8.16</v>
      </c>
      <c r="N219" s="205">
        <v>7129.56</v>
      </c>
      <c r="AF219" s="133"/>
      <c r="AG219" s="140"/>
      <c r="AH219" s="140" t="s">
        <v>3235</v>
      </c>
      <c r="AN219" s="140"/>
    </row>
    <row r="220" spans="1:41" s="121" customFormat="1" ht="15" x14ac:dyDescent="0.25">
      <c r="A220" s="202"/>
      <c r="B220" s="203"/>
      <c r="C220" s="379" t="s">
        <v>99</v>
      </c>
      <c r="D220" s="379"/>
      <c r="E220" s="379"/>
      <c r="F220" s="379"/>
      <c r="G220" s="379"/>
      <c r="H220" s="379"/>
      <c r="I220" s="379"/>
      <c r="J220" s="379"/>
      <c r="K220" s="379"/>
      <c r="L220" s="379"/>
      <c r="M220" s="379"/>
      <c r="N220" s="391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2"/>
      <c r="B221" s="203"/>
      <c r="C221" s="388" t="s">
        <v>82</v>
      </c>
      <c r="D221" s="388"/>
      <c r="E221" s="388"/>
      <c r="F221" s="178"/>
      <c r="G221" s="179"/>
      <c r="H221" s="179"/>
      <c r="I221" s="179"/>
      <c r="J221" s="181"/>
      <c r="K221" s="179"/>
      <c r="L221" s="207">
        <v>873.72</v>
      </c>
      <c r="M221" s="197"/>
      <c r="N221" s="205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6" t="s">
        <v>140</v>
      </c>
      <c r="B222" s="177" t="s">
        <v>3238</v>
      </c>
      <c r="C222" s="388" t="s">
        <v>3239</v>
      </c>
      <c r="D222" s="388"/>
      <c r="E222" s="388"/>
      <c r="F222" s="178" t="s">
        <v>291</v>
      </c>
      <c r="G222" s="179">
        <v>1</v>
      </c>
      <c r="H222" s="180">
        <v>1</v>
      </c>
      <c r="I222" s="180">
        <v>1</v>
      </c>
      <c r="J222" s="207">
        <v>593.85</v>
      </c>
      <c r="K222" s="179"/>
      <c r="L222" s="207">
        <v>593.85</v>
      </c>
      <c r="M222" s="206">
        <v>8.16</v>
      </c>
      <c r="N222" s="205">
        <v>4845.82</v>
      </c>
      <c r="AF222" s="133"/>
      <c r="AG222" s="140"/>
      <c r="AH222" s="140" t="s">
        <v>3239</v>
      </c>
      <c r="AN222" s="140"/>
    </row>
    <row r="223" spans="1:41" s="121" customFormat="1" ht="15" x14ac:dyDescent="0.25">
      <c r="A223" s="202"/>
      <c r="B223" s="203"/>
      <c r="C223" s="379" t="s">
        <v>99</v>
      </c>
      <c r="D223" s="379"/>
      <c r="E223" s="379"/>
      <c r="F223" s="379"/>
      <c r="G223" s="379"/>
      <c r="H223" s="379"/>
      <c r="I223" s="379"/>
      <c r="J223" s="379"/>
      <c r="K223" s="379"/>
      <c r="L223" s="379"/>
      <c r="M223" s="379"/>
      <c r="N223" s="391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2"/>
      <c r="B224" s="203"/>
      <c r="C224" s="388" t="s">
        <v>82</v>
      </c>
      <c r="D224" s="388"/>
      <c r="E224" s="388"/>
      <c r="F224" s="178"/>
      <c r="G224" s="179"/>
      <c r="H224" s="179"/>
      <c r="I224" s="179"/>
      <c r="J224" s="181"/>
      <c r="K224" s="179"/>
      <c r="L224" s="207">
        <v>593.85</v>
      </c>
      <c r="M224" s="197"/>
      <c r="N224" s="205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6" t="s">
        <v>142</v>
      </c>
      <c r="B225" s="177" t="s">
        <v>3236</v>
      </c>
      <c r="C225" s="388" t="s">
        <v>3237</v>
      </c>
      <c r="D225" s="388"/>
      <c r="E225" s="388"/>
      <c r="F225" s="178" t="s">
        <v>291</v>
      </c>
      <c r="G225" s="179">
        <v>3</v>
      </c>
      <c r="H225" s="180">
        <v>1</v>
      </c>
      <c r="I225" s="180">
        <v>3</v>
      </c>
      <c r="J225" s="207">
        <v>901.16</v>
      </c>
      <c r="K225" s="179"/>
      <c r="L225" s="204">
        <v>2703.48</v>
      </c>
      <c r="M225" s="206">
        <v>8.16</v>
      </c>
      <c r="N225" s="205">
        <v>22060.400000000001</v>
      </c>
      <c r="AF225" s="133"/>
      <c r="AG225" s="140"/>
      <c r="AH225" s="140" t="s">
        <v>3237</v>
      </c>
      <c r="AN225" s="140"/>
    </row>
    <row r="226" spans="1:41" s="121" customFormat="1" ht="15" x14ac:dyDescent="0.25">
      <c r="A226" s="202"/>
      <c r="B226" s="203"/>
      <c r="C226" s="379" t="s">
        <v>99</v>
      </c>
      <c r="D226" s="379"/>
      <c r="E226" s="379"/>
      <c r="F226" s="379"/>
      <c r="G226" s="379"/>
      <c r="H226" s="379"/>
      <c r="I226" s="379"/>
      <c r="J226" s="379"/>
      <c r="K226" s="379"/>
      <c r="L226" s="379"/>
      <c r="M226" s="379"/>
      <c r="N226" s="391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2"/>
      <c r="B227" s="203"/>
      <c r="C227" s="388" t="s">
        <v>82</v>
      </c>
      <c r="D227" s="388"/>
      <c r="E227" s="388"/>
      <c r="F227" s="178"/>
      <c r="G227" s="179"/>
      <c r="H227" s="179"/>
      <c r="I227" s="179"/>
      <c r="J227" s="181"/>
      <c r="K227" s="179"/>
      <c r="L227" s="204">
        <v>2703.48</v>
      </c>
      <c r="M227" s="197"/>
      <c r="N227" s="205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6" t="s">
        <v>143</v>
      </c>
      <c r="B228" s="177" t="s">
        <v>2874</v>
      </c>
      <c r="C228" s="388" t="s">
        <v>2875</v>
      </c>
      <c r="D228" s="388"/>
      <c r="E228" s="388"/>
      <c r="F228" s="178" t="s">
        <v>291</v>
      </c>
      <c r="G228" s="179">
        <v>1</v>
      </c>
      <c r="H228" s="180">
        <v>1</v>
      </c>
      <c r="I228" s="180">
        <v>1</v>
      </c>
      <c r="J228" s="207">
        <v>31.43</v>
      </c>
      <c r="K228" s="179"/>
      <c r="L228" s="207">
        <v>31.43</v>
      </c>
      <c r="M228" s="206">
        <v>8.16</v>
      </c>
      <c r="N228" s="213">
        <v>256.47000000000003</v>
      </c>
      <c r="AF228" s="133"/>
      <c r="AG228" s="140"/>
      <c r="AH228" s="140" t="s">
        <v>2875</v>
      </c>
      <c r="AN228" s="140"/>
    </row>
    <row r="229" spans="1:41" s="121" customFormat="1" ht="15" x14ac:dyDescent="0.25">
      <c r="A229" s="202"/>
      <c r="B229" s="203"/>
      <c r="C229" s="379" t="s">
        <v>99</v>
      </c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91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2"/>
      <c r="B230" s="203"/>
      <c r="C230" s="388" t="s">
        <v>82</v>
      </c>
      <c r="D230" s="388"/>
      <c r="E230" s="388"/>
      <c r="F230" s="178"/>
      <c r="G230" s="179"/>
      <c r="H230" s="179"/>
      <c r="I230" s="179"/>
      <c r="J230" s="181"/>
      <c r="K230" s="179"/>
      <c r="L230" s="207">
        <v>31.43</v>
      </c>
      <c r="M230" s="197"/>
      <c r="N230" s="213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6" t="s">
        <v>168</v>
      </c>
      <c r="B231" s="177" t="s">
        <v>3325</v>
      </c>
      <c r="C231" s="388" t="s">
        <v>3326</v>
      </c>
      <c r="D231" s="388"/>
      <c r="E231" s="388"/>
      <c r="F231" s="178" t="s">
        <v>291</v>
      </c>
      <c r="G231" s="179">
        <v>1</v>
      </c>
      <c r="H231" s="180">
        <v>1</v>
      </c>
      <c r="I231" s="180">
        <v>1</v>
      </c>
      <c r="J231" s="207">
        <v>596.04</v>
      </c>
      <c r="K231" s="179"/>
      <c r="L231" s="207">
        <v>596.04</v>
      </c>
      <c r="M231" s="206">
        <v>8.16</v>
      </c>
      <c r="N231" s="205">
        <v>4863.6899999999996</v>
      </c>
      <c r="AF231" s="133"/>
      <c r="AG231" s="140"/>
      <c r="AH231" s="140" t="s">
        <v>3326</v>
      </c>
      <c r="AN231" s="140"/>
    </row>
    <row r="232" spans="1:41" s="121" customFormat="1" ht="15" x14ac:dyDescent="0.25">
      <c r="A232" s="202"/>
      <c r="B232" s="203"/>
      <c r="C232" s="379" t="s">
        <v>99</v>
      </c>
      <c r="D232" s="379"/>
      <c r="E232" s="379"/>
      <c r="F232" s="379"/>
      <c r="G232" s="379"/>
      <c r="H232" s="379"/>
      <c r="I232" s="379"/>
      <c r="J232" s="379"/>
      <c r="K232" s="379"/>
      <c r="L232" s="379"/>
      <c r="M232" s="379"/>
      <c r="N232" s="391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2"/>
      <c r="B233" s="203"/>
      <c r="C233" s="388" t="s">
        <v>82</v>
      </c>
      <c r="D233" s="388"/>
      <c r="E233" s="388"/>
      <c r="F233" s="178"/>
      <c r="G233" s="179"/>
      <c r="H233" s="179"/>
      <c r="I233" s="179"/>
      <c r="J233" s="181"/>
      <c r="K233" s="179"/>
      <c r="L233" s="207">
        <v>596.04</v>
      </c>
      <c r="M233" s="197"/>
      <c r="N233" s="205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6" t="s">
        <v>175</v>
      </c>
      <c r="B234" s="177" t="s">
        <v>457</v>
      </c>
      <c r="C234" s="388" t="s">
        <v>458</v>
      </c>
      <c r="D234" s="388"/>
      <c r="E234" s="388"/>
      <c r="F234" s="178" t="s">
        <v>178</v>
      </c>
      <c r="G234" s="179">
        <v>2.682E-2</v>
      </c>
      <c r="H234" s="180">
        <v>1</v>
      </c>
      <c r="I234" s="252">
        <v>2.682E-2</v>
      </c>
      <c r="J234" s="204">
        <v>7571</v>
      </c>
      <c r="K234" s="179"/>
      <c r="L234" s="207">
        <v>203.05</v>
      </c>
      <c r="M234" s="206">
        <v>8.16</v>
      </c>
      <c r="N234" s="205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2"/>
      <c r="B235" s="203"/>
      <c r="C235" s="379" t="s">
        <v>99</v>
      </c>
      <c r="D235" s="379"/>
      <c r="E235" s="379"/>
      <c r="F235" s="379"/>
      <c r="G235" s="379"/>
      <c r="H235" s="379"/>
      <c r="I235" s="379"/>
      <c r="J235" s="379"/>
      <c r="K235" s="379"/>
      <c r="L235" s="379"/>
      <c r="M235" s="379"/>
      <c r="N235" s="391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8"/>
      <c r="B236" s="209"/>
      <c r="C236" s="379" t="s">
        <v>3327</v>
      </c>
      <c r="D236" s="379"/>
      <c r="E236" s="379"/>
      <c r="F236" s="379"/>
      <c r="G236" s="379"/>
      <c r="H236" s="379"/>
      <c r="I236" s="379"/>
      <c r="J236" s="379"/>
      <c r="K236" s="379"/>
      <c r="L236" s="379"/>
      <c r="M236" s="379"/>
      <c r="N236" s="391"/>
      <c r="AF236" s="133"/>
      <c r="AG236" s="140"/>
      <c r="AH236" s="140"/>
      <c r="AI236" s="142" t="s">
        <v>3327</v>
      </c>
      <c r="AN236" s="140"/>
    </row>
    <row r="237" spans="1:41" s="121" customFormat="1" ht="15" x14ac:dyDescent="0.25">
      <c r="A237" s="202"/>
      <c r="B237" s="203"/>
      <c r="C237" s="388" t="s">
        <v>82</v>
      </c>
      <c r="D237" s="388"/>
      <c r="E237" s="388"/>
      <c r="F237" s="178"/>
      <c r="G237" s="179"/>
      <c r="H237" s="179"/>
      <c r="I237" s="179"/>
      <c r="J237" s="181"/>
      <c r="K237" s="179"/>
      <c r="L237" s="207">
        <v>203.05</v>
      </c>
      <c r="M237" s="197"/>
      <c r="N237" s="205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6" t="s">
        <v>186</v>
      </c>
      <c r="B238" s="177" t="s">
        <v>3328</v>
      </c>
      <c r="C238" s="388" t="s">
        <v>3329</v>
      </c>
      <c r="D238" s="388"/>
      <c r="E238" s="388"/>
      <c r="F238" s="178" t="s">
        <v>291</v>
      </c>
      <c r="G238" s="179">
        <v>1</v>
      </c>
      <c r="H238" s="180">
        <v>1</v>
      </c>
      <c r="I238" s="180">
        <v>1</v>
      </c>
      <c r="J238" s="207">
        <v>282.83999999999997</v>
      </c>
      <c r="K238" s="179"/>
      <c r="L238" s="207">
        <v>282.83999999999997</v>
      </c>
      <c r="M238" s="206">
        <v>8.16</v>
      </c>
      <c r="N238" s="205">
        <v>2307.9699999999998</v>
      </c>
      <c r="AF238" s="133"/>
      <c r="AG238" s="140"/>
      <c r="AH238" s="140" t="s">
        <v>3329</v>
      </c>
      <c r="AN238" s="140"/>
    </row>
    <row r="239" spans="1:41" s="121" customFormat="1" ht="15" x14ac:dyDescent="0.25">
      <c r="A239" s="202"/>
      <c r="B239" s="203"/>
      <c r="C239" s="379" t="s">
        <v>99</v>
      </c>
      <c r="D239" s="379"/>
      <c r="E239" s="379"/>
      <c r="F239" s="379"/>
      <c r="G239" s="379"/>
      <c r="H239" s="379"/>
      <c r="I239" s="379"/>
      <c r="J239" s="379"/>
      <c r="K239" s="379"/>
      <c r="L239" s="379"/>
      <c r="M239" s="379"/>
      <c r="N239" s="391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2"/>
      <c r="B240" s="203"/>
      <c r="C240" s="388" t="s">
        <v>82</v>
      </c>
      <c r="D240" s="388"/>
      <c r="E240" s="388"/>
      <c r="F240" s="178"/>
      <c r="G240" s="179"/>
      <c r="H240" s="179"/>
      <c r="I240" s="179"/>
      <c r="J240" s="181"/>
      <c r="K240" s="179"/>
      <c r="L240" s="207">
        <v>282.83999999999997</v>
      </c>
      <c r="M240" s="197"/>
      <c r="N240" s="205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6" t="s">
        <v>196</v>
      </c>
      <c r="B241" s="177" t="s">
        <v>250</v>
      </c>
      <c r="C241" s="388" t="s">
        <v>251</v>
      </c>
      <c r="D241" s="388"/>
      <c r="E241" s="388"/>
      <c r="F241" s="178" t="s">
        <v>199</v>
      </c>
      <c r="G241" s="179">
        <v>0.375</v>
      </c>
      <c r="H241" s="180">
        <v>1</v>
      </c>
      <c r="I241" s="210">
        <v>0.375</v>
      </c>
      <c r="J241" s="181"/>
      <c r="K241" s="179"/>
      <c r="L241" s="181"/>
      <c r="M241" s="179"/>
      <c r="N241" s="182"/>
      <c r="AF241" s="133"/>
      <c r="AG241" s="140"/>
      <c r="AH241" s="140" t="s">
        <v>251</v>
      </c>
      <c r="AN241" s="140"/>
    </row>
    <row r="242" spans="1:41" s="121" customFormat="1" ht="15" x14ac:dyDescent="0.25">
      <c r="A242" s="208"/>
      <c r="B242" s="209"/>
      <c r="C242" s="379" t="s">
        <v>3330</v>
      </c>
      <c r="D242" s="379"/>
      <c r="E242" s="379"/>
      <c r="F242" s="379"/>
      <c r="G242" s="379"/>
      <c r="H242" s="379"/>
      <c r="I242" s="379"/>
      <c r="J242" s="379"/>
      <c r="K242" s="379"/>
      <c r="L242" s="379"/>
      <c r="M242" s="379"/>
      <c r="N242" s="391"/>
      <c r="AF242" s="133"/>
      <c r="AG242" s="140"/>
      <c r="AH242" s="140"/>
      <c r="AI242" s="142" t="s">
        <v>3330</v>
      </c>
      <c r="AN242" s="140"/>
    </row>
    <row r="243" spans="1:41" s="121" customFormat="1" ht="68.25" x14ac:dyDescent="0.25">
      <c r="A243" s="183"/>
      <c r="B243" s="184" t="s">
        <v>65</v>
      </c>
      <c r="C243" s="389" t="s">
        <v>66</v>
      </c>
      <c r="D243" s="389"/>
      <c r="E243" s="389"/>
      <c r="F243" s="389"/>
      <c r="G243" s="389"/>
      <c r="H243" s="389"/>
      <c r="I243" s="389"/>
      <c r="J243" s="389"/>
      <c r="K243" s="389"/>
      <c r="L243" s="389"/>
      <c r="M243" s="389"/>
      <c r="N243" s="390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5"/>
      <c r="B244" s="184" t="s">
        <v>58</v>
      </c>
      <c r="C244" s="379" t="s">
        <v>67</v>
      </c>
      <c r="D244" s="379"/>
      <c r="E244" s="379"/>
      <c r="F244" s="186"/>
      <c r="G244" s="187"/>
      <c r="H244" s="187"/>
      <c r="I244" s="187"/>
      <c r="J244" s="188">
        <v>201.61</v>
      </c>
      <c r="K244" s="189">
        <v>1.1499999999999999</v>
      </c>
      <c r="L244" s="188">
        <v>86.94</v>
      </c>
      <c r="M244" s="189">
        <v>44.77</v>
      </c>
      <c r="N244" s="191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5"/>
      <c r="B245" s="184" t="s">
        <v>68</v>
      </c>
      <c r="C245" s="379" t="s">
        <v>69</v>
      </c>
      <c r="D245" s="379"/>
      <c r="E245" s="379"/>
      <c r="F245" s="186"/>
      <c r="G245" s="187"/>
      <c r="H245" s="187"/>
      <c r="I245" s="187"/>
      <c r="J245" s="188">
        <v>71.64</v>
      </c>
      <c r="K245" s="189">
        <v>1.1499999999999999</v>
      </c>
      <c r="L245" s="188">
        <v>30.89</v>
      </c>
      <c r="M245" s="189">
        <v>13.24</v>
      </c>
      <c r="N245" s="218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5"/>
      <c r="B246" s="184" t="s">
        <v>70</v>
      </c>
      <c r="C246" s="379" t="s">
        <v>71</v>
      </c>
      <c r="D246" s="379"/>
      <c r="E246" s="379"/>
      <c r="F246" s="186"/>
      <c r="G246" s="187"/>
      <c r="H246" s="187"/>
      <c r="I246" s="187"/>
      <c r="J246" s="188">
        <v>2.3199999999999998</v>
      </c>
      <c r="K246" s="189">
        <v>1.1499999999999999</v>
      </c>
      <c r="L246" s="188">
        <v>1</v>
      </c>
      <c r="M246" s="189">
        <v>44.77</v>
      </c>
      <c r="N246" s="218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5"/>
      <c r="B247" s="184" t="s">
        <v>86</v>
      </c>
      <c r="C247" s="379" t="s">
        <v>87</v>
      </c>
      <c r="D247" s="379"/>
      <c r="E247" s="379"/>
      <c r="F247" s="186"/>
      <c r="G247" s="187"/>
      <c r="H247" s="187"/>
      <c r="I247" s="187"/>
      <c r="J247" s="188">
        <v>62.75</v>
      </c>
      <c r="K247" s="187"/>
      <c r="L247" s="188">
        <v>23.53</v>
      </c>
      <c r="M247" s="189">
        <v>8.16</v>
      </c>
      <c r="N247" s="218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2"/>
      <c r="B248" s="184"/>
      <c r="C248" s="379" t="s">
        <v>72</v>
      </c>
      <c r="D248" s="379"/>
      <c r="E248" s="379"/>
      <c r="F248" s="186" t="s">
        <v>73</v>
      </c>
      <c r="G248" s="216">
        <v>21.2</v>
      </c>
      <c r="H248" s="189">
        <v>1.1499999999999999</v>
      </c>
      <c r="I248" s="211">
        <v>9.1425000000000001</v>
      </c>
      <c r="J248" s="194"/>
      <c r="K248" s="187"/>
      <c r="L248" s="194"/>
      <c r="M248" s="187"/>
      <c r="N248" s="195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2"/>
      <c r="B249" s="184"/>
      <c r="C249" s="379" t="s">
        <v>74</v>
      </c>
      <c r="D249" s="379"/>
      <c r="E249" s="379"/>
      <c r="F249" s="186" t="s">
        <v>73</v>
      </c>
      <c r="G249" s="216">
        <v>0.2</v>
      </c>
      <c r="H249" s="189">
        <v>1.1499999999999999</v>
      </c>
      <c r="I249" s="217">
        <v>8.6249999999999993E-2</v>
      </c>
      <c r="J249" s="194"/>
      <c r="K249" s="187"/>
      <c r="L249" s="194"/>
      <c r="M249" s="187"/>
      <c r="N249" s="195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5"/>
      <c r="B250" s="184"/>
      <c r="C250" s="380" t="s">
        <v>75</v>
      </c>
      <c r="D250" s="380"/>
      <c r="E250" s="380"/>
      <c r="F250" s="196"/>
      <c r="G250" s="197"/>
      <c r="H250" s="197"/>
      <c r="I250" s="197"/>
      <c r="J250" s="198">
        <v>336</v>
      </c>
      <c r="K250" s="197"/>
      <c r="L250" s="198">
        <v>141.36000000000001</v>
      </c>
      <c r="M250" s="197"/>
      <c r="N250" s="200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2"/>
      <c r="B251" s="184"/>
      <c r="C251" s="379" t="s">
        <v>76</v>
      </c>
      <c r="D251" s="379"/>
      <c r="E251" s="379"/>
      <c r="F251" s="186"/>
      <c r="G251" s="187"/>
      <c r="H251" s="187"/>
      <c r="I251" s="187"/>
      <c r="J251" s="194"/>
      <c r="K251" s="187"/>
      <c r="L251" s="188">
        <v>87.94</v>
      </c>
      <c r="M251" s="187"/>
      <c r="N251" s="191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2"/>
      <c r="B252" s="184" t="s">
        <v>232</v>
      </c>
      <c r="C252" s="379" t="s">
        <v>233</v>
      </c>
      <c r="D252" s="379"/>
      <c r="E252" s="379"/>
      <c r="F252" s="186" t="s">
        <v>79</v>
      </c>
      <c r="G252" s="201">
        <v>110</v>
      </c>
      <c r="H252" s="187"/>
      <c r="I252" s="201">
        <v>110</v>
      </c>
      <c r="J252" s="194"/>
      <c r="K252" s="187"/>
      <c r="L252" s="188">
        <v>96.73</v>
      </c>
      <c r="M252" s="187"/>
      <c r="N252" s="191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2"/>
      <c r="B253" s="184" t="s">
        <v>234</v>
      </c>
      <c r="C253" s="379" t="s">
        <v>235</v>
      </c>
      <c r="D253" s="379"/>
      <c r="E253" s="379"/>
      <c r="F253" s="186" t="s">
        <v>79</v>
      </c>
      <c r="G253" s="201">
        <v>69</v>
      </c>
      <c r="H253" s="189">
        <v>0.85</v>
      </c>
      <c r="I253" s="189">
        <v>58.65</v>
      </c>
      <c r="J253" s="194"/>
      <c r="K253" s="187"/>
      <c r="L253" s="188">
        <v>51.58</v>
      </c>
      <c r="M253" s="187"/>
      <c r="N253" s="191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2"/>
      <c r="B254" s="203"/>
      <c r="C254" s="388" t="s">
        <v>82</v>
      </c>
      <c r="D254" s="388"/>
      <c r="E254" s="388"/>
      <c r="F254" s="178"/>
      <c r="G254" s="179"/>
      <c r="H254" s="179"/>
      <c r="I254" s="179"/>
      <c r="J254" s="181"/>
      <c r="K254" s="179"/>
      <c r="L254" s="207">
        <v>289.67</v>
      </c>
      <c r="M254" s="197"/>
      <c r="N254" s="205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6" t="s">
        <v>206</v>
      </c>
      <c r="B255" s="177" t="s">
        <v>263</v>
      </c>
      <c r="C255" s="388" t="s">
        <v>3331</v>
      </c>
      <c r="D255" s="388"/>
      <c r="E255" s="388"/>
      <c r="F255" s="178" t="s">
        <v>178</v>
      </c>
      <c r="G255" s="179">
        <v>7.4999999999999997E-2</v>
      </c>
      <c r="H255" s="180">
        <v>1</v>
      </c>
      <c r="I255" s="210">
        <v>7.4999999999999997E-2</v>
      </c>
      <c r="J255" s="204">
        <v>21597.69</v>
      </c>
      <c r="K255" s="179"/>
      <c r="L255" s="204">
        <v>1619.83</v>
      </c>
      <c r="M255" s="206">
        <v>8.16</v>
      </c>
      <c r="N255" s="205">
        <v>13217.81</v>
      </c>
      <c r="AF255" s="133"/>
      <c r="AG255" s="140"/>
      <c r="AH255" s="140" t="s">
        <v>3331</v>
      </c>
      <c r="AN255" s="140"/>
    </row>
    <row r="256" spans="1:41" s="121" customFormat="1" ht="15" x14ac:dyDescent="0.25">
      <c r="A256" s="202"/>
      <c r="B256" s="203"/>
      <c r="C256" s="379" t="s">
        <v>265</v>
      </c>
      <c r="D256" s="379"/>
      <c r="E256" s="379"/>
      <c r="F256" s="379"/>
      <c r="G256" s="379"/>
      <c r="H256" s="379"/>
      <c r="I256" s="379"/>
      <c r="J256" s="379"/>
      <c r="K256" s="379"/>
      <c r="L256" s="379"/>
      <c r="M256" s="379"/>
      <c r="N256" s="391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8"/>
      <c r="B257" s="209"/>
      <c r="C257" s="379" t="s">
        <v>3332</v>
      </c>
      <c r="D257" s="379"/>
      <c r="E257" s="379"/>
      <c r="F257" s="379"/>
      <c r="G257" s="379"/>
      <c r="H257" s="379"/>
      <c r="I257" s="379"/>
      <c r="J257" s="379"/>
      <c r="K257" s="379"/>
      <c r="L257" s="379"/>
      <c r="M257" s="379"/>
      <c r="N257" s="391"/>
      <c r="AF257" s="133"/>
      <c r="AG257" s="140"/>
      <c r="AH257" s="140"/>
      <c r="AI257" s="142" t="s">
        <v>3332</v>
      </c>
      <c r="AN257" s="140"/>
    </row>
    <row r="258" spans="1:41" s="121" customFormat="1" ht="15" x14ac:dyDescent="0.25">
      <c r="A258" s="202"/>
      <c r="B258" s="203"/>
      <c r="C258" s="388" t="s">
        <v>82</v>
      </c>
      <c r="D258" s="388"/>
      <c r="E258" s="388"/>
      <c r="F258" s="178"/>
      <c r="G258" s="179"/>
      <c r="H258" s="179"/>
      <c r="I258" s="179"/>
      <c r="J258" s="181"/>
      <c r="K258" s="179"/>
      <c r="L258" s="204">
        <v>1619.83</v>
      </c>
      <c r="M258" s="197"/>
      <c r="N258" s="205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6" t="s">
        <v>213</v>
      </c>
      <c r="B259" s="177" t="s">
        <v>268</v>
      </c>
      <c r="C259" s="388" t="s">
        <v>269</v>
      </c>
      <c r="D259" s="388"/>
      <c r="E259" s="388"/>
      <c r="F259" s="178" t="s">
        <v>178</v>
      </c>
      <c r="G259" s="179">
        <v>1.2E-2</v>
      </c>
      <c r="H259" s="180">
        <v>1</v>
      </c>
      <c r="I259" s="210">
        <v>1.2E-2</v>
      </c>
      <c r="J259" s="204">
        <v>11885.47</v>
      </c>
      <c r="K259" s="179"/>
      <c r="L259" s="207">
        <v>142.63</v>
      </c>
      <c r="M259" s="206">
        <v>8.16</v>
      </c>
      <c r="N259" s="205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2"/>
      <c r="B260" s="203"/>
      <c r="C260" s="379" t="s">
        <v>99</v>
      </c>
      <c r="D260" s="379"/>
      <c r="E260" s="379"/>
      <c r="F260" s="379"/>
      <c r="G260" s="379"/>
      <c r="H260" s="379"/>
      <c r="I260" s="379"/>
      <c r="J260" s="379"/>
      <c r="K260" s="379"/>
      <c r="L260" s="379"/>
      <c r="M260" s="379"/>
      <c r="N260" s="391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8"/>
      <c r="B261" s="209"/>
      <c r="C261" s="379" t="s">
        <v>3333</v>
      </c>
      <c r="D261" s="379"/>
      <c r="E261" s="379"/>
      <c r="F261" s="379"/>
      <c r="G261" s="379"/>
      <c r="H261" s="379"/>
      <c r="I261" s="379"/>
      <c r="J261" s="379"/>
      <c r="K261" s="379"/>
      <c r="L261" s="379"/>
      <c r="M261" s="379"/>
      <c r="N261" s="391"/>
      <c r="AF261" s="133"/>
      <c r="AG261" s="140"/>
      <c r="AH261" s="140"/>
      <c r="AI261" s="142" t="s">
        <v>3333</v>
      </c>
      <c r="AN261" s="140"/>
    </row>
    <row r="262" spans="1:41" s="121" customFormat="1" ht="15" x14ac:dyDescent="0.25">
      <c r="A262" s="202"/>
      <c r="B262" s="203"/>
      <c r="C262" s="388" t="s">
        <v>82</v>
      </c>
      <c r="D262" s="388"/>
      <c r="E262" s="388"/>
      <c r="F262" s="178"/>
      <c r="G262" s="179"/>
      <c r="H262" s="179"/>
      <c r="I262" s="179"/>
      <c r="J262" s="181"/>
      <c r="K262" s="179"/>
      <c r="L262" s="207">
        <v>142.63</v>
      </c>
      <c r="M262" s="197"/>
      <c r="N262" s="205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6" t="s">
        <v>216</v>
      </c>
      <c r="B263" s="177" t="s">
        <v>2314</v>
      </c>
      <c r="C263" s="388" t="s">
        <v>3334</v>
      </c>
      <c r="D263" s="388"/>
      <c r="E263" s="388"/>
      <c r="F263" s="178" t="s">
        <v>90</v>
      </c>
      <c r="G263" s="179">
        <v>5.0000000000000001E-3</v>
      </c>
      <c r="H263" s="180">
        <v>1</v>
      </c>
      <c r="I263" s="210">
        <v>5.0000000000000001E-3</v>
      </c>
      <c r="J263" s="181"/>
      <c r="K263" s="179"/>
      <c r="L263" s="181"/>
      <c r="M263" s="179"/>
      <c r="N263" s="182"/>
      <c r="AF263" s="133"/>
      <c r="AG263" s="140"/>
      <c r="AH263" s="140" t="s">
        <v>3334</v>
      </c>
      <c r="AN263" s="140"/>
    </row>
    <row r="264" spans="1:41" s="121" customFormat="1" ht="15" x14ac:dyDescent="0.25">
      <c r="A264" s="208"/>
      <c r="B264" s="209"/>
      <c r="C264" s="379" t="s">
        <v>3335</v>
      </c>
      <c r="D264" s="379"/>
      <c r="E264" s="379"/>
      <c r="F264" s="379"/>
      <c r="G264" s="379"/>
      <c r="H264" s="379"/>
      <c r="I264" s="379"/>
      <c r="J264" s="379"/>
      <c r="K264" s="379"/>
      <c r="L264" s="379"/>
      <c r="M264" s="379"/>
      <c r="N264" s="391"/>
      <c r="AF264" s="133"/>
      <c r="AG264" s="140"/>
      <c r="AH264" s="140"/>
      <c r="AI264" s="142" t="s">
        <v>3335</v>
      </c>
      <c r="AN264" s="140"/>
    </row>
    <row r="265" spans="1:41" s="121" customFormat="1" ht="68.25" x14ac:dyDescent="0.25">
      <c r="A265" s="183"/>
      <c r="B265" s="184" t="s">
        <v>65</v>
      </c>
      <c r="C265" s="389" t="s">
        <v>66</v>
      </c>
      <c r="D265" s="389"/>
      <c r="E265" s="389"/>
      <c r="F265" s="389"/>
      <c r="G265" s="389"/>
      <c r="H265" s="389"/>
      <c r="I265" s="389"/>
      <c r="J265" s="389"/>
      <c r="K265" s="389"/>
      <c r="L265" s="389"/>
      <c r="M265" s="389"/>
      <c r="N265" s="390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5"/>
      <c r="B266" s="184" t="s">
        <v>58</v>
      </c>
      <c r="C266" s="379" t="s">
        <v>67</v>
      </c>
      <c r="D266" s="379"/>
      <c r="E266" s="379"/>
      <c r="F266" s="186"/>
      <c r="G266" s="187"/>
      <c r="H266" s="187"/>
      <c r="I266" s="187"/>
      <c r="J266" s="190">
        <v>11740.6</v>
      </c>
      <c r="K266" s="189">
        <v>1.1499999999999999</v>
      </c>
      <c r="L266" s="188">
        <v>67.510000000000005</v>
      </c>
      <c r="M266" s="189">
        <v>44.77</v>
      </c>
      <c r="N266" s="191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5"/>
      <c r="B267" s="184" t="s">
        <v>68</v>
      </c>
      <c r="C267" s="379" t="s">
        <v>69</v>
      </c>
      <c r="D267" s="379"/>
      <c r="E267" s="379"/>
      <c r="F267" s="186"/>
      <c r="G267" s="187"/>
      <c r="H267" s="187"/>
      <c r="I267" s="187"/>
      <c r="J267" s="190">
        <v>13693.92</v>
      </c>
      <c r="K267" s="189">
        <v>1.1499999999999999</v>
      </c>
      <c r="L267" s="188">
        <v>78.739999999999995</v>
      </c>
      <c r="M267" s="189">
        <v>13.24</v>
      </c>
      <c r="N267" s="191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5"/>
      <c r="B268" s="184" t="s">
        <v>70</v>
      </c>
      <c r="C268" s="379" t="s">
        <v>71</v>
      </c>
      <c r="D268" s="379"/>
      <c r="E268" s="379"/>
      <c r="F268" s="186"/>
      <c r="G268" s="187"/>
      <c r="H268" s="187"/>
      <c r="I268" s="187"/>
      <c r="J268" s="190">
        <v>1884.46</v>
      </c>
      <c r="K268" s="189">
        <v>1.1499999999999999</v>
      </c>
      <c r="L268" s="188">
        <v>10.84</v>
      </c>
      <c r="M268" s="189">
        <v>44.77</v>
      </c>
      <c r="N268" s="218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5"/>
      <c r="B269" s="184" t="s">
        <v>86</v>
      </c>
      <c r="C269" s="379" t="s">
        <v>87</v>
      </c>
      <c r="D269" s="379"/>
      <c r="E269" s="379"/>
      <c r="F269" s="186"/>
      <c r="G269" s="187"/>
      <c r="H269" s="187"/>
      <c r="I269" s="187"/>
      <c r="J269" s="190">
        <v>6821.32</v>
      </c>
      <c r="K269" s="187"/>
      <c r="L269" s="188">
        <v>34.11</v>
      </c>
      <c r="M269" s="189">
        <v>8.16</v>
      </c>
      <c r="N269" s="218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2"/>
      <c r="B270" s="184"/>
      <c r="C270" s="379" t="s">
        <v>72</v>
      </c>
      <c r="D270" s="379"/>
      <c r="E270" s="379"/>
      <c r="F270" s="186" t="s">
        <v>73</v>
      </c>
      <c r="G270" s="201">
        <v>1249</v>
      </c>
      <c r="H270" s="189">
        <v>1.1499999999999999</v>
      </c>
      <c r="I270" s="217">
        <v>7.1817500000000001</v>
      </c>
      <c r="J270" s="194"/>
      <c r="K270" s="187"/>
      <c r="L270" s="194"/>
      <c r="M270" s="187"/>
      <c r="N270" s="195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2"/>
      <c r="B271" s="184"/>
      <c r="C271" s="379" t="s">
        <v>74</v>
      </c>
      <c r="D271" s="379"/>
      <c r="E271" s="379"/>
      <c r="F271" s="186" t="s">
        <v>73</v>
      </c>
      <c r="G271" s="189">
        <v>140.18</v>
      </c>
      <c r="H271" s="189">
        <v>1.1499999999999999</v>
      </c>
      <c r="I271" s="215">
        <v>0.80603499999999995</v>
      </c>
      <c r="J271" s="194"/>
      <c r="K271" s="187"/>
      <c r="L271" s="194"/>
      <c r="M271" s="187"/>
      <c r="N271" s="195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5"/>
      <c r="B272" s="184"/>
      <c r="C272" s="380" t="s">
        <v>75</v>
      </c>
      <c r="D272" s="380"/>
      <c r="E272" s="380"/>
      <c r="F272" s="196"/>
      <c r="G272" s="197"/>
      <c r="H272" s="197"/>
      <c r="I272" s="197"/>
      <c r="J272" s="199">
        <v>32255.84</v>
      </c>
      <c r="K272" s="197"/>
      <c r="L272" s="198">
        <v>180.36</v>
      </c>
      <c r="M272" s="197"/>
      <c r="N272" s="200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2"/>
      <c r="B273" s="184"/>
      <c r="C273" s="379" t="s">
        <v>76</v>
      </c>
      <c r="D273" s="379"/>
      <c r="E273" s="379"/>
      <c r="F273" s="186"/>
      <c r="G273" s="187"/>
      <c r="H273" s="187"/>
      <c r="I273" s="187"/>
      <c r="J273" s="194"/>
      <c r="K273" s="187"/>
      <c r="L273" s="188">
        <v>78.349999999999994</v>
      </c>
      <c r="M273" s="187"/>
      <c r="N273" s="191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2"/>
      <c r="B274" s="184" t="s">
        <v>560</v>
      </c>
      <c r="C274" s="379" t="s">
        <v>561</v>
      </c>
      <c r="D274" s="379"/>
      <c r="E274" s="379"/>
      <c r="F274" s="186" t="s">
        <v>79</v>
      </c>
      <c r="G274" s="201">
        <v>102</v>
      </c>
      <c r="H274" s="187"/>
      <c r="I274" s="201">
        <v>102</v>
      </c>
      <c r="J274" s="194"/>
      <c r="K274" s="187"/>
      <c r="L274" s="188">
        <v>79.92</v>
      </c>
      <c r="M274" s="187"/>
      <c r="N274" s="191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2"/>
      <c r="B275" s="184" t="s">
        <v>562</v>
      </c>
      <c r="C275" s="379" t="s">
        <v>563</v>
      </c>
      <c r="D275" s="379"/>
      <c r="E275" s="379"/>
      <c r="F275" s="186" t="s">
        <v>79</v>
      </c>
      <c r="G275" s="201">
        <v>58</v>
      </c>
      <c r="H275" s="189">
        <v>0.85</v>
      </c>
      <c r="I275" s="216">
        <v>49.3</v>
      </c>
      <c r="J275" s="194"/>
      <c r="K275" s="187"/>
      <c r="L275" s="188">
        <v>38.630000000000003</v>
      </c>
      <c r="M275" s="187"/>
      <c r="N275" s="191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2"/>
      <c r="B276" s="203"/>
      <c r="C276" s="388" t="s">
        <v>82</v>
      </c>
      <c r="D276" s="388"/>
      <c r="E276" s="388"/>
      <c r="F276" s="178"/>
      <c r="G276" s="179"/>
      <c r="H276" s="179"/>
      <c r="I276" s="179"/>
      <c r="J276" s="181"/>
      <c r="K276" s="179"/>
      <c r="L276" s="207">
        <v>298.91000000000003</v>
      </c>
      <c r="M276" s="197"/>
      <c r="N276" s="205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6" t="s">
        <v>219</v>
      </c>
      <c r="B277" s="177" t="s">
        <v>3336</v>
      </c>
      <c r="C277" s="388" t="s">
        <v>3337</v>
      </c>
      <c r="D277" s="388"/>
      <c r="E277" s="388"/>
      <c r="F277" s="178" t="s">
        <v>98</v>
      </c>
      <c r="G277" s="179">
        <v>0.50749999999999995</v>
      </c>
      <c r="H277" s="180">
        <v>1</v>
      </c>
      <c r="I277" s="253">
        <v>0.50749999999999995</v>
      </c>
      <c r="J277" s="207">
        <v>850.61</v>
      </c>
      <c r="K277" s="179"/>
      <c r="L277" s="207">
        <v>431.68</v>
      </c>
      <c r="M277" s="206">
        <v>8.16</v>
      </c>
      <c r="N277" s="205">
        <v>3522.51</v>
      </c>
      <c r="AF277" s="133"/>
      <c r="AG277" s="140"/>
      <c r="AH277" s="140" t="s">
        <v>3337</v>
      </c>
      <c r="AN277" s="140"/>
    </row>
    <row r="278" spans="1:41" s="121" customFormat="1" ht="15" x14ac:dyDescent="0.25">
      <c r="A278" s="202"/>
      <c r="B278" s="203"/>
      <c r="C278" s="379" t="s">
        <v>99</v>
      </c>
      <c r="D278" s="379"/>
      <c r="E278" s="379"/>
      <c r="F278" s="379"/>
      <c r="G278" s="379"/>
      <c r="H278" s="379"/>
      <c r="I278" s="379"/>
      <c r="J278" s="379"/>
      <c r="K278" s="379"/>
      <c r="L278" s="379"/>
      <c r="M278" s="379"/>
      <c r="N278" s="391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2"/>
      <c r="B279" s="203"/>
      <c r="C279" s="388" t="s">
        <v>82</v>
      </c>
      <c r="D279" s="388"/>
      <c r="E279" s="388"/>
      <c r="F279" s="178"/>
      <c r="G279" s="179"/>
      <c r="H279" s="179"/>
      <c r="I279" s="179"/>
      <c r="J279" s="181"/>
      <c r="K279" s="179"/>
      <c r="L279" s="207">
        <v>431.68</v>
      </c>
      <c r="M279" s="197"/>
      <c r="N279" s="205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6" t="s">
        <v>222</v>
      </c>
      <c r="B280" s="177" t="s">
        <v>3338</v>
      </c>
      <c r="C280" s="388" t="s">
        <v>3339</v>
      </c>
      <c r="D280" s="388"/>
      <c r="E280" s="388"/>
      <c r="F280" s="178" t="s">
        <v>178</v>
      </c>
      <c r="G280" s="179">
        <v>2.9000000000000001E-2</v>
      </c>
      <c r="H280" s="180">
        <v>1</v>
      </c>
      <c r="I280" s="210">
        <v>2.9000000000000001E-2</v>
      </c>
      <c r="J280" s="204">
        <v>8014.15</v>
      </c>
      <c r="K280" s="179"/>
      <c r="L280" s="207">
        <v>232.41</v>
      </c>
      <c r="M280" s="206">
        <v>8.16</v>
      </c>
      <c r="N280" s="205">
        <v>1896.47</v>
      </c>
      <c r="AF280" s="133"/>
      <c r="AG280" s="140"/>
      <c r="AH280" s="140" t="s">
        <v>3339</v>
      </c>
      <c r="AN280" s="140"/>
    </row>
    <row r="281" spans="1:41" s="121" customFormat="1" ht="15" x14ac:dyDescent="0.25">
      <c r="A281" s="202"/>
      <c r="B281" s="203"/>
      <c r="C281" s="379" t="s">
        <v>99</v>
      </c>
      <c r="D281" s="379"/>
      <c r="E281" s="379"/>
      <c r="F281" s="379"/>
      <c r="G281" s="379"/>
      <c r="H281" s="379"/>
      <c r="I281" s="379"/>
      <c r="J281" s="379"/>
      <c r="K281" s="379"/>
      <c r="L281" s="379"/>
      <c r="M281" s="379"/>
      <c r="N281" s="391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8"/>
      <c r="B282" s="209"/>
      <c r="C282" s="379" t="s">
        <v>3340</v>
      </c>
      <c r="D282" s="379"/>
      <c r="E282" s="379"/>
      <c r="F282" s="379"/>
      <c r="G282" s="379"/>
      <c r="H282" s="379"/>
      <c r="I282" s="379"/>
      <c r="J282" s="379"/>
      <c r="K282" s="379"/>
      <c r="L282" s="379"/>
      <c r="M282" s="379"/>
      <c r="N282" s="391"/>
      <c r="AF282" s="133"/>
      <c r="AG282" s="140"/>
      <c r="AH282" s="140"/>
      <c r="AI282" s="142" t="s">
        <v>3340</v>
      </c>
      <c r="AN282" s="140"/>
    </row>
    <row r="283" spans="1:41" s="121" customFormat="1" ht="15" x14ac:dyDescent="0.25">
      <c r="A283" s="202"/>
      <c r="B283" s="203"/>
      <c r="C283" s="388" t="s">
        <v>82</v>
      </c>
      <c r="D283" s="388"/>
      <c r="E283" s="388"/>
      <c r="F283" s="178"/>
      <c r="G283" s="179"/>
      <c r="H283" s="179"/>
      <c r="I283" s="179"/>
      <c r="J283" s="181"/>
      <c r="K283" s="179"/>
      <c r="L283" s="207">
        <v>232.41</v>
      </c>
      <c r="M283" s="197"/>
      <c r="N283" s="205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6" t="s">
        <v>223</v>
      </c>
      <c r="B284" s="177" t="s">
        <v>1638</v>
      </c>
      <c r="C284" s="388" t="s">
        <v>1639</v>
      </c>
      <c r="D284" s="388"/>
      <c r="E284" s="388"/>
      <c r="F284" s="178" t="s">
        <v>178</v>
      </c>
      <c r="G284" s="179">
        <v>1.14E-2</v>
      </c>
      <c r="H284" s="180">
        <v>1</v>
      </c>
      <c r="I284" s="253">
        <v>1.14E-2</v>
      </c>
      <c r="J284" s="181"/>
      <c r="K284" s="179"/>
      <c r="L284" s="181"/>
      <c r="M284" s="179"/>
      <c r="N284" s="182"/>
      <c r="AF284" s="133"/>
      <c r="AG284" s="140"/>
      <c r="AH284" s="140" t="s">
        <v>1639</v>
      </c>
      <c r="AN284" s="140"/>
    </row>
    <row r="285" spans="1:41" s="121" customFormat="1" ht="15" x14ac:dyDescent="0.25">
      <c r="A285" s="208"/>
      <c r="B285" s="209"/>
      <c r="C285" s="379" t="s">
        <v>3341</v>
      </c>
      <c r="D285" s="379"/>
      <c r="E285" s="379"/>
      <c r="F285" s="379"/>
      <c r="G285" s="379"/>
      <c r="H285" s="379"/>
      <c r="I285" s="379"/>
      <c r="J285" s="379"/>
      <c r="K285" s="379"/>
      <c r="L285" s="379"/>
      <c r="M285" s="379"/>
      <c r="N285" s="391"/>
      <c r="AF285" s="133"/>
      <c r="AG285" s="140"/>
      <c r="AH285" s="140"/>
      <c r="AI285" s="142" t="s">
        <v>3341</v>
      </c>
      <c r="AN285" s="140"/>
    </row>
    <row r="286" spans="1:41" s="121" customFormat="1" ht="68.25" x14ac:dyDescent="0.25">
      <c r="A286" s="183"/>
      <c r="B286" s="184" t="s">
        <v>65</v>
      </c>
      <c r="C286" s="389" t="s">
        <v>66</v>
      </c>
      <c r="D286" s="389"/>
      <c r="E286" s="389"/>
      <c r="F286" s="389"/>
      <c r="G286" s="389"/>
      <c r="H286" s="389"/>
      <c r="I286" s="389"/>
      <c r="J286" s="389"/>
      <c r="K286" s="389"/>
      <c r="L286" s="389"/>
      <c r="M286" s="389"/>
      <c r="N286" s="390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5"/>
      <c r="B287" s="184" t="s">
        <v>58</v>
      </c>
      <c r="C287" s="379" t="s">
        <v>67</v>
      </c>
      <c r="D287" s="379"/>
      <c r="E287" s="379"/>
      <c r="F287" s="186"/>
      <c r="G287" s="187"/>
      <c r="H287" s="187"/>
      <c r="I287" s="187"/>
      <c r="J287" s="190">
        <v>1795.86</v>
      </c>
      <c r="K287" s="189">
        <v>1.1499999999999999</v>
      </c>
      <c r="L287" s="188">
        <v>23.54</v>
      </c>
      <c r="M287" s="189">
        <v>44.77</v>
      </c>
      <c r="N287" s="191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5"/>
      <c r="B288" s="184" t="s">
        <v>68</v>
      </c>
      <c r="C288" s="379" t="s">
        <v>69</v>
      </c>
      <c r="D288" s="379"/>
      <c r="E288" s="379"/>
      <c r="F288" s="186"/>
      <c r="G288" s="187"/>
      <c r="H288" s="187"/>
      <c r="I288" s="187"/>
      <c r="J288" s="188">
        <v>28.64</v>
      </c>
      <c r="K288" s="189">
        <v>1.1499999999999999</v>
      </c>
      <c r="L288" s="188">
        <v>0.38</v>
      </c>
      <c r="M288" s="189">
        <v>13.24</v>
      </c>
      <c r="N288" s="218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5"/>
      <c r="B289" s="184" t="s">
        <v>70</v>
      </c>
      <c r="C289" s="379" t="s">
        <v>71</v>
      </c>
      <c r="D289" s="379"/>
      <c r="E289" s="379"/>
      <c r="F289" s="186"/>
      <c r="G289" s="187"/>
      <c r="H289" s="187"/>
      <c r="I289" s="187"/>
      <c r="J289" s="188">
        <v>4.09</v>
      </c>
      <c r="K289" s="189">
        <v>1.1499999999999999</v>
      </c>
      <c r="L289" s="188">
        <v>0.05</v>
      </c>
      <c r="M289" s="189">
        <v>44.77</v>
      </c>
      <c r="N289" s="218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2"/>
      <c r="B290" s="184"/>
      <c r="C290" s="379" t="s">
        <v>72</v>
      </c>
      <c r="D290" s="379"/>
      <c r="E290" s="379"/>
      <c r="F290" s="186" t="s">
        <v>73</v>
      </c>
      <c r="G290" s="201">
        <v>198</v>
      </c>
      <c r="H290" s="189">
        <v>1.1499999999999999</v>
      </c>
      <c r="I290" s="217">
        <v>2.59578</v>
      </c>
      <c r="J290" s="194"/>
      <c r="K290" s="187"/>
      <c r="L290" s="194"/>
      <c r="M290" s="187"/>
      <c r="N290" s="195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2"/>
      <c r="B291" s="184"/>
      <c r="C291" s="379" t="s">
        <v>74</v>
      </c>
      <c r="D291" s="379"/>
      <c r="E291" s="379"/>
      <c r="F291" s="186" t="s">
        <v>73</v>
      </c>
      <c r="G291" s="189">
        <v>0.33</v>
      </c>
      <c r="H291" s="189">
        <v>1.1499999999999999</v>
      </c>
      <c r="I291" s="212">
        <v>4.3262999999999999E-3</v>
      </c>
      <c r="J291" s="194"/>
      <c r="K291" s="187"/>
      <c r="L291" s="194"/>
      <c r="M291" s="187"/>
      <c r="N291" s="195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5"/>
      <c r="B292" s="184"/>
      <c r="C292" s="380" t="s">
        <v>75</v>
      </c>
      <c r="D292" s="380"/>
      <c r="E292" s="380"/>
      <c r="F292" s="196"/>
      <c r="G292" s="197"/>
      <c r="H292" s="197"/>
      <c r="I292" s="197"/>
      <c r="J292" s="199">
        <v>1824.5</v>
      </c>
      <c r="K292" s="197"/>
      <c r="L292" s="198">
        <v>23.92</v>
      </c>
      <c r="M292" s="197"/>
      <c r="N292" s="200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2"/>
      <c r="B293" s="184"/>
      <c r="C293" s="379" t="s">
        <v>76</v>
      </c>
      <c r="D293" s="379"/>
      <c r="E293" s="379"/>
      <c r="F293" s="186"/>
      <c r="G293" s="187"/>
      <c r="H293" s="187"/>
      <c r="I293" s="187"/>
      <c r="J293" s="194"/>
      <c r="K293" s="187"/>
      <c r="L293" s="188">
        <v>23.59</v>
      </c>
      <c r="M293" s="187"/>
      <c r="N293" s="191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2"/>
      <c r="B294" s="184" t="s">
        <v>560</v>
      </c>
      <c r="C294" s="379" t="s">
        <v>561</v>
      </c>
      <c r="D294" s="379"/>
      <c r="E294" s="379"/>
      <c r="F294" s="186" t="s">
        <v>79</v>
      </c>
      <c r="G294" s="201">
        <v>102</v>
      </c>
      <c r="H294" s="187"/>
      <c r="I294" s="201">
        <v>102</v>
      </c>
      <c r="J294" s="194"/>
      <c r="K294" s="187"/>
      <c r="L294" s="188">
        <v>24.06</v>
      </c>
      <c r="M294" s="187"/>
      <c r="N294" s="191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2"/>
      <c r="B295" s="184" t="s">
        <v>562</v>
      </c>
      <c r="C295" s="379" t="s">
        <v>563</v>
      </c>
      <c r="D295" s="379"/>
      <c r="E295" s="379"/>
      <c r="F295" s="186" t="s">
        <v>79</v>
      </c>
      <c r="G295" s="201">
        <v>58</v>
      </c>
      <c r="H295" s="189">
        <v>0.85</v>
      </c>
      <c r="I295" s="216">
        <v>49.3</v>
      </c>
      <c r="J295" s="194"/>
      <c r="K295" s="187"/>
      <c r="L295" s="188">
        <v>11.63</v>
      </c>
      <c r="M295" s="187"/>
      <c r="N295" s="218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2"/>
      <c r="B296" s="203"/>
      <c r="C296" s="388" t="s">
        <v>82</v>
      </c>
      <c r="D296" s="388"/>
      <c r="E296" s="388"/>
      <c r="F296" s="178"/>
      <c r="G296" s="179"/>
      <c r="H296" s="179"/>
      <c r="I296" s="179"/>
      <c r="J296" s="181"/>
      <c r="K296" s="179"/>
      <c r="L296" s="207">
        <v>59.61</v>
      </c>
      <c r="M296" s="197"/>
      <c r="N296" s="205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6" t="s">
        <v>229</v>
      </c>
      <c r="B297" s="177" t="s">
        <v>2722</v>
      </c>
      <c r="C297" s="388" t="s">
        <v>2723</v>
      </c>
      <c r="D297" s="388"/>
      <c r="E297" s="388"/>
      <c r="F297" s="178" t="s">
        <v>178</v>
      </c>
      <c r="G297" s="179">
        <v>1.14E-2</v>
      </c>
      <c r="H297" s="180">
        <v>1</v>
      </c>
      <c r="I297" s="253">
        <v>1.14E-2</v>
      </c>
      <c r="J297" s="204">
        <v>6800</v>
      </c>
      <c r="K297" s="179"/>
      <c r="L297" s="207">
        <v>77.52</v>
      </c>
      <c r="M297" s="206">
        <v>8.16</v>
      </c>
      <c r="N297" s="213">
        <v>632.55999999999995</v>
      </c>
      <c r="AF297" s="133"/>
      <c r="AG297" s="140"/>
      <c r="AH297" s="140" t="s">
        <v>2723</v>
      </c>
      <c r="AN297" s="140"/>
    </row>
    <row r="298" spans="1:41" s="121" customFormat="1" ht="15" x14ac:dyDescent="0.25">
      <c r="A298" s="202"/>
      <c r="B298" s="203"/>
      <c r="C298" s="379" t="s">
        <v>757</v>
      </c>
      <c r="D298" s="379"/>
      <c r="E298" s="379"/>
      <c r="F298" s="379"/>
      <c r="G298" s="379"/>
      <c r="H298" s="379"/>
      <c r="I298" s="379"/>
      <c r="J298" s="379"/>
      <c r="K298" s="379"/>
      <c r="L298" s="379"/>
      <c r="M298" s="379"/>
      <c r="N298" s="391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2"/>
      <c r="B299" s="203"/>
      <c r="C299" s="388" t="s">
        <v>82</v>
      </c>
      <c r="D299" s="388"/>
      <c r="E299" s="388"/>
      <c r="F299" s="178"/>
      <c r="G299" s="179"/>
      <c r="H299" s="179"/>
      <c r="I299" s="179"/>
      <c r="J299" s="181"/>
      <c r="K299" s="179"/>
      <c r="L299" s="207">
        <v>77.52</v>
      </c>
      <c r="M299" s="197"/>
      <c r="N299" s="213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6" t="s">
        <v>236</v>
      </c>
      <c r="B300" s="177" t="s">
        <v>596</v>
      </c>
      <c r="C300" s="388" t="s">
        <v>597</v>
      </c>
      <c r="D300" s="388"/>
      <c r="E300" s="388"/>
      <c r="F300" s="178" t="s">
        <v>178</v>
      </c>
      <c r="G300" s="179">
        <v>3.7319999999999999E-2</v>
      </c>
      <c r="H300" s="180">
        <v>1</v>
      </c>
      <c r="I300" s="252">
        <v>3.7319999999999999E-2</v>
      </c>
      <c r="J300" s="181"/>
      <c r="K300" s="179"/>
      <c r="L300" s="181"/>
      <c r="M300" s="179"/>
      <c r="N300" s="182"/>
      <c r="AF300" s="133"/>
      <c r="AG300" s="140"/>
      <c r="AH300" s="140" t="s">
        <v>597</v>
      </c>
      <c r="AN300" s="140"/>
    </row>
    <row r="301" spans="1:41" s="121" customFormat="1" ht="15" x14ac:dyDescent="0.25">
      <c r="A301" s="208"/>
      <c r="B301" s="209"/>
      <c r="C301" s="379" t="s">
        <v>3342</v>
      </c>
      <c r="D301" s="379"/>
      <c r="E301" s="379"/>
      <c r="F301" s="379"/>
      <c r="G301" s="379"/>
      <c r="H301" s="379"/>
      <c r="I301" s="379"/>
      <c r="J301" s="379"/>
      <c r="K301" s="379"/>
      <c r="L301" s="379"/>
      <c r="M301" s="379"/>
      <c r="N301" s="391"/>
      <c r="AF301" s="133"/>
      <c r="AG301" s="140"/>
      <c r="AH301" s="140"/>
      <c r="AI301" s="142" t="s">
        <v>3342</v>
      </c>
      <c r="AN301" s="140"/>
    </row>
    <row r="302" spans="1:41" s="121" customFormat="1" ht="68.25" x14ac:dyDescent="0.25">
      <c r="A302" s="183"/>
      <c r="B302" s="184" t="s">
        <v>65</v>
      </c>
      <c r="C302" s="389" t="s">
        <v>66</v>
      </c>
      <c r="D302" s="389"/>
      <c r="E302" s="389"/>
      <c r="F302" s="389"/>
      <c r="G302" s="389"/>
      <c r="H302" s="389"/>
      <c r="I302" s="389"/>
      <c r="J302" s="389"/>
      <c r="K302" s="389"/>
      <c r="L302" s="389"/>
      <c r="M302" s="389"/>
      <c r="N302" s="390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5"/>
      <c r="B303" s="184" t="s">
        <v>58</v>
      </c>
      <c r="C303" s="379" t="s">
        <v>67</v>
      </c>
      <c r="D303" s="379"/>
      <c r="E303" s="379"/>
      <c r="F303" s="186"/>
      <c r="G303" s="187"/>
      <c r="H303" s="187"/>
      <c r="I303" s="187"/>
      <c r="J303" s="188">
        <v>408.85</v>
      </c>
      <c r="K303" s="189">
        <v>1.1499999999999999</v>
      </c>
      <c r="L303" s="188">
        <v>17.55</v>
      </c>
      <c r="M303" s="189">
        <v>44.77</v>
      </c>
      <c r="N303" s="218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5"/>
      <c r="B304" s="184" t="s">
        <v>68</v>
      </c>
      <c r="C304" s="379" t="s">
        <v>69</v>
      </c>
      <c r="D304" s="379"/>
      <c r="E304" s="379"/>
      <c r="F304" s="186"/>
      <c r="G304" s="187"/>
      <c r="H304" s="187"/>
      <c r="I304" s="187"/>
      <c r="J304" s="188">
        <v>425.84</v>
      </c>
      <c r="K304" s="189">
        <v>1.1499999999999999</v>
      </c>
      <c r="L304" s="188">
        <v>18.28</v>
      </c>
      <c r="M304" s="189">
        <v>13.24</v>
      </c>
      <c r="N304" s="218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5"/>
      <c r="B305" s="184" t="s">
        <v>70</v>
      </c>
      <c r="C305" s="379" t="s">
        <v>71</v>
      </c>
      <c r="D305" s="379"/>
      <c r="E305" s="379"/>
      <c r="F305" s="186"/>
      <c r="G305" s="187"/>
      <c r="H305" s="187"/>
      <c r="I305" s="187"/>
      <c r="J305" s="188">
        <v>51.59</v>
      </c>
      <c r="K305" s="189">
        <v>1.1499999999999999</v>
      </c>
      <c r="L305" s="188">
        <v>2.21</v>
      </c>
      <c r="M305" s="189">
        <v>44.77</v>
      </c>
      <c r="N305" s="218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5"/>
      <c r="B306" s="184" t="s">
        <v>86</v>
      </c>
      <c r="C306" s="379" t="s">
        <v>87</v>
      </c>
      <c r="D306" s="379"/>
      <c r="E306" s="379"/>
      <c r="F306" s="186"/>
      <c r="G306" s="187"/>
      <c r="H306" s="187"/>
      <c r="I306" s="187"/>
      <c r="J306" s="188">
        <v>72.209999999999994</v>
      </c>
      <c r="K306" s="187"/>
      <c r="L306" s="188">
        <v>2.69</v>
      </c>
      <c r="M306" s="189">
        <v>8.16</v>
      </c>
      <c r="N306" s="218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2"/>
      <c r="B307" s="184"/>
      <c r="C307" s="379" t="s">
        <v>72</v>
      </c>
      <c r="D307" s="379"/>
      <c r="E307" s="379"/>
      <c r="F307" s="186" t="s">
        <v>73</v>
      </c>
      <c r="G307" s="216">
        <v>42.5</v>
      </c>
      <c r="H307" s="189">
        <v>1.1499999999999999</v>
      </c>
      <c r="I307" s="215">
        <v>1.8240149999999999</v>
      </c>
      <c r="J307" s="194"/>
      <c r="K307" s="187"/>
      <c r="L307" s="194"/>
      <c r="M307" s="187"/>
      <c r="N307" s="195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2"/>
      <c r="B308" s="184"/>
      <c r="C308" s="379" t="s">
        <v>74</v>
      </c>
      <c r="D308" s="379"/>
      <c r="E308" s="379"/>
      <c r="F308" s="186" t="s">
        <v>73</v>
      </c>
      <c r="G308" s="189">
        <v>4.16</v>
      </c>
      <c r="H308" s="189">
        <v>1.1499999999999999</v>
      </c>
      <c r="I308" s="212">
        <v>0.1785389</v>
      </c>
      <c r="J308" s="194"/>
      <c r="K308" s="187"/>
      <c r="L308" s="194"/>
      <c r="M308" s="187"/>
      <c r="N308" s="195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5"/>
      <c r="B309" s="184"/>
      <c r="C309" s="380" t="s">
        <v>75</v>
      </c>
      <c r="D309" s="380"/>
      <c r="E309" s="380"/>
      <c r="F309" s="196"/>
      <c r="G309" s="197"/>
      <c r="H309" s="197"/>
      <c r="I309" s="197"/>
      <c r="J309" s="198">
        <v>906.9</v>
      </c>
      <c r="K309" s="197"/>
      <c r="L309" s="198">
        <v>38.520000000000003</v>
      </c>
      <c r="M309" s="197"/>
      <c r="N309" s="200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2"/>
      <c r="B310" s="184"/>
      <c r="C310" s="379" t="s">
        <v>76</v>
      </c>
      <c r="D310" s="379"/>
      <c r="E310" s="379"/>
      <c r="F310" s="186"/>
      <c r="G310" s="187"/>
      <c r="H310" s="187"/>
      <c r="I310" s="187"/>
      <c r="J310" s="194"/>
      <c r="K310" s="187"/>
      <c r="L310" s="188">
        <v>19.760000000000002</v>
      </c>
      <c r="M310" s="187"/>
      <c r="N310" s="218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2"/>
      <c r="B311" s="184"/>
      <c r="C311" s="379" t="s">
        <v>3343</v>
      </c>
      <c r="D311" s="379"/>
      <c r="E311" s="379"/>
      <c r="F311" s="186" t="s">
        <v>79</v>
      </c>
      <c r="G311" s="201">
        <v>0</v>
      </c>
      <c r="H311" s="187"/>
      <c r="I311" s="201">
        <v>0</v>
      </c>
      <c r="J311" s="194"/>
      <c r="K311" s="187"/>
      <c r="L311" s="194"/>
      <c r="M311" s="187"/>
      <c r="N311" s="195"/>
      <c r="AF311" s="133"/>
      <c r="AG311" s="140"/>
      <c r="AH311" s="140"/>
      <c r="AL311" s="142" t="s">
        <v>3343</v>
      </c>
      <c r="AN311" s="140"/>
    </row>
    <row r="312" spans="1:41" s="121" customFormat="1" ht="15" x14ac:dyDescent="0.25">
      <c r="A312" s="192"/>
      <c r="B312" s="184"/>
      <c r="C312" s="379" t="s">
        <v>3344</v>
      </c>
      <c r="D312" s="379"/>
      <c r="E312" s="379"/>
      <c r="F312" s="186" t="s">
        <v>79</v>
      </c>
      <c r="G312" s="201">
        <v>0</v>
      </c>
      <c r="H312" s="187"/>
      <c r="I312" s="201">
        <v>0</v>
      </c>
      <c r="J312" s="194"/>
      <c r="K312" s="187"/>
      <c r="L312" s="194"/>
      <c r="M312" s="187"/>
      <c r="N312" s="195"/>
      <c r="AF312" s="133"/>
      <c r="AG312" s="140"/>
      <c r="AH312" s="140"/>
      <c r="AL312" s="142" t="s">
        <v>3344</v>
      </c>
      <c r="AN312" s="140"/>
    </row>
    <row r="313" spans="1:41" s="121" customFormat="1" ht="15" x14ac:dyDescent="0.25">
      <c r="A313" s="202"/>
      <c r="B313" s="203"/>
      <c r="C313" s="388" t="s">
        <v>82</v>
      </c>
      <c r="D313" s="388"/>
      <c r="E313" s="388"/>
      <c r="F313" s="178"/>
      <c r="G313" s="179"/>
      <c r="H313" s="179"/>
      <c r="I313" s="179"/>
      <c r="J313" s="181"/>
      <c r="K313" s="179"/>
      <c r="L313" s="207">
        <v>38.520000000000003</v>
      </c>
      <c r="M313" s="197"/>
      <c r="N313" s="205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6" t="s">
        <v>241</v>
      </c>
      <c r="B314" s="177" t="s">
        <v>3345</v>
      </c>
      <c r="C314" s="388" t="s">
        <v>3346</v>
      </c>
      <c r="D314" s="388"/>
      <c r="E314" s="388"/>
      <c r="F314" s="178" t="s">
        <v>178</v>
      </c>
      <c r="G314" s="179">
        <v>1.38E-2</v>
      </c>
      <c r="H314" s="180">
        <v>1</v>
      </c>
      <c r="I314" s="253">
        <v>1.38E-2</v>
      </c>
      <c r="J314" s="204">
        <v>6419.17</v>
      </c>
      <c r="K314" s="179"/>
      <c r="L314" s="207">
        <v>88.58</v>
      </c>
      <c r="M314" s="206">
        <v>8.16</v>
      </c>
      <c r="N314" s="213">
        <v>722.81</v>
      </c>
      <c r="AF314" s="133"/>
      <c r="AG314" s="140"/>
      <c r="AH314" s="140" t="s">
        <v>3346</v>
      </c>
      <c r="AN314" s="140"/>
    </row>
    <row r="315" spans="1:41" s="121" customFormat="1" ht="15" x14ac:dyDescent="0.25">
      <c r="A315" s="202"/>
      <c r="B315" s="203"/>
      <c r="C315" s="379" t="s">
        <v>99</v>
      </c>
      <c r="D315" s="379"/>
      <c r="E315" s="379"/>
      <c r="F315" s="379"/>
      <c r="G315" s="379"/>
      <c r="H315" s="379"/>
      <c r="I315" s="379"/>
      <c r="J315" s="379"/>
      <c r="K315" s="379"/>
      <c r="L315" s="379"/>
      <c r="M315" s="379"/>
      <c r="N315" s="391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8"/>
      <c r="B316" s="209"/>
      <c r="C316" s="379" t="s">
        <v>3347</v>
      </c>
      <c r="D316" s="379"/>
      <c r="E316" s="379"/>
      <c r="F316" s="379"/>
      <c r="G316" s="379"/>
      <c r="H316" s="379"/>
      <c r="I316" s="379"/>
      <c r="J316" s="379"/>
      <c r="K316" s="379"/>
      <c r="L316" s="379"/>
      <c r="M316" s="379"/>
      <c r="N316" s="391"/>
      <c r="AF316" s="133"/>
      <c r="AG316" s="140"/>
      <c r="AH316" s="140"/>
      <c r="AI316" s="142" t="s">
        <v>3347</v>
      </c>
      <c r="AN316" s="140"/>
    </row>
    <row r="317" spans="1:41" s="121" customFormat="1" ht="15" x14ac:dyDescent="0.25">
      <c r="A317" s="202"/>
      <c r="B317" s="203"/>
      <c r="C317" s="388" t="s">
        <v>82</v>
      </c>
      <c r="D317" s="388"/>
      <c r="E317" s="388"/>
      <c r="F317" s="178"/>
      <c r="G317" s="179"/>
      <c r="H317" s="179"/>
      <c r="I317" s="179"/>
      <c r="J317" s="181"/>
      <c r="K317" s="179"/>
      <c r="L317" s="207">
        <v>88.58</v>
      </c>
      <c r="M317" s="197"/>
      <c r="N317" s="213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6" t="s">
        <v>249</v>
      </c>
      <c r="B318" s="177" t="s">
        <v>3348</v>
      </c>
      <c r="C318" s="388" t="s">
        <v>3349</v>
      </c>
      <c r="D318" s="388"/>
      <c r="E318" s="388"/>
      <c r="F318" s="178" t="s">
        <v>178</v>
      </c>
      <c r="G318" s="179">
        <v>1.044E-2</v>
      </c>
      <c r="H318" s="180">
        <v>1</v>
      </c>
      <c r="I318" s="252">
        <v>1.044E-2</v>
      </c>
      <c r="J318" s="204">
        <v>7385.36</v>
      </c>
      <c r="K318" s="179"/>
      <c r="L318" s="207">
        <v>77.099999999999994</v>
      </c>
      <c r="M318" s="206">
        <v>8.16</v>
      </c>
      <c r="N318" s="213">
        <v>629.14</v>
      </c>
      <c r="AF318" s="133"/>
      <c r="AG318" s="140"/>
      <c r="AH318" s="140" t="s">
        <v>3349</v>
      </c>
      <c r="AN318" s="140"/>
    </row>
    <row r="319" spans="1:41" s="121" customFormat="1" ht="15" x14ac:dyDescent="0.25">
      <c r="A319" s="202"/>
      <c r="B319" s="203"/>
      <c r="C319" s="379" t="s">
        <v>99</v>
      </c>
      <c r="D319" s="379"/>
      <c r="E319" s="379"/>
      <c r="F319" s="379"/>
      <c r="G319" s="379"/>
      <c r="H319" s="379"/>
      <c r="I319" s="379"/>
      <c r="J319" s="379"/>
      <c r="K319" s="379"/>
      <c r="L319" s="379"/>
      <c r="M319" s="379"/>
      <c r="N319" s="391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8"/>
      <c r="B320" s="209"/>
      <c r="C320" s="379" t="s">
        <v>3350</v>
      </c>
      <c r="D320" s="379"/>
      <c r="E320" s="379"/>
      <c r="F320" s="379"/>
      <c r="G320" s="379"/>
      <c r="H320" s="379"/>
      <c r="I320" s="379"/>
      <c r="J320" s="379"/>
      <c r="K320" s="379"/>
      <c r="L320" s="379"/>
      <c r="M320" s="379"/>
      <c r="N320" s="391"/>
      <c r="AF320" s="133"/>
      <c r="AG320" s="140"/>
      <c r="AH320" s="140"/>
      <c r="AI320" s="142" t="s">
        <v>3350</v>
      </c>
      <c r="AN320" s="140"/>
    </row>
    <row r="321" spans="1:41" s="121" customFormat="1" ht="15" x14ac:dyDescent="0.25">
      <c r="A321" s="202"/>
      <c r="B321" s="203"/>
      <c r="C321" s="388" t="s">
        <v>82</v>
      </c>
      <c r="D321" s="388"/>
      <c r="E321" s="388"/>
      <c r="F321" s="178"/>
      <c r="G321" s="179"/>
      <c r="H321" s="179"/>
      <c r="I321" s="179"/>
      <c r="J321" s="181"/>
      <c r="K321" s="179"/>
      <c r="L321" s="207">
        <v>77.099999999999994</v>
      </c>
      <c r="M321" s="197"/>
      <c r="N321" s="213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6" t="s">
        <v>253</v>
      </c>
      <c r="B322" s="177" t="s">
        <v>3351</v>
      </c>
      <c r="C322" s="388" t="s">
        <v>3352</v>
      </c>
      <c r="D322" s="388"/>
      <c r="E322" s="388"/>
      <c r="F322" s="178" t="s">
        <v>178</v>
      </c>
      <c r="G322" s="179">
        <v>1.308E-2</v>
      </c>
      <c r="H322" s="180">
        <v>1</v>
      </c>
      <c r="I322" s="252">
        <v>1.308E-2</v>
      </c>
      <c r="J322" s="204">
        <v>4608.87</v>
      </c>
      <c r="K322" s="179"/>
      <c r="L322" s="207">
        <v>60.28</v>
      </c>
      <c r="M322" s="206">
        <v>8.16</v>
      </c>
      <c r="N322" s="213">
        <v>491.88</v>
      </c>
      <c r="AF322" s="133"/>
      <c r="AG322" s="140"/>
      <c r="AH322" s="140" t="s">
        <v>3352</v>
      </c>
      <c r="AN322" s="140"/>
    </row>
    <row r="323" spans="1:41" s="121" customFormat="1" ht="15" x14ac:dyDescent="0.25">
      <c r="A323" s="202"/>
      <c r="B323" s="203"/>
      <c r="C323" s="379" t="s">
        <v>99</v>
      </c>
      <c r="D323" s="379"/>
      <c r="E323" s="379"/>
      <c r="F323" s="379"/>
      <c r="G323" s="379"/>
      <c r="H323" s="379"/>
      <c r="I323" s="379"/>
      <c r="J323" s="379"/>
      <c r="K323" s="379"/>
      <c r="L323" s="379"/>
      <c r="M323" s="379"/>
      <c r="N323" s="391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8"/>
      <c r="B324" s="209"/>
      <c r="C324" s="379" t="s">
        <v>3353</v>
      </c>
      <c r="D324" s="379"/>
      <c r="E324" s="379"/>
      <c r="F324" s="379"/>
      <c r="G324" s="379"/>
      <c r="H324" s="379"/>
      <c r="I324" s="379"/>
      <c r="J324" s="379"/>
      <c r="K324" s="379"/>
      <c r="L324" s="379"/>
      <c r="M324" s="379"/>
      <c r="N324" s="391"/>
      <c r="AF324" s="133"/>
      <c r="AG324" s="140"/>
      <c r="AH324" s="140"/>
      <c r="AI324" s="142" t="s">
        <v>3353</v>
      </c>
      <c r="AN324" s="140"/>
    </row>
    <row r="325" spans="1:41" s="121" customFormat="1" ht="15" x14ac:dyDescent="0.25">
      <c r="A325" s="202"/>
      <c r="B325" s="203"/>
      <c r="C325" s="388" t="s">
        <v>82</v>
      </c>
      <c r="D325" s="388"/>
      <c r="E325" s="388"/>
      <c r="F325" s="178"/>
      <c r="G325" s="179"/>
      <c r="H325" s="179"/>
      <c r="I325" s="179"/>
      <c r="J325" s="181"/>
      <c r="K325" s="179"/>
      <c r="L325" s="207">
        <v>60.28</v>
      </c>
      <c r="M325" s="197"/>
      <c r="N325" s="213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6" t="s">
        <v>262</v>
      </c>
      <c r="B326" s="177" t="s">
        <v>1638</v>
      </c>
      <c r="C326" s="388" t="s">
        <v>1639</v>
      </c>
      <c r="D326" s="388"/>
      <c r="E326" s="388"/>
      <c r="F326" s="178" t="s">
        <v>178</v>
      </c>
      <c r="G326" s="179">
        <v>2.826E-2</v>
      </c>
      <c r="H326" s="180">
        <v>1</v>
      </c>
      <c r="I326" s="252">
        <v>2.826E-2</v>
      </c>
      <c r="J326" s="181"/>
      <c r="K326" s="179"/>
      <c r="L326" s="181"/>
      <c r="M326" s="179"/>
      <c r="N326" s="182"/>
      <c r="AF326" s="133"/>
      <c r="AG326" s="140"/>
      <c r="AH326" s="140" t="s">
        <v>1639</v>
      </c>
      <c r="AN326" s="140"/>
    </row>
    <row r="327" spans="1:41" s="121" customFormat="1" ht="15" x14ac:dyDescent="0.25">
      <c r="A327" s="208"/>
      <c r="B327" s="209"/>
      <c r="C327" s="379" t="s">
        <v>3354</v>
      </c>
      <c r="D327" s="379"/>
      <c r="E327" s="379"/>
      <c r="F327" s="379"/>
      <c r="G327" s="379"/>
      <c r="H327" s="379"/>
      <c r="I327" s="379"/>
      <c r="J327" s="379"/>
      <c r="K327" s="379"/>
      <c r="L327" s="379"/>
      <c r="M327" s="379"/>
      <c r="N327" s="391"/>
      <c r="AF327" s="133"/>
      <c r="AG327" s="140"/>
      <c r="AH327" s="140"/>
      <c r="AI327" s="142" t="s">
        <v>3354</v>
      </c>
      <c r="AN327" s="140"/>
    </row>
    <row r="328" spans="1:41" s="121" customFormat="1" ht="68.25" x14ac:dyDescent="0.25">
      <c r="A328" s="183"/>
      <c r="B328" s="184" t="s">
        <v>65</v>
      </c>
      <c r="C328" s="389" t="s">
        <v>66</v>
      </c>
      <c r="D328" s="389"/>
      <c r="E328" s="389"/>
      <c r="F328" s="389"/>
      <c r="G328" s="389"/>
      <c r="H328" s="389"/>
      <c r="I328" s="389"/>
      <c r="J328" s="389"/>
      <c r="K328" s="389"/>
      <c r="L328" s="389"/>
      <c r="M328" s="389"/>
      <c r="N328" s="390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5"/>
      <c r="B329" s="184" t="s">
        <v>58</v>
      </c>
      <c r="C329" s="379" t="s">
        <v>67</v>
      </c>
      <c r="D329" s="379"/>
      <c r="E329" s="379"/>
      <c r="F329" s="186"/>
      <c r="G329" s="187"/>
      <c r="H329" s="187"/>
      <c r="I329" s="187"/>
      <c r="J329" s="190">
        <v>1795.86</v>
      </c>
      <c r="K329" s="189">
        <v>1.1499999999999999</v>
      </c>
      <c r="L329" s="188">
        <v>58.36</v>
      </c>
      <c r="M329" s="189">
        <v>44.77</v>
      </c>
      <c r="N329" s="191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5"/>
      <c r="B330" s="184" t="s">
        <v>68</v>
      </c>
      <c r="C330" s="379" t="s">
        <v>69</v>
      </c>
      <c r="D330" s="379"/>
      <c r="E330" s="379"/>
      <c r="F330" s="186"/>
      <c r="G330" s="187"/>
      <c r="H330" s="187"/>
      <c r="I330" s="187"/>
      <c r="J330" s="188">
        <v>28.64</v>
      </c>
      <c r="K330" s="189">
        <v>1.1499999999999999</v>
      </c>
      <c r="L330" s="188">
        <v>0.93</v>
      </c>
      <c r="M330" s="189">
        <v>13.24</v>
      </c>
      <c r="N330" s="218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5"/>
      <c r="B331" s="184" t="s">
        <v>70</v>
      </c>
      <c r="C331" s="379" t="s">
        <v>71</v>
      </c>
      <c r="D331" s="379"/>
      <c r="E331" s="379"/>
      <c r="F331" s="186"/>
      <c r="G331" s="187"/>
      <c r="H331" s="187"/>
      <c r="I331" s="187"/>
      <c r="J331" s="188">
        <v>4.09</v>
      </c>
      <c r="K331" s="189">
        <v>1.1499999999999999</v>
      </c>
      <c r="L331" s="188">
        <v>0.13</v>
      </c>
      <c r="M331" s="189">
        <v>44.77</v>
      </c>
      <c r="N331" s="218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2"/>
      <c r="B332" s="184"/>
      <c r="C332" s="379" t="s">
        <v>72</v>
      </c>
      <c r="D332" s="379"/>
      <c r="E332" s="379"/>
      <c r="F332" s="186" t="s">
        <v>73</v>
      </c>
      <c r="G332" s="201">
        <v>198</v>
      </c>
      <c r="H332" s="189">
        <v>1.1499999999999999</v>
      </c>
      <c r="I332" s="215">
        <v>6.4348020000000004</v>
      </c>
      <c r="J332" s="194"/>
      <c r="K332" s="187"/>
      <c r="L332" s="194"/>
      <c r="M332" s="187"/>
      <c r="N332" s="195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2"/>
      <c r="B333" s="184"/>
      <c r="C333" s="379" t="s">
        <v>74</v>
      </c>
      <c r="D333" s="379"/>
      <c r="E333" s="379"/>
      <c r="F333" s="186" t="s">
        <v>73</v>
      </c>
      <c r="G333" s="189">
        <v>0.33</v>
      </c>
      <c r="H333" s="189">
        <v>1.1499999999999999</v>
      </c>
      <c r="I333" s="212">
        <v>1.07247E-2</v>
      </c>
      <c r="J333" s="194"/>
      <c r="K333" s="187"/>
      <c r="L333" s="194"/>
      <c r="M333" s="187"/>
      <c r="N333" s="195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5"/>
      <c r="B334" s="184"/>
      <c r="C334" s="380" t="s">
        <v>75</v>
      </c>
      <c r="D334" s="380"/>
      <c r="E334" s="380"/>
      <c r="F334" s="196"/>
      <c r="G334" s="197"/>
      <c r="H334" s="197"/>
      <c r="I334" s="197"/>
      <c r="J334" s="199">
        <v>1824.5</v>
      </c>
      <c r="K334" s="197"/>
      <c r="L334" s="198">
        <v>59.29</v>
      </c>
      <c r="M334" s="197"/>
      <c r="N334" s="200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2"/>
      <c r="B335" s="184"/>
      <c r="C335" s="379" t="s">
        <v>76</v>
      </c>
      <c r="D335" s="379"/>
      <c r="E335" s="379"/>
      <c r="F335" s="186"/>
      <c r="G335" s="187"/>
      <c r="H335" s="187"/>
      <c r="I335" s="187"/>
      <c r="J335" s="194"/>
      <c r="K335" s="187"/>
      <c r="L335" s="188">
        <v>58.49</v>
      </c>
      <c r="M335" s="187"/>
      <c r="N335" s="191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2"/>
      <c r="B336" s="184" t="s">
        <v>560</v>
      </c>
      <c r="C336" s="379" t="s">
        <v>561</v>
      </c>
      <c r="D336" s="379"/>
      <c r="E336" s="379"/>
      <c r="F336" s="186" t="s">
        <v>79</v>
      </c>
      <c r="G336" s="201">
        <v>102</v>
      </c>
      <c r="H336" s="187"/>
      <c r="I336" s="201">
        <v>102</v>
      </c>
      <c r="J336" s="194"/>
      <c r="K336" s="187"/>
      <c r="L336" s="188">
        <v>59.66</v>
      </c>
      <c r="M336" s="187"/>
      <c r="N336" s="191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2"/>
      <c r="B337" s="184" t="s">
        <v>562</v>
      </c>
      <c r="C337" s="379" t="s">
        <v>563</v>
      </c>
      <c r="D337" s="379"/>
      <c r="E337" s="379"/>
      <c r="F337" s="186" t="s">
        <v>79</v>
      </c>
      <c r="G337" s="201">
        <v>58</v>
      </c>
      <c r="H337" s="189">
        <v>0.85</v>
      </c>
      <c r="I337" s="216">
        <v>49.3</v>
      </c>
      <c r="J337" s="194"/>
      <c r="K337" s="187"/>
      <c r="L337" s="188">
        <v>28.84</v>
      </c>
      <c r="M337" s="187"/>
      <c r="N337" s="191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2"/>
      <c r="B338" s="203"/>
      <c r="C338" s="388" t="s">
        <v>82</v>
      </c>
      <c r="D338" s="388"/>
      <c r="E338" s="388"/>
      <c r="F338" s="178"/>
      <c r="G338" s="179"/>
      <c r="H338" s="179"/>
      <c r="I338" s="179"/>
      <c r="J338" s="181"/>
      <c r="K338" s="179"/>
      <c r="L338" s="207">
        <v>147.79</v>
      </c>
      <c r="M338" s="197"/>
      <c r="N338" s="205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6" t="s">
        <v>267</v>
      </c>
      <c r="B339" s="177" t="s">
        <v>535</v>
      </c>
      <c r="C339" s="388" t="s">
        <v>536</v>
      </c>
      <c r="D339" s="388"/>
      <c r="E339" s="388"/>
      <c r="F339" s="178" t="s">
        <v>178</v>
      </c>
      <c r="G339" s="179">
        <v>2.826E-2</v>
      </c>
      <c r="H339" s="180">
        <v>1</v>
      </c>
      <c r="I339" s="252">
        <v>2.826E-2</v>
      </c>
      <c r="J339" s="204">
        <v>6671.97</v>
      </c>
      <c r="K339" s="179"/>
      <c r="L339" s="207">
        <v>188.55</v>
      </c>
      <c r="M339" s="206">
        <v>8.16</v>
      </c>
      <c r="N339" s="205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2"/>
      <c r="B340" s="203"/>
      <c r="C340" s="379" t="s">
        <v>99</v>
      </c>
      <c r="D340" s="379"/>
      <c r="E340" s="379"/>
      <c r="F340" s="379"/>
      <c r="G340" s="379"/>
      <c r="H340" s="379"/>
      <c r="I340" s="379"/>
      <c r="J340" s="379"/>
      <c r="K340" s="379"/>
      <c r="L340" s="379"/>
      <c r="M340" s="379"/>
      <c r="N340" s="391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2"/>
      <c r="B341" s="203"/>
      <c r="C341" s="388" t="s">
        <v>82</v>
      </c>
      <c r="D341" s="388"/>
      <c r="E341" s="388"/>
      <c r="F341" s="178"/>
      <c r="G341" s="179"/>
      <c r="H341" s="179"/>
      <c r="I341" s="179"/>
      <c r="J341" s="181"/>
      <c r="K341" s="179"/>
      <c r="L341" s="207">
        <v>188.55</v>
      </c>
      <c r="M341" s="197"/>
      <c r="N341" s="205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6" t="s">
        <v>272</v>
      </c>
      <c r="B342" s="177" t="s">
        <v>640</v>
      </c>
      <c r="C342" s="388" t="s">
        <v>641</v>
      </c>
      <c r="D342" s="388"/>
      <c r="E342" s="388"/>
      <c r="F342" s="178" t="s">
        <v>199</v>
      </c>
      <c r="G342" s="179">
        <v>0.03</v>
      </c>
      <c r="H342" s="180">
        <v>1</v>
      </c>
      <c r="I342" s="206">
        <v>0.03</v>
      </c>
      <c r="J342" s="181"/>
      <c r="K342" s="179"/>
      <c r="L342" s="181"/>
      <c r="M342" s="179"/>
      <c r="N342" s="182"/>
      <c r="AF342" s="133"/>
      <c r="AG342" s="140"/>
      <c r="AH342" s="140" t="s">
        <v>641</v>
      </c>
      <c r="AN342" s="140"/>
    </row>
    <row r="343" spans="1:41" s="121" customFormat="1" ht="15" x14ac:dyDescent="0.25">
      <c r="A343" s="208"/>
      <c r="B343" s="209"/>
      <c r="C343" s="379" t="s">
        <v>3355</v>
      </c>
      <c r="D343" s="379"/>
      <c r="E343" s="379"/>
      <c r="F343" s="379"/>
      <c r="G343" s="379"/>
      <c r="H343" s="379"/>
      <c r="I343" s="379"/>
      <c r="J343" s="379"/>
      <c r="K343" s="379"/>
      <c r="L343" s="379"/>
      <c r="M343" s="379"/>
      <c r="N343" s="391"/>
      <c r="AF343" s="133"/>
      <c r="AG343" s="140"/>
      <c r="AH343" s="140"/>
      <c r="AI343" s="142" t="s">
        <v>3355</v>
      </c>
      <c r="AN343" s="140"/>
    </row>
    <row r="344" spans="1:41" s="121" customFormat="1" ht="68.25" x14ac:dyDescent="0.25">
      <c r="A344" s="183"/>
      <c r="B344" s="184" t="s">
        <v>65</v>
      </c>
      <c r="C344" s="389" t="s">
        <v>66</v>
      </c>
      <c r="D344" s="389"/>
      <c r="E344" s="389"/>
      <c r="F344" s="389"/>
      <c r="G344" s="389"/>
      <c r="H344" s="389"/>
      <c r="I344" s="389"/>
      <c r="J344" s="389"/>
      <c r="K344" s="389"/>
      <c r="L344" s="389"/>
      <c r="M344" s="389"/>
      <c r="N344" s="390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5"/>
      <c r="B345" s="184" t="s">
        <v>58</v>
      </c>
      <c r="C345" s="379" t="s">
        <v>67</v>
      </c>
      <c r="D345" s="379"/>
      <c r="E345" s="379"/>
      <c r="F345" s="186"/>
      <c r="G345" s="187"/>
      <c r="H345" s="187"/>
      <c r="I345" s="187"/>
      <c r="J345" s="188">
        <v>40.020000000000003</v>
      </c>
      <c r="K345" s="189">
        <v>1.1499999999999999</v>
      </c>
      <c r="L345" s="188">
        <v>1.38</v>
      </c>
      <c r="M345" s="189">
        <v>44.77</v>
      </c>
      <c r="N345" s="218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5"/>
      <c r="B346" s="184" t="s">
        <v>68</v>
      </c>
      <c r="C346" s="379" t="s">
        <v>69</v>
      </c>
      <c r="D346" s="379"/>
      <c r="E346" s="379"/>
      <c r="F346" s="186"/>
      <c r="G346" s="187"/>
      <c r="H346" s="187"/>
      <c r="I346" s="187"/>
      <c r="J346" s="188">
        <v>15.9</v>
      </c>
      <c r="K346" s="189">
        <v>1.1499999999999999</v>
      </c>
      <c r="L346" s="188">
        <v>0.55000000000000004</v>
      </c>
      <c r="M346" s="189">
        <v>13.24</v>
      </c>
      <c r="N346" s="218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5"/>
      <c r="B347" s="184" t="s">
        <v>70</v>
      </c>
      <c r="C347" s="379" t="s">
        <v>71</v>
      </c>
      <c r="D347" s="379"/>
      <c r="E347" s="379"/>
      <c r="F347" s="186"/>
      <c r="G347" s="187"/>
      <c r="H347" s="187"/>
      <c r="I347" s="187"/>
      <c r="J347" s="188">
        <v>0.22</v>
      </c>
      <c r="K347" s="189">
        <v>1.1499999999999999</v>
      </c>
      <c r="L347" s="188">
        <v>0.01</v>
      </c>
      <c r="M347" s="189">
        <v>44.77</v>
      </c>
      <c r="N347" s="218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5"/>
      <c r="B348" s="184" t="s">
        <v>86</v>
      </c>
      <c r="C348" s="379" t="s">
        <v>87</v>
      </c>
      <c r="D348" s="379"/>
      <c r="E348" s="379"/>
      <c r="F348" s="186"/>
      <c r="G348" s="187"/>
      <c r="H348" s="187"/>
      <c r="I348" s="187"/>
      <c r="J348" s="190">
        <v>1308.99</v>
      </c>
      <c r="K348" s="187"/>
      <c r="L348" s="188">
        <v>39.270000000000003</v>
      </c>
      <c r="M348" s="189">
        <v>8.16</v>
      </c>
      <c r="N348" s="218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2"/>
      <c r="B349" s="184"/>
      <c r="C349" s="379" t="s">
        <v>72</v>
      </c>
      <c r="D349" s="379"/>
      <c r="E349" s="379"/>
      <c r="F349" s="186" t="s">
        <v>73</v>
      </c>
      <c r="G349" s="216">
        <v>4.0999999999999996</v>
      </c>
      <c r="H349" s="189">
        <v>1.1499999999999999</v>
      </c>
      <c r="I349" s="217">
        <v>0.14144999999999999</v>
      </c>
      <c r="J349" s="194"/>
      <c r="K349" s="187"/>
      <c r="L349" s="194"/>
      <c r="M349" s="187"/>
      <c r="N349" s="195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2"/>
      <c r="B350" s="184"/>
      <c r="C350" s="379" t="s">
        <v>74</v>
      </c>
      <c r="D350" s="379"/>
      <c r="E350" s="379"/>
      <c r="F350" s="186" t="s">
        <v>73</v>
      </c>
      <c r="G350" s="189">
        <v>0.02</v>
      </c>
      <c r="H350" s="189">
        <v>1.1499999999999999</v>
      </c>
      <c r="I350" s="217">
        <v>6.8999999999999997E-4</v>
      </c>
      <c r="J350" s="194"/>
      <c r="K350" s="187"/>
      <c r="L350" s="194"/>
      <c r="M350" s="187"/>
      <c r="N350" s="195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5"/>
      <c r="B351" s="184"/>
      <c r="C351" s="380" t="s">
        <v>75</v>
      </c>
      <c r="D351" s="380"/>
      <c r="E351" s="380"/>
      <c r="F351" s="196"/>
      <c r="G351" s="197"/>
      <c r="H351" s="197"/>
      <c r="I351" s="197"/>
      <c r="J351" s="199">
        <v>1364.91</v>
      </c>
      <c r="K351" s="197"/>
      <c r="L351" s="198">
        <v>41.2</v>
      </c>
      <c r="M351" s="197"/>
      <c r="N351" s="219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2"/>
      <c r="B352" s="184"/>
      <c r="C352" s="379" t="s">
        <v>76</v>
      </c>
      <c r="D352" s="379"/>
      <c r="E352" s="379"/>
      <c r="F352" s="186"/>
      <c r="G352" s="187"/>
      <c r="H352" s="187"/>
      <c r="I352" s="187"/>
      <c r="J352" s="194"/>
      <c r="K352" s="187"/>
      <c r="L352" s="188">
        <v>1.39</v>
      </c>
      <c r="M352" s="187"/>
      <c r="N352" s="218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2"/>
      <c r="B353" s="184" t="s">
        <v>245</v>
      </c>
      <c r="C353" s="379" t="s">
        <v>246</v>
      </c>
      <c r="D353" s="379"/>
      <c r="E353" s="379"/>
      <c r="F353" s="186" t="s">
        <v>79</v>
      </c>
      <c r="G353" s="201">
        <v>94</v>
      </c>
      <c r="H353" s="187"/>
      <c r="I353" s="201">
        <v>94</v>
      </c>
      <c r="J353" s="194"/>
      <c r="K353" s="187"/>
      <c r="L353" s="188">
        <v>1.31</v>
      </c>
      <c r="M353" s="187"/>
      <c r="N353" s="218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2"/>
      <c r="B354" s="184" t="s">
        <v>247</v>
      </c>
      <c r="C354" s="379" t="s">
        <v>248</v>
      </c>
      <c r="D354" s="379"/>
      <c r="E354" s="379"/>
      <c r="F354" s="186" t="s">
        <v>79</v>
      </c>
      <c r="G354" s="201">
        <v>51</v>
      </c>
      <c r="H354" s="189">
        <v>0.85</v>
      </c>
      <c r="I354" s="189">
        <v>43.35</v>
      </c>
      <c r="J354" s="194"/>
      <c r="K354" s="187"/>
      <c r="L354" s="188">
        <v>0.6</v>
      </c>
      <c r="M354" s="187"/>
      <c r="N354" s="218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2"/>
      <c r="B355" s="203"/>
      <c r="C355" s="388" t="s">
        <v>82</v>
      </c>
      <c r="D355" s="388"/>
      <c r="E355" s="388"/>
      <c r="F355" s="178"/>
      <c r="G355" s="179"/>
      <c r="H355" s="179"/>
      <c r="I355" s="179"/>
      <c r="J355" s="181"/>
      <c r="K355" s="179"/>
      <c r="L355" s="207">
        <v>43.11</v>
      </c>
      <c r="M355" s="197"/>
      <c r="N355" s="213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6" t="s">
        <v>280</v>
      </c>
      <c r="B356" s="177" t="s">
        <v>460</v>
      </c>
      <c r="C356" s="388" t="s">
        <v>461</v>
      </c>
      <c r="D356" s="388"/>
      <c r="E356" s="388"/>
      <c r="F356" s="178" t="s">
        <v>199</v>
      </c>
      <c r="G356" s="179">
        <v>0.03</v>
      </c>
      <c r="H356" s="180">
        <v>1</v>
      </c>
      <c r="I356" s="206">
        <v>0.03</v>
      </c>
      <c r="J356" s="181"/>
      <c r="K356" s="179"/>
      <c r="L356" s="181"/>
      <c r="M356" s="179"/>
      <c r="N356" s="182"/>
      <c r="AF356" s="133"/>
      <c r="AG356" s="140"/>
      <c r="AH356" s="140" t="s">
        <v>461</v>
      </c>
      <c r="AN356" s="140"/>
    </row>
    <row r="357" spans="1:40" s="121" customFormat="1" ht="15" x14ac:dyDescent="0.25">
      <c r="A357" s="208"/>
      <c r="B357" s="209"/>
      <c r="C357" s="379" t="s">
        <v>3355</v>
      </c>
      <c r="D357" s="379"/>
      <c r="E357" s="379"/>
      <c r="F357" s="379"/>
      <c r="G357" s="379"/>
      <c r="H357" s="379"/>
      <c r="I357" s="379"/>
      <c r="J357" s="379"/>
      <c r="K357" s="379"/>
      <c r="L357" s="379"/>
      <c r="M357" s="379"/>
      <c r="N357" s="391"/>
      <c r="AF357" s="133"/>
      <c r="AG357" s="140"/>
      <c r="AH357" s="140"/>
      <c r="AI357" s="142" t="s">
        <v>3355</v>
      </c>
      <c r="AN357" s="140"/>
    </row>
    <row r="358" spans="1:40" s="121" customFormat="1" ht="15" x14ac:dyDescent="0.25">
      <c r="A358" s="183"/>
      <c r="B358" s="184"/>
      <c r="C358" s="389" t="s">
        <v>463</v>
      </c>
      <c r="D358" s="389"/>
      <c r="E358" s="389"/>
      <c r="F358" s="389"/>
      <c r="G358" s="389"/>
      <c r="H358" s="389"/>
      <c r="I358" s="389"/>
      <c r="J358" s="389"/>
      <c r="K358" s="389"/>
      <c r="L358" s="389"/>
      <c r="M358" s="389"/>
      <c r="N358" s="390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3"/>
      <c r="B359" s="184" t="s">
        <v>65</v>
      </c>
      <c r="C359" s="389" t="s">
        <v>66</v>
      </c>
      <c r="D359" s="389"/>
      <c r="E359" s="389"/>
      <c r="F359" s="389"/>
      <c r="G359" s="389"/>
      <c r="H359" s="389"/>
      <c r="I359" s="389"/>
      <c r="J359" s="389"/>
      <c r="K359" s="389"/>
      <c r="L359" s="389"/>
      <c r="M359" s="389"/>
      <c r="N359" s="390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5"/>
      <c r="B360" s="184" t="s">
        <v>58</v>
      </c>
      <c r="C360" s="379" t="s">
        <v>67</v>
      </c>
      <c r="D360" s="379"/>
      <c r="E360" s="379"/>
      <c r="F360" s="186"/>
      <c r="G360" s="187"/>
      <c r="H360" s="187"/>
      <c r="I360" s="187"/>
      <c r="J360" s="188">
        <v>22.04</v>
      </c>
      <c r="K360" s="216">
        <v>2.2999999999999998</v>
      </c>
      <c r="L360" s="188">
        <v>1.52</v>
      </c>
      <c r="M360" s="189">
        <v>44.77</v>
      </c>
      <c r="N360" s="218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5"/>
      <c r="B361" s="184" t="s">
        <v>68</v>
      </c>
      <c r="C361" s="379" t="s">
        <v>69</v>
      </c>
      <c r="D361" s="379"/>
      <c r="E361" s="379"/>
      <c r="F361" s="186"/>
      <c r="G361" s="187"/>
      <c r="H361" s="187"/>
      <c r="I361" s="187"/>
      <c r="J361" s="188">
        <v>7.39</v>
      </c>
      <c r="K361" s="216">
        <v>2.2999999999999998</v>
      </c>
      <c r="L361" s="188">
        <v>0.51</v>
      </c>
      <c r="M361" s="189">
        <v>13.24</v>
      </c>
      <c r="N361" s="218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5"/>
      <c r="B362" s="184" t="s">
        <v>70</v>
      </c>
      <c r="C362" s="379" t="s">
        <v>71</v>
      </c>
      <c r="D362" s="379"/>
      <c r="E362" s="379"/>
      <c r="F362" s="186"/>
      <c r="G362" s="187"/>
      <c r="H362" s="187"/>
      <c r="I362" s="187"/>
      <c r="J362" s="188">
        <v>0.22</v>
      </c>
      <c r="K362" s="216">
        <v>2.2999999999999998</v>
      </c>
      <c r="L362" s="188">
        <v>0.02</v>
      </c>
      <c r="M362" s="189">
        <v>44.77</v>
      </c>
      <c r="N362" s="218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5"/>
      <c r="B363" s="184" t="s">
        <v>86</v>
      </c>
      <c r="C363" s="379" t="s">
        <v>87</v>
      </c>
      <c r="D363" s="379"/>
      <c r="E363" s="379"/>
      <c r="F363" s="186"/>
      <c r="G363" s="187"/>
      <c r="H363" s="187"/>
      <c r="I363" s="187"/>
      <c r="J363" s="190">
        <v>1963.57</v>
      </c>
      <c r="K363" s="201">
        <v>2</v>
      </c>
      <c r="L363" s="188">
        <v>117.81</v>
      </c>
      <c r="M363" s="189">
        <v>8.16</v>
      </c>
      <c r="N363" s="218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2"/>
      <c r="B364" s="184"/>
      <c r="C364" s="379" t="s">
        <v>72</v>
      </c>
      <c r="D364" s="379"/>
      <c r="E364" s="379"/>
      <c r="F364" s="186" t="s">
        <v>73</v>
      </c>
      <c r="G364" s="189">
        <v>2.4300000000000002</v>
      </c>
      <c r="H364" s="216">
        <v>2.2999999999999998</v>
      </c>
      <c r="I364" s="217">
        <v>0.16767000000000001</v>
      </c>
      <c r="J364" s="194"/>
      <c r="K364" s="187"/>
      <c r="L364" s="194"/>
      <c r="M364" s="187"/>
      <c r="N364" s="195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2"/>
      <c r="B365" s="184"/>
      <c r="C365" s="379" t="s">
        <v>74</v>
      </c>
      <c r="D365" s="379"/>
      <c r="E365" s="379"/>
      <c r="F365" s="186" t="s">
        <v>73</v>
      </c>
      <c r="G365" s="189">
        <v>0.02</v>
      </c>
      <c r="H365" s="216">
        <v>2.2999999999999998</v>
      </c>
      <c r="I365" s="217">
        <v>1.3799999999999999E-3</v>
      </c>
      <c r="J365" s="194"/>
      <c r="K365" s="187"/>
      <c r="L365" s="194"/>
      <c r="M365" s="187"/>
      <c r="N365" s="195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5"/>
      <c r="B366" s="184"/>
      <c r="C366" s="380" t="s">
        <v>75</v>
      </c>
      <c r="D366" s="380"/>
      <c r="E366" s="380"/>
      <c r="F366" s="196"/>
      <c r="G366" s="197"/>
      <c r="H366" s="197"/>
      <c r="I366" s="197"/>
      <c r="J366" s="199">
        <v>1993</v>
      </c>
      <c r="K366" s="197"/>
      <c r="L366" s="198">
        <v>119.84</v>
      </c>
      <c r="M366" s="197"/>
      <c r="N366" s="200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2"/>
      <c r="B367" s="184"/>
      <c r="C367" s="379" t="s">
        <v>76</v>
      </c>
      <c r="D367" s="379"/>
      <c r="E367" s="379"/>
      <c r="F367" s="186"/>
      <c r="G367" s="187"/>
      <c r="H367" s="187"/>
      <c r="I367" s="187"/>
      <c r="J367" s="194"/>
      <c r="K367" s="187"/>
      <c r="L367" s="188">
        <v>1.54</v>
      </c>
      <c r="M367" s="187"/>
      <c r="N367" s="218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2"/>
      <c r="B368" s="184" t="s">
        <v>245</v>
      </c>
      <c r="C368" s="379" t="s">
        <v>246</v>
      </c>
      <c r="D368" s="379"/>
      <c r="E368" s="379"/>
      <c r="F368" s="186" t="s">
        <v>79</v>
      </c>
      <c r="G368" s="201">
        <v>94</v>
      </c>
      <c r="H368" s="187"/>
      <c r="I368" s="201">
        <v>94</v>
      </c>
      <c r="J368" s="194"/>
      <c r="K368" s="187"/>
      <c r="L368" s="188">
        <v>1.45</v>
      </c>
      <c r="M368" s="187"/>
      <c r="N368" s="218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2"/>
      <c r="B369" s="184" t="s">
        <v>247</v>
      </c>
      <c r="C369" s="379" t="s">
        <v>248</v>
      </c>
      <c r="D369" s="379"/>
      <c r="E369" s="379"/>
      <c r="F369" s="186" t="s">
        <v>79</v>
      </c>
      <c r="G369" s="201">
        <v>51</v>
      </c>
      <c r="H369" s="189">
        <v>0.85</v>
      </c>
      <c r="I369" s="189">
        <v>43.35</v>
      </c>
      <c r="J369" s="194"/>
      <c r="K369" s="187"/>
      <c r="L369" s="188">
        <v>0.67</v>
      </c>
      <c r="M369" s="187"/>
      <c r="N369" s="218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2"/>
      <c r="B370" s="203"/>
      <c r="C370" s="388" t="s">
        <v>82</v>
      </c>
      <c r="D370" s="388"/>
      <c r="E370" s="388"/>
      <c r="F370" s="178"/>
      <c r="G370" s="179"/>
      <c r="H370" s="179"/>
      <c r="I370" s="179"/>
      <c r="J370" s="181"/>
      <c r="K370" s="179"/>
      <c r="L370" s="207">
        <v>121.96</v>
      </c>
      <c r="M370" s="197"/>
      <c r="N370" s="205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0"/>
      <c r="B371" s="221"/>
      <c r="C371" s="221"/>
      <c r="D371" s="221"/>
      <c r="E371" s="221"/>
      <c r="F371" s="222"/>
      <c r="G371" s="222"/>
      <c r="H371" s="222"/>
      <c r="I371" s="222"/>
      <c r="J371" s="223"/>
      <c r="K371" s="222"/>
      <c r="L371" s="223"/>
      <c r="M371" s="187"/>
      <c r="N371" s="223"/>
      <c r="AF371" s="133"/>
      <c r="AG371" s="140"/>
      <c r="AH371" s="140"/>
      <c r="AN371" s="140"/>
    </row>
    <row r="372" spans="1:44" s="121" customFormat="1" ht="15" x14ac:dyDescent="0.25">
      <c r="A372" s="227"/>
      <c r="B372" s="228"/>
      <c r="C372" s="388" t="s">
        <v>3356</v>
      </c>
      <c r="D372" s="388"/>
      <c r="E372" s="388"/>
      <c r="F372" s="388"/>
      <c r="G372" s="388"/>
      <c r="H372" s="388"/>
      <c r="I372" s="388"/>
      <c r="J372" s="388"/>
      <c r="K372" s="388"/>
      <c r="L372" s="229"/>
      <c r="M372" s="230"/>
      <c r="N372" s="231"/>
      <c r="AF372" s="133"/>
      <c r="AG372" s="140"/>
      <c r="AH372" s="140"/>
      <c r="AN372" s="140"/>
      <c r="AQ372" s="140" t="s">
        <v>3356</v>
      </c>
    </row>
    <row r="373" spans="1:44" s="121" customFormat="1" ht="15" x14ac:dyDescent="0.25">
      <c r="A373" s="232"/>
      <c r="B373" s="184"/>
      <c r="C373" s="379" t="s">
        <v>146</v>
      </c>
      <c r="D373" s="379"/>
      <c r="E373" s="379"/>
      <c r="F373" s="379"/>
      <c r="G373" s="379"/>
      <c r="H373" s="379"/>
      <c r="I373" s="379"/>
      <c r="J373" s="379"/>
      <c r="K373" s="379"/>
      <c r="L373" s="233">
        <v>34119.800000000003</v>
      </c>
      <c r="M373" s="234"/>
      <c r="N373" s="237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2"/>
      <c r="B374" s="184"/>
      <c r="C374" s="379" t="s">
        <v>147</v>
      </c>
      <c r="D374" s="379"/>
      <c r="E374" s="379"/>
      <c r="F374" s="379"/>
      <c r="G374" s="379"/>
      <c r="H374" s="379"/>
      <c r="I374" s="379"/>
      <c r="J374" s="379"/>
      <c r="K374" s="379"/>
      <c r="L374" s="236"/>
      <c r="M374" s="234"/>
      <c r="N374" s="237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2"/>
      <c r="B375" s="184"/>
      <c r="C375" s="379" t="s">
        <v>148</v>
      </c>
      <c r="D375" s="379"/>
      <c r="E375" s="379"/>
      <c r="F375" s="379"/>
      <c r="G375" s="379"/>
      <c r="H375" s="379"/>
      <c r="I375" s="379"/>
      <c r="J375" s="379"/>
      <c r="K375" s="379"/>
      <c r="L375" s="233">
        <v>6138.23</v>
      </c>
      <c r="M375" s="234"/>
      <c r="N375" s="237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2"/>
      <c r="B376" s="184"/>
      <c r="C376" s="379" t="s">
        <v>149</v>
      </c>
      <c r="D376" s="379"/>
      <c r="E376" s="379"/>
      <c r="F376" s="379"/>
      <c r="G376" s="379"/>
      <c r="H376" s="379"/>
      <c r="I376" s="379"/>
      <c r="J376" s="379"/>
      <c r="K376" s="379"/>
      <c r="L376" s="233">
        <v>2376.7199999999998</v>
      </c>
      <c r="M376" s="234"/>
      <c r="N376" s="237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2"/>
      <c r="B377" s="184"/>
      <c r="C377" s="379" t="s">
        <v>150</v>
      </c>
      <c r="D377" s="379"/>
      <c r="E377" s="379"/>
      <c r="F377" s="379"/>
      <c r="G377" s="379"/>
      <c r="H377" s="379"/>
      <c r="I377" s="379"/>
      <c r="J377" s="379"/>
      <c r="K377" s="379"/>
      <c r="L377" s="249">
        <v>328.91</v>
      </c>
      <c r="M377" s="234"/>
      <c r="N377" s="237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2"/>
      <c r="B378" s="184"/>
      <c r="C378" s="379" t="s">
        <v>151</v>
      </c>
      <c r="D378" s="379"/>
      <c r="E378" s="379"/>
      <c r="F378" s="379"/>
      <c r="G378" s="379"/>
      <c r="H378" s="379"/>
      <c r="I378" s="379"/>
      <c r="J378" s="379"/>
      <c r="K378" s="379"/>
      <c r="L378" s="233">
        <v>25604.85</v>
      </c>
      <c r="M378" s="234"/>
      <c r="N378" s="237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2"/>
      <c r="B379" s="184"/>
      <c r="C379" s="379" t="s">
        <v>153</v>
      </c>
      <c r="D379" s="379"/>
      <c r="E379" s="379"/>
      <c r="F379" s="379"/>
      <c r="G379" s="379"/>
      <c r="H379" s="379"/>
      <c r="I379" s="379"/>
      <c r="J379" s="379"/>
      <c r="K379" s="379"/>
      <c r="L379" s="233">
        <v>42607</v>
      </c>
      <c r="M379" s="234"/>
      <c r="N379" s="237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2"/>
      <c r="B380" s="184"/>
      <c r="C380" s="379" t="s">
        <v>147</v>
      </c>
      <c r="D380" s="379"/>
      <c r="E380" s="379"/>
      <c r="F380" s="379"/>
      <c r="G380" s="379"/>
      <c r="H380" s="379"/>
      <c r="I380" s="379"/>
      <c r="J380" s="379"/>
      <c r="K380" s="379"/>
      <c r="L380" s="236"/>
      <c r="M380" s="234"/>
      <c r="N380" s="237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2"/>
      <c r="B381" s="184"/>
      <c r="C381" s="379" t="s">
        <v>322</v>
      </c>
      <c r="D381" s="379"/>
      <c r="E381" s="379"/>
      <c r="F381" s="379"/>
      <c r="G381" s="379"/>
      <c r="H381" s="379"/>
      <c r="I381" s="379"/>
      <c r="J381" s="379"/>
      <c r="K381" s="379"/>
      <c r="L381" s="233">
        <v>6138.23</v>
      </c>
      <c r="M381" s="234"/>
      <c r="N381" s="237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2"/>
      <c r="B382" s="184"/>
      <c r="C382" s="379" t="s">
        <v>323</v>
      </c>
      <c r="D382" s="379"/>
      <c r="E382" s="379"/>
      <c r="F382" s="379"/>
      <c r="G382" s="379"/>
      <c r="H382" s="379"/>
      <c r="I382" s="379"/>
      <c r="J382" s="379"/>
      <c r="K382" s="379"/>
      <c r="L382" s="233">
        <v>2376.7199999999998</v>
      </c>
      <c r="M382" s="234"/>
      <c r="N382" s="237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2"/>
      <c r="B383" s="184"/>
      <c r="C383" s="379" t="s">
        <v>324</v>
      </c>
      <c r="D383" s="379"/>
      <c r="E383" s="379"/>
      <c r="F383" s="379"/>
      <c r="G383" s="379"/>
      <c r="H383" s="379"/>
      <c r="I383" s="379"/>
      <c r="J383" s="379"/>
      <c r="K383" s="379"/>
      <c r="L383" s="249">
        <v>328.91</v>
      </c>
      <c r="M383" s="234"/>
      <c r="N383" s="237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2"/>
      <c r="B384" s="184"/>
      <c r="C384" s="379" t="s">
        <v>325</v>
      </c>
      <c r="D384" s="379"/>
      <c r="E384" s="379"/>
      <c r="F384" s="379"/>
      <c r="G384" s="379"/>
      <c r="H384" s="379"/>
      <c r="I384" s="379"/>
      <c r="J384" s="379"/>
      <c r="K384" s="379"/>
      <c r="L384" s="233">
        <v>25604.85</v>
      </c>
      <c r="M384" s="234"/>
      <c r="N384" s="237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2"/>
      <c r="B385" s="184"/>
      <c r="C385" s="379" t="s">
        <v>326</v>
      </c>
      <c r="D385" s="379"/>
      <c r="E385" s="379"/>
      <c r="F385" s="379"/>
      <c r="G385" s="379"/>
      <c r="H385" s="379"/>
      <c r="I385" s="379"/>
      <c r="J385" s="379"/>
      <c r="K385" s="379"/>
      <c r="L385" s="233">
        <v>6007.88</v>
      </c>
      <c r="M385" s="234"/>
      <c r="N385" s="237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2"/>
      <c r="B386" s="184"/>
      <c r="C386" s="379" t="s">
        <v>327</v>
      </c>
      <c r="D386" s="379"/>
      <c r="E386" s="379"/>
      <c r="F386" s="379"/>
      <c r="G386" s="379"/>
      <c r="H386" s="379"/>
      <c r="I386" s="379"/>
      <c r="J386" s="379"/>
      <c r="K386" s="379"/>
      <c r="L386" s="233">
        <v>2479.3200000000002</v>
      </c>
      <c r="M386" s="234"/>
      <c r="N386" s="237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2"/>
      <c r="B387" s="184"/>
      <c r="C387" s="379" t="s">
        <v>163</v>
      </c>
      <c r="D387" s="379"/>
      <c r="E387" s="379"/>
      <c r="F387" s="379"/>
      <c r="G387" s="379"/>
      <c r="H387" s="379"/>
      <c r="I387" s="379"/>
      <c r="J387" s="379"/>
      <c r="K387" s="379"/>
      <c r="L387" s="233">
        <v>6467.14</v>
      </c>
      <c r="M387" s="234"/>
      <c r="N387" s="237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2"/>
      <c r="B388" s="184"/>
      <c r="C388" s="379" t="s">
        <v>164</v>
      </c>
      <c r="D388" s="379"/>
      <c r="E388" s="379"/>
      <c r="F388" s="379"/>
      <c r="G388" s="379"/>
      <c r="H388" s="379"/>
      <c r="I388" s="379"/>
      <c r="J388" s="379"/>
      <c r="K388" s="379"/>
      <c r="L388" s="233">
        <v>6007.88</v>
      </c>
      <c r="M388" s="234"/>
      <c r="N388" s="237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2"/>
      <c r="B389" s="184"/>
      <c r="C389" s="379" t="s">
        <v>165</v>
      </c>
      <c r="D389" s="379"/>
      <c r="E389" s="379"/>
      <c r="F389" s="379"/>
      <c r="G389" s="379"/>
      <c r="H389" s="379"/>
      <c r="I389" s="379"/>
      <c r="J389" s="379"/>
      <c r="K389" s="379"/>
      <c r="L389" s="233">
        <v>2479.3200000000002</v>
      </c>
      <c r="M389" s="234"/>
      <c r="N389" s="237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2"/>
      <c r="B390" s="238"/>
      <c r="C390" s="396" t="s">
        <v>3357</v>
      </c>
      <c r="D390" s="396"/>
      <c r="E390" s="396"/>
      <c r="F390" s="396"/>
      <c r="G390" s="396"/>
      <c r="H390" s="396"/>
      <c r="I390" s="396"/>
      <c r="J390" s="396"/>
      <c r="K390" s="396"/>
      <c r="L390" s="239">
        <v>42607</v>
      </c>
      <c r="M390" s="240"/>
      <c r="N390" s="251"/>
      <c r="AF390" s="133"/>
      <c r="AG390" s="140"/>
      <c r="AH390" s="140"/>
      <c r="AN390" s="140"/>
      <c r="AQ390" s="140"/>
      <c r="AS390" s="140" t="s">
        <v>3357</v>
      </c>
    </row>
    <row r="391" spans="1:45" s="121" customFormat="1" ht="15" x14ac:dyDescent="0.25">
      <c r="A391" s="382" t="s">
        <v>3358</v>
      </c>
      <c r="B391" s="383"/>
      <c r="C391" s="383"/>
      <c r="D391" s="383"/>
      <c r="E391" s="383"/>
      <c r="F391" s="383"/>
      <c r="G391" s="383"/>
      <c r="H391" s="383"/>
      <c r="I391" s="383"/>
      <c r="J391" s="383"/>
      <c r="K391" s="383"/>
      <c r="L391" s="383"/>
      <c r="M391" s="383"/>
      <c r="N391" s="384"/>
      <c r="AF391" s="133" t="s">
        <v>3358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6" t="s">
        <v>284</v>
      </c>
      <c r="B392" s="177" t="s">
        <v>59</v>
      </c>
      <c r="C392" s="388" t="s">
        <v>60</v>
      </c>
      <c r="D392" s="388"/>
      <c r="E392" s="388"/>
      <c r="F392" s="178" t="s">
        <v>61</v>
      </c>
      <c r="G392" s="179">
        <v>0.2</v>
      </c>
      <c r="H392" s="180">
        <v>1</v>
      </c>
      <c r="I392" s="214">
        <v>0.2</v>
      </c>
      <c r="J392" s="181"/>
      <c r="K392" s="179"/>
      <c r="L392" s="181"/>
      <c r="M392" s="179"/>
      <c r="N392" s="182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8"/>
      <c r="B393" s="209"/>
      <c r="C393" s="379" t="s">
        <v>3359</v>
      </c>
      <c r="D393" s="379"/>
      <c r="E393" s="379"/>
      <c r="F393" s="379"/>
      <c r="G393" s="379"/>
      <c r="H393" s="379"/>
      <c r="I393" s="379"/>
      <c r="J393" s="379"/>
      <c r="K393" s="379"/>
      <c r="L393" s="379"/>
      <c r="M393" s="379"/>
      <c r="N393" s="391"/>
      <c r="AF393" s="133"/>
      <c r="AG393" s="140"/>
      <c r="AH393" s="140"/>
      <c r="AI393" s="142" t="s">
        <v>3359</v>
      </c>
      <c r="AN393" s="140"/>
      <c r="AQ393" s="140"/>
      <c r="AS393" s="140"/>
    </row>
    <row r="394" spans="1:45" s="121" customFormat="1" ht="68.25" x14ac:dyDescent="0.25">
      <c r="A394" s="183"/>
      <c r="B394" s="184" t="s">
        <v>65</v>
      </c>
      <c r="C394" s="389" t="s">
        <v>66</v>
      </c>
      <c r="D394" s="389"/>
      <c r="E394" s="389"/>
      <c r="F394" s="389"/>
      <c r="G394" s="389"/>
      <c r="H394" s="389"/>
      <c r="I394" s="389"/>
      <c r="J394" s="389"/>
      <c r="K394" s="389"/>
      <c r="L394" s="389"/>
      <c r="M394" s="389"/>
      <c r="N394" s="390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5"/>
      <c r="B395" s="184" t="s">
        <v>58</v>
      </c>
      <c r="C395" s="379" t="s">
        <v>67</v>
      </c>
      <c r="D395" s="379"/>
      <c r="E395" s="379"/>
      <c r="F395" s="186"/>
      <c r="G395" s="187"/>
      <c r="H395" s="187"/>
      <c r="I395" s="187"/>
      <c r="J395" s="188">
        <v>69.260000000000005</v>
      </c>
      <c r="K395" s="189">
        <v>1.1499999999999999</v>
      </c>
      <c r="L395" s="188">
        <v>15.93</v>
      </c>
      <c r="M395" s="189">
        <v>44.77</v>
      </c>
      <c r="N395" s="218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5"/>
      <c r="B396" s="184" t="s">
        <v>68</v>
      </c>
      <c r="C396" s="379" t="s">
        <v>69</v>
      </c>
      <c r="D396" s="379"/>
      <c r="E396" s="379"/>
      <c r="F396" s="186"/>
      <c r="G396" s="187"/>
      <c r="H396" s="187"/>
      <c r="I396" s="187"/>
      <c r="J396" s="190">
        <v>2224.71</v>
      </c>
      <c r="K396" s="189">
        <v>1.1499999999999999</v>
      </c>
      <c r="L396" s="188">
        <v>511.68</v>
      </c>
      <c r="M396" s="189">
        <v>13.24</v>
      </c>
      <c r="N396" s="191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5"/>
      <c r="B397" s="184" t="s">
        <v>70</v>
      </c>
      <c r="C397" s="379" t="s">
        <v>71</v>
      </c>
      <c r="D397" s="379"/>
      <c r="E397" s="379"/>
      <c r="F397" s="186"/>
      <c r="G397" s="187"/>
      <c r="H397" s="187"/>
      <c r="I397" s="187"/>
      <c r="J397" s="188">
        <v>260.55</v>
      </c>
      <c r="K397" s="189">
        <v>1.1499999999999999</v>
      </c>
      <c r="L397" s="188">
        <v>59.93</v>
      </c>
      <c r="M397" s="189">
        <v>44.77</v>
      </c>
      <c r="N397" s="191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2"/>
      <c r="B398" s="184"/>
      <c r="C398" s="379" t="s">
        <v>72</v>
      </c>
      <c r="D398" s="379"/>
      <c r="E398" s="379"/>
      <c r="F398" s="186" t="s">
        <v>73</v>
      </c>
      <c r="G398" s="189">
        <v>8.8800000000000008</v>
      </c>
      <c r="H398" s="189">
        <v>1.1499999999999999</v>
      </c>
      <c r="I398" s="211">
        <v>2.0424000000000002</v>
      </c>
      <c r="J398" s="194"/>
      <c r="K398" s="187"/>
      <c r="L398" s="194"/>
      <c r="M398" s="187"/>
      <c r="N398" s="195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2"/>
      <c r="B399" s="184"/>
      <c r="C399" s="379" t="s">
        <v>74</v>
      </c>
      <c r="D399" s="379"/>
      <c r="E399" s="379"/>
      <c r="F399" s="186" t="s">
        <v>73</v>
      </c>
      <c r="G399" s="216">
        <v>19.3</v>
      </c>
      <c r="H399" s="189">
        <v>1.1499999999999999</v>
      </c>
      <c r="I399" s="193">
        <v>4.4390000000000001</v>
      </c>
      <c r="J399" s="194"/>
      <c r="K399" s="187"/>
      <c r="L399" s="194"/>
      <c r="M399" s="187"/>
      <c r="N399" s="195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5"/>
      <c r="B400" s="184"/>
      <c r="C400" s="380" t="s">
        <v>75</v>
      </c>
      <c r="D400" s="380"/>
      <c r="E400" s="380"/>
      <c r="F400" s="196"/>
      <c r="G400" s="197"/>
      <c r="H400" s="197"/>
      <c r="I400" s="197"/>
      <c r="J400" s="199">
        <v>2293.9699999999998</v>
      </c>
      <c r="K400" s="197"/>
      <c r="L400" s="198">
        <v>527.61</v>
      </c>
      <c r="M400" s="197"/>
      <c r="N400" s="200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2"/>
      <c r="B401" s="184"/>
      <c r="C401" s="379" t="s">
        <v>76</v>
      </c>
      <c r="D401" s="379"/>
      <c r="E401" s="379"/>
      <c r="F401" s="186"/>
      <c r="G401" s="187"/>
      <c r="H401" s="187"/>
      <c r="I401" s="187"/>
      <c r="J401" s="194"/>
      <c r="K401" s="187"/>
      <c r="L401" s="188">
        <v>75.86</v>
      </c>
      <c r="M401" s="187"/>
      <c r="N401" s="191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2"/>
      <c r="B402" s="184" t="s">
        <v>77</v>
      </c>
      <c r="C402" s="379" t="s">
        <v>78</v>
      </c>
      <c r="D402" s="379"/>
      <c r="E402" s="379"/>
      <c r="F402" s="186" t="s">
        <v>79</v>
      </c>
      <c r="G402" s="201">
        <v>92</v>
      </c>
      <c r="H402" s="187"/>
      <c r="I402" s="201">
        <v>92</v>
      </c>
      <c r="J402" s="194"/>
      <c r="K402" s="187"/>
      <c r="L402" s="188">
        <v>69.790000000000006</v>
      </c>
      <c r="M402" s="187"/>
      <c r="N402" s="191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2"/>
      <c r="B403" s="184" t="s">
        <v>80</v>
      </c>
      <c r="C403" s="379" t="s">
        <v>81</v>
      </c>
      <c r="D403" s="379"/>
      <c r="E403" s="379"/>
      <c r="F403" s="186" t="s">
        <v>79</v>
      </c>
      <c r="G403" s="201">
        <v>46</v>
      </c>
      <c r="H403" s="189">
        <v>0.85</v>
      </c>
      <c r="I403" s="216">
        <v>39.1</v>
      </c>
      <c r="J403" s="194"/>
      <c r="K403" s="187"/>
      <c r="L403" s="188">
        <v>29.66</v>
      </c>
      <c r="M403" s="187"/>
      <c r="N403" s="191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2"/>
      <c r="B404" s="203"/>
      <c r="C404" s="388" t="s">
        <v>82</v>
      </c>
      <c r="D404" s="388"/>
      <c r="E404" s="388"/>
      <c r="F404" s="178"/>
      <c r="G404" s="179"/>
      <c r="H404" s="179"/>
      <c r="I404" s="179"/>
      <c r="J404" s="181"/>
      <c r="K404" s="179"/>
      <c r="L404" s="207">
        <v>627.05999999999995</v>
      </c>
      <c r="M404" s="197"/>
      <c r="N404" s="205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6" t="s">
        <v>288</v>
      </c>
      <c r="B405" s="177" t="s">
        <v>83</v>
      </c>
      <c r="C405" s="388" t="s">
        <v>84</v>
      </c>
      <c r="D405" s="388"/>
      <c r="E405" s="388"/>
      <c r="F405" s="178" t="s">
        <v>61</v>
      </c>
      <c r="G405" s="179">
        <v>5.0000000000000001E-3</v>
      </c>
      <c r="H405" s="180">
        <v>1</v>
      </c>
      <c r="I405" s="210">
        <v>5.0000000000000001E-3</v>
      </c>
      <c r="J405" s="181"/>
      <c r="K405" s="179"/>
      <c r="L405" s="181"/>
      <c r="M405" s="179"/>
      <c r="N405" s="182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8"/>
      <c r="B406" s="209"/>
      <c r="C406" s="379" t="s">
        <v>3360</v>
      </c>
      <c r="D406" s="379"/>
      <c r="E406" s="379"/>
      <c r="F406" s="379"/>
      <c r="G406" s="379"/>
      <c r="H406" s="379"/>
      <c r="I406" s="379"/>
      <c r="J406" s="379"/>
      <c r="K406" s="379"/>
      <c r="L406" s="379"/>
      <c r="M406" s="379"/>
      <c r="N406" s="391"/>
      <c r="AF406" s="133"/>
      <c r="AG406" s="140"/>
      <c r="AH406" s="140"/>
      <c r="AI406" s="142" t="s">
        <v>3360</v>
      </c>
      <c r="AN406" s="140"/>
      <c r="AQ406" s="140"/>
      <c r="AS406" s="140"/>
    </row>
    <row r="407" spans="1:45" s="121" customFormat="1" ht="15" x14ac:dyDescent="0.25">
      <c r="A407" s="183"/>
      <c r="B407" s="184" t="s">
        <v>3308</v>
      </c>
      <c r="C407" s="389" t="s">
        <v>3309</v>
      </c>
      <c r="D407" s="389"/>
      <c r="E407" s="389"/>
      <c r="F407" s="389"/>
      <c r="G407" s="389"/>
      <c r="H407" s="389"/>
      <c r="I407" s="389"/>
      <c r="J407" s="389"/>
      <c r="K407" s="389"/>
      <c r="L407" s="389"/>
      <c r="M407" s="389"/>
      <c r="N407" s="390"/>
      <c r="AF407" s="133"/>
      <c r="AG407" s="140"/>
      <c r="AH407" s="140"/>
      <c r="AJ407" s="142" t="s">
        <v>3309</v>
      </c>
      <c r="AN407" s="140"/>
      <c r="AQ407" s="140"/>
      <c r="AS407" s="140"/>
    </row>
    <row r="408" spans="1:45" s="121" customFormat="1" ht="68.25" x14ac:dyDescent="0.25">
      <c r="A408" s="183"/>
      <c r="B408" s="184" t="s">
        <v>65</v>
      </c>
      <c r="C408" s="389" t="s">
        <v>66</v>
      </c>
      <c r="D408" s="389"/>
      <c r="E408" s="389"/>
      <c r="F408" s="389"/>
      <c r="G408" s="389"/>
      <c r="H408" s="389"/>
      <c r="I408" s="389"/>
      <c r="J408" s="389"/>
      <c r="K408" s="389"/>
      <c r="L408" s="389"/>
      <c r="M408" s="389"/>
      <c r="N408" s="390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5"/>
      <c r="B409" s="184" t="s">
        <v>58</v>
      </c>
      <c r="C409" s="379" t="s">
        <v>67</v>
      </c>
      <c r="D409" s="379"/>
      <c r="E409" s="379"/>
      <c r="F409" s="186"/>
      <c r="G409" s="187"/>
      <c r="H409" s="187"/>
      <c r="I409" s="187"/>
      <c r="J409" s="188">
        <v>76.75</v>
      </c>
      <c r="K409" s="211">
        <v>1.4375</v>
      </c>
      <c r="L409" s="188">
        <v>0.55000000000000004</v>
      </c>
      <c r="M409" s="189">
        <v>44.77</v>
      </c>
      <c r="N409" s="218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5"/>
      <c r="B410" s="184" t="s">
        <v>68</v>
      </c>
      <c r="C410" s="379" t="s">
        <v>69</v>
      </c>
      <c r="D410" s="379"/>
      <c r="E410" s="379"/>
      <c r="F410" s="186"/>
      <c r="G410" s="187"/>
      <c r="H410" s="187"/>
      <c r="I410" s="187"/>
      <c r="J410" s="190">
        <v>3030.55</v>
      </c>
      <c r="K410" s="211">
        <v>1.4375</v>
      </c>
      <c r="L410" s="188">
        <v>21.78</v>
      </c>
      <c r="M410" s="189">
        <v>13.24</v>
      </c>
      <c r="N410" s="218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5"/>
      <c r="B411" s="184" t="s">
        <v>70</v>
      </c>
      <c r="C411" s="379" t="s">
        <v>71</v>
      </c>
      <c r="D411" s="379"/>
      <c r="E411" s="379"/>
      <c r="F411" s="186"/>
      <c r="G411" s="187"/>
      <c r="H411" s="187"/>
      <c r="I411" s="187"/>
      <c r="J411" s="188">
        <v>385.16</v>
      </c>
      <c r="K411" s="211">
        <v>1.4375</v>
      </c>
      <c r="L411" s="188">
        <v>2.77</v>
      </c>
      <c r="M411" s="189">
        <v>44.77</v>
      </c>
      <c r="N411" s="218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5"/>
      <c r="B412" s="184" t="s">
        <v>86</v>
      </c>
      <c r="C412" s="379" t="s">
        <v>87</v>
      </c>
      <c r="D412" s="379"/>
      <c r="E412" s="379"/>
      <c r="F412" s="186"/>
      <c r="G412" s="187"/>
      <c r="H412" s="187"/>
      <c r="I412" s="187"/>
      <c r="J412" s="188">
        <v>4.34</v>
      </c>
      <c r="K412" s="187"/>
      <c r="L412" s="188">
        <v>0.02</v>
      </c>
      <c r="M412" s="189">
        <v>8.16</v>
      </c>
      <c r="N412" s="218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2"/>
      <c r="B413" s="184"/>
      <c r="C413" s="379" t="s">
        <v>72</v>
      </c>
      <c r="D413" s="379"/>
      <c r="E413" s="379"/>
      <c r="F413" s="186" t="s">
        <v>73</v>
      </c>
      <c r="G413" s="189">
        <v>9.84</v>
      </c>
      <c r="H413" s="211">
        <v>1.4375</v>
      </c>
      <c r="I413" s="215">
        <v>7.0724999999999996E-2</v>
      </c>
      <c r="J413" s="194"/>
      <c r="K413" s="187"/>
      <c r="L413" s="194"/>
      <c r="M413" s="187"/>
      <c r="N413" s="195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2"/>
      <c r="B414" s="184"/>
      <c r="C414" s="379" t="s">
        <v>74</v>
      </c>
      <c r="D414" s="379"/>
      <c r="E414" s="379"/>
      <c r="F414" s="186" t="s">
        <v>73</v>
      </c>
      <c r="G414" s="189">
        <v>28.53</v>
      </c>
      <c r="H414" s="211">
        <v>1.4375</v>
      </c>
      <c r="I414" s="212">
        <v>0.2050594</v>
      </c>
      <c r="J414" s="194"/>
      <c r="K414" s="187"/>
      <c r="L414" s="194"/>
      <c r="M414" s="187"/>
      <c r="N414" s="195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5"/>
      <c r="B415" s="184"/>
      <c r="C415" s="380" t="s">
        <v>75</v>
      </c>
      <c r="D415" s="380"/>
      <c r="E415" s="380"/>
      <c r="F415" s="196"/>
      <c r="G415" s="197"/>
      <c r="H415" s="197"/>
      <c r="I415" s="197"/>
      <c r="J415" s="199">
        <v>3111.64</v>
      </c>
      <c r="K415" s="197"/>
      <c r="L415" s="198">
        <v>22.35</v>
      </c>
      <c r="M415" s="197"/>
      <c r="N415" s="219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2"/>
      <c r="B416" s="184"/>
      <c r="C416" s="379" t="s">
        <v>76</v>
      </c>
      <c r="D416" s="379"/>
      <c r="E416" s="379"/>
      <c r="F416" s="186"/>
      <c r="G416" s="187"/>
      <c r="H416" s="187"/>
      <c r="I416" s="187"/>
      <c r="J416" s="194"/>
      <c r="K416" s="187"/>
      <c r="L416" s="188">
        <v>3.32</v>
      </c>
      <c r="M416" s="187"/>
      <c r="N416" s="218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2"/>
      <c r="B417" s="184" t="s">
        <v>77</v>
      </c>
      <c r="C417" s="379" t="s">
        <v>78</v>
      </c>
      <c r="D417" s="379"/>
      <c r="E417" s="379"/>
      <c r="F417" s="186" t="s">
        <v>79</v>
      </c>
      <c r="G417" s="201">
        <v>92</v>
      </c>
      <c r="H417" s="187"/>
      <c r="I417" s="201">
        <v>92</v>
      </c>
      <c r="J417" s="194"/>
      <c r="K417" s="187"/>
      <c r="L417" s="188">
        <v>3.05</v>
      </c>
      <c r="M417" s="187"/>
      <c r="N417" s="218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2"/>
      <c r="B418" s="184" t="s">
        <v>80</v>
      </c>
      <c r="C418" s="379" t="s">
        <v>81</v>
      </c>
      <c r="D418" s="379"/>
      <c r="E418" s="379"/>
      <c r="F418" s="186" t="s">
        <v>79</v>
      </c>
      <c r="G418" s="201">
        <v>46</v>
      </c>
      <c r="H418" s="189">
        <v>0.85</v>
      </c>
      <c r="I418" s="216">
        <v>39.1</v>
      </c>
      <c r="J418" s="194"/>
      <c r="K418" s="187"/>
      <c r="L418" s="188">
        <v>1.3</v>
      </c>
      <c r="M418" s="187"/>
      <c r="N418" s="218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2"/>
      <c r="B419" s="203"/>
      <c r="C419" s="388" t="s">
        <v>82</v>
      </c>
      <c r="D419" s="388"/>
      <c r="E419" s="388"/>
      <c r="F419" s="178"/>
      <c r="G419" s="179"/>
      <c r="H419" s="179"/>
      <c r="I419" s="179"/>
      <c r="J419" s="181"/>
      <c r="K419" s="179"/>
      <c r="L419" s="207">
        <v>26.7</v>
      </c>
      <c r="M419" s="197"/>
      <c r="N419" s="213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6" t="s">
        <v>293</v>
      </c>
      <c r="B420" s="177" t="s">
        <v>88</v>
      </c>
      <c r="C420" s="388" t="s">
        <v>89</v>
      </c>
      <c r="D420" s="388"/>
      <c r="E420" s="388"/>
      <c r="F420" s="178" t="s">
        <v>90</v>
      </c>
      <c r="G420" s="179">
        <v>0.7</v>
      </c>
      <c r="H420" s="180">
        <v>1</v>
      </c>
      <c r="I420" s="214">
        <v>0.7</v>
      </c>
      <c r="J420" s="181"/>
      <c r="K420" s="179"/>
      <c r="L420" s="181"/>
      <c r="M420" s="179"/>
      <c r="N420" s="182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8"/>
      <c r="B421" s="209"/>
      <c r="C421" s="379" t="s">
        <v>3361</v>
      </c>
      <c r="D421" s="379"/>
      <c r="E421" s="379"/>
      <c r="F421" s="379"/>
      <c r="G421" s="379"/>
      <c r="H421" s="379"/>
      <c r="I421" s="379"/>
      <c r="J421" s="379"/>
      <c r="K421" s="379"/>
      <c r="L421" s="379"/>
      <c r="M421" s="379"/>
      <c r="N421" s="391"/>
      <c r="AF421" s="133"/>
      <c r="AG421" s="140"/>
      <c r="AH421" s="140"/>
      <c r="AI421" s="142" t="s">
        <v>3361</v>
      </c>
      <c r="AN421" s="140"/>
      <c r="AQ421" s="140"/>
      <c r="AS421" s="140"/>
    </row>
    <row r="422" spans="1:45" s="121" customFormat="1" ht="23.25" x14ac:dyDescent="0.25">
      <c r="A422" s="183"/>
      <c r="B422" s="184" t="s">
        <v>3082</v>
      </c>
      <c r="C422" s="389" t="s">
        <v>3083</v>
      </c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90"/>
      <c r="AF422" s="133"/>
      <c r="AG422" s="140"/>
      <c r="AH422" s="140"/>
      <c r="AJ422" s="142" t="s">
        <v>3083</v>
      </c>
      <c r="AN422" s="140"/>
      <c r="AQ422" s="140"/>
      <c r="AS422" s="140"/>
    </row>
    <row r="423" spans="1:45" s="121" customFormat="1" ht="68.25" x14ac:dyDescent="0.25">
      <c r="A423" s="183"/>
      <c r="B423" s="184" t="s">
        <v>65</v>
      </c>
      <c r="C423" s="389" t="s">
        <v>66</v>
      </c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90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5"/>
      <c r="B424" s="184" t="s">
        <v>58</v>
      </c>
      <c r="C424" s="379" t="s">
        <v>67</v>
      </c>
      <c r="D424" s="379"/>
      <c r="E424" s="379"/>
      <c r="F424" s="186"/>
      <c r="G424" s="187"/>
      <c r="H424" s="187"/>
      <c r="I424" s="187"/>
      <c r="J424" s="190">
        <v>2480.48</v>
      </c>
      <c r="K424" s="211">
        <v>1.3225</v>
      </c>
      <c r="L424" s="190">
        <v>2296.3000000000002</v>
      </c>
      <c r="M424" s="189">
        <v>44.77</v>
      </c>
      <c r="N424" s="191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2"/>
      <c r="B425" s="184"/>
      <c r="C425" s="379" t="s">
        <v>72</v>
      </c>
      <c r="D425" s="379"/>
      <c r="E425" s="379"/>
      <c r="F425" s="186" t="s">
        <v>73</v>
      </c>
      <c r="G425" s="201">
        <v>296</v>
      </c>
      <c r="H425" s="211">
        <v>1.3225</v>
      </c>
      <c r="I425" s="193">
        <v>274.02199999999999</v>
      </c>
      <c r="J425" s="194"/>
      <c r="K425" s="187"/>
      <c r="L425" s="194"/>
      <c r="M425" s="187"/>
      <c r="N425" s="195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5"/>
      <c r="B426" s="184"/>
      <c r="C426" s="380" t="s">
        <v>75</v>
      </c>
      <c r="D426" s="380"/>
      <c r="E426" s="380"/>
      <c r="F426" s="196"/>
      <c r="G426" s="197"/>
      <c r="H426" s="197"/>
      <c r="I426" s="197"/>
      <c r="J426" s="199">
        <v>2480.48</v>
      </c>
      <c r="K426" s="197"/>
      <c r="L426" s="199">
        <v>2296.3000000000002</v>
      </c>
      <c r="M426" s="197"/>
      <c r="N426" s="200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2"/>
      <c r="B427" s="184"/>
      <c r="C427" s="379" t="s">
        <v>76</v>
      </c>
      <c r="D427" s="379"/>
      <c r="E427" s="379"/>
      <c r="F427" s="186"/>
      <c r="G427" s="187"/>
      <c r="H427" s="187"/>
      <c r="I427" s="187"/>
      <c r="J427" s="194"/>
      <c r="K427" s="187"/>
      <c r="L427" s="190">
        <v>2296.3000000000002</v>
      </c>
      <c r="M427" s="187"/>
      <c r="N427" s="191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2"/>
      <c r="B428" s="184" t="s">
        <v>92</v>
      </c>
      <c r="C428" s="379" t="s">
        <v>93</v>
      </c>
      <c r="D428" s="379"/>
      <c r="E428" s="379"/>
      <c r="F428" s="186" t="s">
        <v>79</v>
      </c>
      <c r="G428" s="201">
        <v>89</v>
      </c>
      <c r="H428" s="187"/>
      <c r="I428" s="201">
        <v>89</v>
      </c>
      <c r="J428" s="194"/>
      <c r="K428" s="187"/>
      <c r="L428" s="190">
        <v>2043.71</v>
      </c>
      <c r="M428" s="187"/>
      <c r="N428" s="191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2"/>
      <c r="B429" s="184" t="s">
        <v>94</v>
      </c>
      <c r="C429" s="379" t="s">
        <v>95</v>
      </c>
      <c r="D429" s="379"/>
      <c r="E429" s="379"/>
      <c r="F429" s="186" t="s">
        <v>79</v>
      </c>
      <c r="G429" s="201">
        <v>40</v>
      </c>
      <c r="H429" s="189">
        <v>0.85</v>
      </c>
      <c r="I429" s="201">
        <v>34</v>
      </c>
      <c r="J429" s="194"/>
      <c r="K429" s="187"/>
      <c r="L429" s="188">
        <v>780.74</v>
      </c>
      <c r="M429" s="187"/>
      <c r="N429" s="191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2"/>
      <c r="B430" s="203"/>
      <c r="C430" s="388" t="s">
        <v>82</v>
      </c>
      <c r="D430" s="388"/>
      <c r="E430" s="388"/>
      <c r="F430" s="178"/>
      <c r="G430" s="179"/>
      <c r="H430" s="179"/>
      <c r="I430" s="179"/>
      <c r="J430" s="181"/>
      <c r="K430" s="179"/>
      <c r="L430" s="204">
        <v>5120.75</v>
      </c>
      <c r="M430" s="197"/>
      <c r="N430" s="205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6" t="s">
        <v>297</v>
      </c>
      <c r="B431" s="177" t="s">
        <v>96</v>
      </c>
      <c r="C431" s="388" t="s">
        <v>97</v>
      </c>
      <c r="D431" s="388"/>
      <c r="E431" s="388"/>
      <c r="F431" s="178" t="s">
        <v>98</v>
      </c>
      <c r="G431" s="179">
        <v>5</v>
      </c>
      <c r="H431" s="180">
        <v>1</v>
      </c>
      <c r="I431" s="180">
        <v>5</v>
      </c>
      <c r="J431" s="207">
        <v>162.38</v>
      </c>
      <c r="K431" s="179"/>
      <c r="L431" s="207">
        <v>811.9</v>
      </c>
      <c r="M431" s="206">
        <v>8.16</v>
      </c>
      <c r="N431" s="205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2"/>
      <c r="B432" s="203"/>
      <c r="C432" s="379" t="s">
        <v>99</v>
      </c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91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8"/>
      <c r="B433" s="209"/>
      <c r="C433" s="379" t="s">
        <v>100</v>
      </c>
      <c r="D433" s="379"/>
      <c r="E433" s="379"/>
      <c r="F433" s="379"/>
      <c r="G433" s="379"/>
      <c r="H433" s="379"/>
      <c r="I433" s="379"/>
      <c r="J433" s="379"/>
      <c r="K433" s="379"/>
      <c r="L433" s="379"/>
      <c r="M433" s="379"/>
      <c r="N433" s="391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2"/>
      <c r="B434" s="203"/>
      <c r="C434" s="388" t="s">
        <v>82</v>
      </c>
      <c r="D434" s="388"/>
      <c r="E434" s="388"/>
      <c r="F434" s="178"/>
      <c r="G434" s="179"/>
      <c r="H434" s="179"/>
      <c r="I434" s="179"/>
      <c r="J434" s="181"/>
      <c r="K434" s="179"/>
      <c r="L434" s="207">
        <v>811.9</v>
      </c>
      <c r="M434" s="197"/>
      <c r="N434" s="205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6" t="s">
        <v>300</v>
      </c>
      <c r="B435" s="177" t="s">
        <v>1272</v>
      </c>
      <c r="C435" s="388" t="s">
        <v>1273</v>
      </c>
      <c r="D435" s="388"/>
      <c r="E435" s="388"/>
      <c r="F435" s="178" t="s">
        <v>61</v>
      </c>
      <c r="G435" s="179">
        <v>0.25700000000000001</v>
      </c>
      <c r="H435" s="180">
        <v>1</v>
      </c>
      <c r="I435" s="210">
        <v>0.25700000000000001</v>
      </c>
      <c r="J435" s="181"/>
      <c r="K435" s="179"/>
      <c r="L435" s="181"/>
      <c r="M435" s="179"/>
      <c r="N435" s="182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8"/>
      <c r="B436" s="209"/>
      <c r="C436" s="379" t="s">
        <v>3362</v>
      </c>
      <c r="D436" s="379"/>
      <c r="E436" s="379"/>
      <c r="F436" s="379"/>
      <c r="G436" s="379"/>
      <c r="H436" s="379"/>
      <c r="I436" s="379"/>
      <c r="J436" s="379"/>
      <c r="K436" s="379"/>
      <c r="L436" s="379"/>
      <c r="M436" s="379"/>
      <c r="N436" s="391"/>
      <c r="AF436" s="133"/>
      <c r="AG436" s="140"/>
      <c r="AH436" s="140"/>
      <c r="AI436" s="142" t="s">
        <v>3362</v>
      </c>
      <c r="AN436" s="140"/>
      <c r="AQ436" s="140"/>
      <c r="AS436" s="140"/>
    </row>
    <row r="437" spans="1:45" s="121" customFormat="1" ht="68.25" x14ac:dyDescent="0.25">
      <c r="A437" s="183"/>
      <c r="B437" s="184" t="s">
        <v>65</v>
      </c>
      <c r="C437" s="389" t="s">
        <v>66</v>
      </c>
      <c r="D437" s="389"/>
      <c r="E437" s="389"/>
      <c r="F437" s="389"/>
      <c r="G437" s="389"/>
      <c r="H437" s="389"/>
      <c r="I437" s="389"/>
      <c r="J437" s="389"/>
      <c r="K437" s="389"/>
      <c r="L437" s="389"/>
      <c r="M437" s="389"/>
      <c r="N437" s="390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5"/>
      <c r="B438" s="184" t="s">
        <v>68</v>
      </c>
      <c r="C438" s="379" t="s">
        <v>69</v>
      </c>
      <c r="D438" s="379"/>
      <c r="E438" s="379"/>
      <c r="F438" s="186"/>
      <c r="G438" s="187"/>
      <c r="H438" s="187"/>
      <c r="I438" s="187"/>
      <c r="J438" s="188">
        <v>479.33</v>
      </c>
      <c r="K438" s="189">
        <v>1.1499999999999999</v>
      </c>
      <c r="L438" s="188">
        <v>141.66999999999999</v>
      </c>
      <c r="M438" s="189">
        <v>13.24</v>
      </c>
      <c r="N438" s="191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5"/>
      <c r="B439" s="184" t="s">
        <v>70</v>
      </c>
      <c r="C439" s="379" t="s">
        <v>71</v>
      </c>
      <c r="D439" s="379"/>
      <c r="E439" s="379"/>
      <c r="F439" s="186"/>
      <c r="G439" s="187"/>
      <c r="H439" s="187"/>
      <c r="I439" s="187"/>
      <c r="J439" s="188">
        <v>93.5</v>
      </c>
      <c r="K439" s="189">
        <v>1.1499999999999999</v>
      </c>
      <c r="L439" s="188">
        <v>27.63</v>
      </c>
      <c r="M439" s="189">
        <v>44.77</v>
      </c>
      <c r="N439" s="191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2"/>
      <c r="B440" s="184"/>
      <c r="C440" s="379" t="s">
        <v>74</v>
      </c>
      <c r="D440" s="379"/>
      <c r="E440" s="379"/>
      <c r="F440" s="186" t="s">
        <v>73</v>
      </c>
      <c r="G440" s="189">
        <v>8.06</v>
      </c>
      <c r="H440" s="189">
        <v>1.1499999999999999</v>
      </c>
      <c r="I440" s="215">
        <v>2.3821330000000001</v>
      </c>
      <c r="J440" s="194"/>
      <c r="K440" s="187"/>
      <c r="L440" s="194"/>
      <c r="M440" s="187"/>
      <c r="N440" s="195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5"/>
      <c r="B441" s="184"/>
      <c r="C441" s="380" t="s">
        <v>75</v>
      </c>
      <c r="D441" s="380"/>
      <c r="E441" s="380"/>
      <c r="F441" s="196"/>
      <c r="G441" s="197"/>
      <c r="H441" s="197"/>
      <c r="I441" s="197"/>
      <c r="J441" s="198">
        <v>479.33</v>
      </c>
      <c r="K441" s="197"/>
      <c r="L441" s="198">
        <v>141.66999999999999</v>
      </c>
      <c r="M441" s="197"/>
      <c r="N441" s="200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2"/>
      <c r="B442" s="184"/>
      <c r="C442" s="379" t="s">
        <v>76</v>
      </c>
      <c r="D442" s="379"/>
      <c r="E442" s="379"/>
      <c r="F442" s="186"/>
      <c r="G442" s="187"/>
      <c r="H442" s="187"/>
      <c r="I442" s="187"/>
      <c r="J442" s="194"/>
      <c r="K442" s="187"/>
      <c r="L442" s="188">
        <v>27.63</v>
      </c>
      <c r="M442" s="187"/>
      <c r="N442" s="191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2"/>
      <c r="B443" s="184" t="s">
        <v>77</v>
      </c>
      <c r="C443" s="379" t="s">
        <v>78</v>
      </c>
      <c r="D443" s="379"/>
      <c r="E443" s="379"/>
      <c r="F443" s="186" t="s">
        <v>79</v>
      </c>
      <c r="G443" s="201">
        <v>92</v>
      </c>
      <c r="H443" s="187"/>
      <c r="I443" s="201">
        <v>92</v>
      </c>
      <c r="J443" s="194"/>
      <c r="K443" s="187"/>
      <c r="L443" s="188">
        <v>25.42</v>
      </c>
      <c r="M443" s="187"/>
      <c r="N443" s="191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2"/>
      <c r="B444" s="184" t="s">
        <v>80</v>
      </c>
      <c r="C444" s="379" t="s">
        <v>81</v>
      </c>
      <c r="D444" s="379"/>
      <c r="E444" s="379"/>
      <c r="F444" s="186" t="s">
        <v>79</v>
      </c>
      <c r="G444" s="201">
        <v>46</v>
      </c>
      <c r="H444" s="189">
        <v>0.85</v>
      </c>
      <c r="I444" s="216">
        <v>39.1</v>
      </c>
      <c r="J444" s="194"/>
      <c r="K444" s="187"/>
      <c r="L444" s="188">
        <v>10.8</v>
      </c>
      <c r="M444" s="187"/>
      <c r="N444" s="218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2"/>
      <c r="B445" s="203"/>
      <c r="C445" s="388" t="s">
        <v>82</v>
      </c>
      <c r="D445" s="388"/>
      <c r="E445" s="388"/>
      <c r="F445" s="178"/>
      <c r="G445" s="179"/>
      <c r="H445" s="179"/>
      <c r="I445" s="179"/>
      <c r="J445" s="181"/>
      <c r="K445" s="179"/>
      <c r="L445" s="207">
        <v>177.89</v>
      </c>
      <c r="M445" s="197"/>
      <c r="N445" s="205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6" t="s">
        <v>303</v>
      </c>
      <c r="B446" s="177" t="s">
        <v>1275</v>
      </c>
      <c r="C446" s="388" t="s">
        <v>1276</v>
      </c>
      <c r="D446" s="388"/>
      <c r="E446" s="388"/>
      <c r="F446" s="178" t="s">
        <v>90</v>
      </c>
      <c r="G446" s="179">
        <v>0.13</v>
      </c>
      <c r="H446" s="180">
        <v>1</v>
      </c>
      <c r="I446" s="206">
        <v>0.13</v>
      </c>
      <c r="J446" s="181"/>
      <c r="K446" s="179"/>
      <c r="L446" s="181"/>
      <c r="M446" s="179"/>
      <c r="N446" s="182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8"/>
      <c r="B447" s="209"/>
      <c r="C447" s="379" t="s">
        <v>1154</v>
      </c>
      <c r="D447" s="379"/>
      <c r="E447" s="379"/>
      <c r="F447" s="379"/>
      <c r="G447" s="379"/>
      <c r="H447" s="379"/>
      <c r="I447" s="379"/>
      <c r="J447" s="379"/>
      <c r="K447" s="379"/>
      <c r="L447" s="379"/>
      <c r="M447" s="379"/>
      <c r="N447" s="391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3"/>
      <c r="B448" s="184" t="s">
        <v>65</v>
      </c>
      <c r="C448" s="389" t="s">
        <v>66</v>
      </c>
      <c r="D448" s="389"/>
      <c r="E448" s="389"/>
      <c r="F448" s="389"/>
      <c r="G448" s="389"/>
      <c r="H448" s="389"/>
      <c r="I448" s="389"/>
      <c r="J448" s="389"/>
      <c r="K448" s="389"/>
      <c r="L448" s="389"/>
      <c r="M448" s="389"/>
      <c r="N448" s="390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5"/>
      <c r="B449" s="184" t="s">
        <v>58</v>
      </c>
      <c r="C449" s="379" t="s">
        <v>67</v>
      </c>
      <c r="D449" s="379"/>
      <c r="E449" s="379"/>
      <c r="F449" s="186"/>
      <c r="G449" s="187"/>
      <c r="H449" s="187"/>
      <c r="I449" s="187"/>
      <c r="J449" s="188">
        <v>729</v>
      </c>
      <c r="K449" s="189">
        <v>1.1499999999999999</v>
      </c>
      <c r="L449" s="188">
        <v>108.99</v>
      </c>
      <c r="M449" s="189">
        <v>44.77</v>
      </c>
      <c r="N449" s="191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2"/>
      <c r="B450" s="184"/>
      <c r="C450" s="379" t="s">
        <v>72</v>
      </c>
      <c r="D450" s="379"/>
      <c r="E450" s="379"/>
      <c r="F450" s="186" t="s">
        <v>73</v>
      </c>
      <c r="G450" s="216">
        <v>97.2</v>
      </c>
      <c r="H450" s="189">
        <v>1.1499999999999999</v>
      </c>
      <c r="I450" s="211">
        <v>14.5314</v>
      </c>
      <c r="J450" s="194"/>
      <c r="K450" s="187"/>
      <c r="L450" s="194"/>
      <c r="M450" s="187"/>
      <c r="N450" s="195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5"/>
      <c r="B451" s="184"/>
      <c r="C451" s="380" t="s">
        <v>75</v>
      </c>
      <c r="D451" s="380"/>
      <c r="E451" s="380"/>
      <c r="F451" s="196"/>
      <c r="G451" s="197"/>
      <c r="H451" s="197"/>
      <c r="I451" s="197"/>
      <c r="J451" s="198">
        <v>729</v>
      </c>
      <c r="K451" s="197"/>
      <c r="L451" s="198">
        <v>108.99</v>
      </c>
      <c r="M451" s="197"/>
      <c r="N451" s="200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2"/>
      <c r="B452" s="184"/>
      <c r="C452" s="379" t="s">
        <v>76</v>
      </c>
      <c r="D452" s="379"/>
      <c r="E452" s="379"/>
      <c r="F452" s="186"/>
      <c r="G452" s="187"/>
      <c r="H452" s="187"/>
      <c r="I452" s="187"/>
      <c r="J452" s="194"/>
      <c r="K452" s="187"/>
      <c r="L452" s="188">
        <v>108.99</v>
      </c>
      <c r="M452" s="187"/>
      <c r="N452" s="191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2"/>
      <c r="B453" s="184" t="s">
        <v>92</v>
      </c>
      <c r="C453" s="379" t="s">
        <v>93</v>
      </c>
      <c r="D453" s="379"/>
      <c r="E453" s="379"/>
      <c r="F453" s="186" t="s">
        <v>79</v>
      </c>
      <c r="G453" s="201">
        <v>89</v>
      </c>
      <c r="H453" s="187"/>
      <c r="I453" s="201">
        <v>89</v>
      </c>
      <c r="J453" s="194"/>
      <c r="K453" s="187"/>
      <c r="L453" s="188">
        <v>97</v>
      </c>
      <c r="M453" s="187"/>
      <c r="N453" s="191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2"/>
      <c r="B454" s="184" t="s">
        <v>94</v>
      </c>
      <c r="C454" s="379" t="s">
        <v>95</v>
      </c>
      <c r="D454" s="379"/>
      <c r="E454" s="379"/>
      <c r="F454" s="186" t="s">
        <v>79</v>
      </c>
      <c r="G454" s="201">
        <v>40</v>
      </c>
      <c r="H454" s="189">
        <v>0.85</v>
      </c>
      <c r="I454" s="201">
        <v>34</v>
      </c>
      <c r="J454" s="194"/>
      <c r="K454" s="187"/>
      <c r="L454" s="188">
        <v>37.06</v>
      </c>
      <c r="M454" s="187"/>
      <c r="N454" s="191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2"/>
      <c r="B455" s="203"/>
      <c r="C455" s="388" t="s">
        <v>82</v>
      </c>
      <c r="D455" s="388"/>
      <c r="E455" s="388"/>
      <c r="F455" s="178"/>
      <c r="G455" s="179"/>
      <c r="H455" s="179"/>
      <c r="I455" s="179"/>
      <c r="J455" s="181"/>
      <c r="K455" s="179"/>
      <c r="L455" s="207">
        <v>243.05</v>
      </c>
      <c r="M455" s="197"/>
      <c r="N455" s="205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6" t="s">
        <v>307</v>
      </c>
      <c r="B456" s="177" t="s">
        <v>3363</v>
      </c>
      <c r="C456" s="388" t="s">
        <v>3364</v>
      </c>
      <c r="D456" s="388"/>
      <c r="E456" s="388"/>
      <c r="F456" s="178" t="s">
        <v>370</v>
      </c>
      <c r="G456" s="179">
        <v>0.33</v>
      </c>
      <c r="H456" s="180">
        <v>1</v>
      </c>
      <c r="I456" s="206">
        <v>0.33</v>
      </c>
      <c r="J456" s="181"/>
      <c r="K456" s="179"/>
      <c r="L456" s="181"/>
      <c r="M456" s="179"/>
      <c r="N456" s="182"/>
      <c r="AF456" s="133"/>
      <c r="AG456" s="140"/>
      <c r="AH456" s="140" t="s">
        <v>3364</v>
      </c>
      <c r="AN456" s="140"/>
      <c r="AQ456" s="140"/>
      <c r="AS456" s="140"/>
    </row>
    <row r="457" spans="1:45" s="121" customFormat="1" ht="15" x14ac:dyDescent="0.25">
      <c r="A457" s="208"/>
      <c r="B457" s="209"/>
      <c r="C457" s="379" t="s">
        <v>3365</v>
      </c>
      <c r="D457" s="379"/>
      <c r="E457" s="379"/>
      <c r="F457" s="379"/>
      <c r="G457" s="379"/>
      <c r="H457" s="379"/>
      <c r="I457" s="379"/>
      <c r="J457" s="379"/>
      <c r="K457" s="379"/>
      <c r="L457" s="379"/>
      <c r="M457" s="379"/>
      <c r="N457" s="391"/>
      <c r="AF457" s="133"/>
      <c r="AG457" s="140"/>
      <c r="AH457" s="140"/>
      <c r="AI457" s="142" t="s">
        <v>3365</v>
      </c>
      <c r="AN457" s="140"/>
      <c r="AQ457" s="140"/>
      <c r="AS457" s="140"/>
    </row>
    <row r="458" spans="1:45" s="121" customFormat="1" ht="68.25" x14ac:dyDescent="0.25">
      <c r="A458" s="183"/>
      <c r="B458" s="184" t="s">
        <v>65</v>
      </c>
      <c r="C458" s="389" t="s">
        <v>66</v>
      </c>
      <c r="D458" s="389"/>
      <c r="E458" s="389"/>
      <c r="F458" s="389"/>
      <c r="G458" s="389"/>
      <c r="H458" s="389"/>
      <c r="I458" s="389"/>
      <c r="J458" s="389"/>
      <c r="K458" s="389"/>
      <c r="L458" s="389"/>
      <c r="M458" s="389"/>
      <c r="N458" s="390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5"/>
      <c r="B459" s="184" t="s">
        <v>58</v>
      </c>
      <c r="C459" s="379" t="s">
        <v>67</v>
      </c>
      <c r="D459" s="379"/>
      <c r="E459" s="379"/>
      <c r="F459" s="186"/>
      <c r="G459" s="187"/>
      <c r="H459" s="187"/>
      <c r="I459" s="187"/>
      <c r="J459" s="190">
        <v>2533.37</v>
      </c>
      <c r="K459" s="189">
        <v>1.1499999999999999</v>
      </c>
      <c r="L459" s="188">
        <v>961.41</v>
      </c>
      <c r="M459" s="189">
        <v>44.77</v>
      </c>
      <c r="N459" s="191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5"/>
      <c r="B460" s="184" t="s">
        <v>68</v>
      </c>
      <c r="C460" s="379" t="s">
        <v>69</v>
      </c>
      <c r="D460" s="379"/>
      <c r="E460" s="379"/>
      <c r="F460" s="186"/>
      <c r="G460" s="187"/>
      <c r="H460" s="187"/>
      <c r="I460" s="187"/>
      <c r="J460" s="190">
        <v>3691.69</v>
      </c>
      <c r="K460" s="189">
        <v>1.1499999999999999</v>
      </c>
      <c r="L460" s="190">
        <v>1401</v>
      </c>
      <c r="M460" s="189">
        <v>13.24</v>
      </c>
      <c r="N460" s="191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5"/>
      <c r="B461" s="184" t="s">
        <v>70</v>
      </c>
      <c r="C461" s="379" t="s">
        <v>71</v>
      </c>
      <c r="D461" s="379"/>
      <c r="E461" s="379"/>
      <c r="F461" s="186"/>
      <c r="G461" s="187"/>
      <c r="H461" s="187"/>
      <c r="I461" s="187"/>
      <c r="J461" s="188">
        <v>236.45</v>
      </c>
      <c r="K461" s="189">
        <v>1.1499999999999999</v>
      </c>
      <c r="L461" s="188">
        <v>89.73</v>
      </c>
      <c r="M461" s="189">
        <v>44.77</v>
      </c>
      <c r="N461" s="191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5"/>
      <c r="B462" s="184" t="s">
        <v>86</v>
      </c>
      <c r="C462" s="379" t="s">
        <v>87</v>
      </c>
      <c r="D462" s="379"/>
      <c r="E462" s="379"/>
      <c r="F462" s="186"/>
      <c r="G462" s="187"/>
      <c r="H462" s="187"/>
      <c r="I462" s="187"/>
      <c r="J462" s="190">
        <v>3155.09</v>
      </c>
      <c r="K462" s="187"/>
      <c r="L462" s="190">
        <v>1041.18</v>
      </c>
      <c r="M462" s="189">
        <v>8.16</v>
      </c>
      <c r="N462" s="191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2"/>
      <c r="B463" s="184"/>
      <c r="C463" s="379" t="s">
        <v>72</v>
      </c>
      <c r="D463" s="379"/>
      <c r="E463" s="379"/>
      <c r="F463" s="186" t="s">
        <v>73</v>
      </c>
      <c r="G463" s="189">
        <v>266.39</v>
      </c>
      <c r="H463" s="189">
        <v>1.1499999999999999</v>
      </c>
      <c r="I463" s="215">
        <v>101.095005</v>
      </c>
      <c r="J463" s="194"/>
      <c r="K463" s="187"/>
      <c r="L463" s="194"/>
      <c r="M463" s="187"/>
      <c r="N463" s="195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2"/>
      <c r="B464" s="184"/>
      <c r="C464" s="379" t="s">
        <v>74</v>
      </c>
      <c r="D464" s="379"/>
      <c r="E464" s="379"/>
      <c r="F464" s="186" t="s">
        <v>73</v>
      </c>
      <c r="G464" s="216">
        <v>17.600000000000001</v>
      </c>
      <c r="H464" s="189">
        <v>1.1499999999999999</v>
      </c>
      <c r="I464" s="211">
        <v>6.6791999999999998</v>
      </c>
      <c r="J464" s="194"/>
      <c r="K464" s="187"/>
      <c r="L464" s="194"/>
      <c r="M464" s="187"/>
      <c r="N464" s="195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5"/>
      <c r="B465" s="184"/>
      <c r="C465" s="380" t="s">
        <v>75</v>
      </c>
      <c r="D465" s="380"/>
      <c r="E465" s="380"/>
      <c r="F465" s="196"/>
      <c r="G465" s="197"/>
      <c r="H465" s="197"/>
      <c r="I465" s="197"/>
      <c r="J465" s="199">
        <v>9380.15</v>
      </c>
      <c r="K465" s="197"/>
      <c r="L465" s="199">
        <v>3403.59</v>
      </c>
      <c r="M465" s="197"/>
      <c r="N465" s="200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2"/>
      <c r="B466" s="184"/>
      <c r="C466" s="379" t="s">
        <v>76</v>
      </c>
      <c r="D466" s="379"/>
      <c r="E466" s="379"/>
      <c r="F466" s="186"/>
      <c r="G466" s="187"/>
      <c r="H466" s="187"/>
      <c r="I466" s="187"/>
      <c r="J466" s="194"/>
      <c r="K466" s="187"/>
      <c r="L466" s="190">
        <v>1051.1400000000001</v>
      </c>
      <c r="M466" s="187"/>
      <c r="N466" s="191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2"/>
      <c r="B467" s="184" t="s">
        <v>192</v>
      </c>
      <c r="C467" s="379" t="s">
        <v>193</v>
      </c>
      <c r="D467" s="379"/>
      <c r="E467" s="379"/>
      <c r="F467" s="186" t="s">
        <v>79</v>
      </c>
      <c r="G467" s="201">
        <v>117</v>
      </c>
      <c r="H467" s="187"/>
      <c r="I467" s="201">
        <v>117</v>
      </c>
      <c r="J467" s="194"/>
      <c r="K467" s="187"/>
      <c r="L467" s="190">
        <v>1229.83</v>
      </c>
      <c r="M467" s="187"/>
      <c r="N467" s="191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2"/>
      <c r="B468" s="184" t="s">
        <v>194</v>
      </c>
      <c r="C468" s="379" t="s">
        <v>195</v>
      </c>
      <c r="D468" s="379"/>
      <c r="E468" s="379"/>
      <c r="F468" s="186" t="s">
        <v>79</v>
      </c>
      <c r="G468" s="201">
        <v>74</v>
      </c>
      <c r="H468" s="189">
        <v>0.85</v>
      </c>
      <c r="I468" s="216">
        <v>62.9</v>
      </c>
      <c r="J468" s="194"/>
      <c r="K468" s="187"/>
      <c r="L468" s="188">
        <v>661.17</v>
      </c>
      <c r="M468" s="187"/>
      <c r="N468" s="191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2"/>
      <c r="B469" s="203"/>
      <c r="C469" s="388" t="s">
        <v>82</v>
      </c>
      <c r="D469" s="388"/>
      <c r="E469" s="388"/>
      <c r="F469" s="178"/>
      <c r="G469" s="179"/>
      <c r="H469" s="179"/>
      <c r="I469" s="179"/>
      <c r="J469" s="181"/>
      <c r="K469" s="179"/>
      <c r="L469" s="204">
        <v>5294.59</v>
      </c>
      <c r="M469" s="197"/>
      <c r="N469" s="205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6" t="s">
        <v>310</v>
      </c>
      <c r="B470" s="177" t="s">
        <v>3366</v>
      </c>
      <c r="C470" s="388" t="s">
        <v>3367</v>
      </c>
      <c r="D470" s="388"/>
      <c r="E470" s="388"/>
      <c r="F470" s="178" t="s">
        <v>98</v>
      </c>
      <c r="G470" s="179">
        <v>-0.33</v>
      </c>
      <c r="H470" s="180">
        <v>1</v>
      </c>
      <c r="I470" s="206">
        <v>-0.33</v>
      </c>
      <c r="J470" s="207">
        <v>976.56</v>
      </c>
      <c r="K470" s="179"/>
      <c r="L470" s="207">
        <v>-322.26</v>
      </c>
      <c r="M470" s="206">
        <v>8.16</v>
      </c>
      <c r="N470" s="205">
        <v>-2629.64</v>
      </c>
      <c r="AF470" s="133"/>
      <c r="AG470" s="140"/>
      <c r="AH470" s="140" t="s">
        <v>3367</v>
      </c>
      <c r="AN470" s="140"/>
      <c r="AQ470" s="140"/>
      <c r="AS470" s="140"/>
    </row>
    <row r="471" spans="1:45" s="121" customFormat="1" ht="15" x14ac:dyDescent="0.25">
      <c r="A471" s="202"/>
      <c r="B471" s="203"/>
      <c r="C471" s="379" t="s">
        <v>403</v>
      </c>
      <c r="D471" s="379"/>
      <c r="E471" s="379"/>
      <c r="F471" s="379"/>
      <c r="G471" s="379"/>
      <c r="H471" s="379"/>
      <c r="I471" s="379"/>
      <c r="J471" s="379"/>
      <c r="K471" s="379"/>
      <c r="L471" s="379"/>
      <c r="M471" s="379"/>
      <c r="N471" s="391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2"/>
      <c r="B472" s="203"/>
      <c r="C472" s="388" t="s">
        <v>82</v>
      </c>
      <c r="D472" s="388"/>
      <c r="E472" s="388"/>
      <c r="F472" s="178"/>
      <c r="G472" s="179"/>
      <c r="H472" s="179"/>
      <c r="I472" s="179"/>
      <c r="J472" s="181"/>
      <c r="K472" s="179"/>
      <c r="L472" s="207">
        <v>-322.26</v>
      </c>
      <c r="M472" s="197"/>
      <c r="N472" s="205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6" t="s">
        <v>317</v>
      </c>
      <c r="B473" s="177" t="s">
        <v>3368</v>
      </c>
      <c r="C473" s="388" t="s">
        <v>3369</v>
      </c>
      <c r="D473" s="388"/>
      <c r="E473" s="388"/>
      <c r="F473" s="178" t="s">
        <v>291</v>
      </c>
      <c r="G473" s="179">
        <v>6</v>
      </c>
      <c r="H473" s="180">
        <v>1</v>
      </c>
      <c r="I473" s="180">
        <v>6</v>
      </c>
      <c r="J473" s="207">
        <v>551.73</v>
      </c>
      <c r="K473" s="179"/>
      <c r="L473" s="204">
        <v>3310.38</v>
      </c>
      <c r="M473" s="206">
        <v>8.16</v>
      </c>
      <c r="N473" s="205">
        <v>27012.7</v>
      </c>
      <c r="AF473" s="133"/>
      <c r="AG473" s="140"/>
      <c r="AH473" s="140" t="s">
        <v>3369</v>
      </c>
      <c r="AN473" s="140"/>
      <c r="AQ473" s="140"/>
      <c r="AS473" s="140"/>
    </row>
    <row r="474" spans="1:45" s="121" customFormat="1" ht="15" x14ac:dyDescent="0.25">
      <c r="A474" s="202"/>
      <c r="B474" s="203"/>
      <c r="C474" s="379" t="s">
        <v>403</v>
      </c>
      <c r="D474" s="379"/>
      <c r="E474" s="379"/>
      <c r="F474" s="379"/>
      <c r="G474" s="379"/>
      <c r="H474" s="379"/>
      <c r="I474" s="379"/>
      <c r="J474" s="379"/>
      <c r="K474" s="379"/>
      <c r="L474" s="379"/>
      <c r="M474" s="379"/>
      <c r="N474" s="391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2"/>
      <c r="B475" s="203"/>
      <c r="C475" s="388" t="s">
        <v>82</v>
      </c>
      <c r="D475" s="388"/>
      <c r="E475" s="388"/>
      <c r="F475" s="178"/>
      <c r="G475" s="179"/>
      <c r="H475" s="179"/>
      <c r="I475" s="179"/>
      <c r="J475" s="181"/>
      <c r="K475" s="179"/>
      <c r="L475" s="204">
        <v>3310.38</v>
      </c>
      <c r="M475" s="197"/>
      <c r="N475" s="205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6" t="s">
        <v>330</v>
      </c>
      <c r="B476" s="177" t="s">
        <v>698</v>
      </c>
      <c r="C476" s="388" t="s">
        <v>699</v>
      </c>
      <c r="D476" s="388"/>
      <c r="E476" s="388"/>
      <c r="F476" s="178" t="s">
        <v>337</v>
      </c>
      <c r="G476" s="179">
        <v>33.33</v>
      </c>
      <c r="H476" s="180">
        <v>1</v>
      </c>
      <c r="I476" s="206">
        <v>33.33</v>
      </c>
      <c r="J476" s="207">
        <v>542.29999999999995</v>
      </c>
      <c r="K476" s="179"/>
      <c r="L476" s="204">
        <v>18074.86</v>
      </c>
      <c r="M476" s="206">
        <v>8.16</v>
      </c>
      <c r="N476" s="205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2"/>
      <c r="B477" s="203"/>
      <c r="C477" s="379" t="s">
        <v>99</v>
      </c>
      <c r="D477" s="379"/>
      <c r="E477" s="379"/>
      <c r="F477" s="379"/>
      <c r="G477" s="379"/>
      <c r="H477" s="379"/>
      <c r="I477" s="379"/>
      <c r="J477" s="379"/>
      <c r="K477" s="379"/>
      <c r="L477" s="379"/>
      <c r="M477" s="379"/>
      <c r="N477" s="391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2"/>
      <c r="B478" s="203"/>
      <c r="C478" s="388" t="s">
        <v>82</v>
      </c>
      <c r="D478" s="388"/>
      <c r="E478" s="388"/>
      <c r="F478" s="178"/>
      <c r="G478" s="179"/>
      <c r="H478" s="179"/>
      <c r="I478" s="179"/>
      <c r="J478" s="181"/>
      <c r="K478" s="179"/>
      <c r="L478" s="204">
        <v>18074.86</v>
      </c>
      <c r="M478" s="197"/>
      <c r="N478" s="205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6" t="s">
        <v>334</v>
      </c>
      <c r="B479" s="177" t="s">
        <v>538</v>
      </c>
      <c r="C479" s="388" t="s">
        <v>1835</v>
      </c>
      <c r="D479" s="388"/>
      <c r="E479" s="388"/>
      <c r="F479" s="178" t="s">
        <v>540</v>
      </c>
      <c r="G479" s="179">
        <v>66</v>
      </c>
      <c r="H479" s="180">
        <v>1</v>
      </c>
      <c r="I479" s="180">
        <v>66</v>
      </c>
      <c r="J479" s="181"/>
      <c r="K479" s="179"/>
      <c r="L479" s="181"/>
      <c r="M479" s="179"/>
      <c r="N479" s="182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8"/>
      <c r="B480" s="209"/>
      <c r="C480" s="379" t="s">
        <v>3370</v>
      </c>
      <c r="D480" s="379"/>
      <c r="E480" s="379"/>
      <c r="F480" s="379"/>
      <c r="G480" s="379"/>
      <c r="H480" s="379"/>
      <c r="I480" s="379"/>
      <c r="J480" s="379"/>
      <c r="K480" s="379"/>
      <c r="L480" s="379"/>
      <c r="M480" s="379"/>
      <c r="N480" s="391"/>
      <c r="AF480" s="133"/>
      <c r="AG480" s="140"/>
      <c r="AH480" s="140"/>
      <c r="AI480" s="142" t="s">
        <v>3370</v>
      </c>
      <c r="AN480" s="140"/>
      <c r="AQ480" s="140"/>
      <c r="AS480" s="140"/>
    </row>
    <row r="481" spans="1:45" s="121" customFormat="1" ht="68.25" x14ac:dyDescent="0.25">
      <c r="A481" s="183"/>
      <c r="B481" s="184" t="s">
        <v>65</v>
      </c>
      <c r="C481" s="389" t="s">
        <v>66</v>
      </c>
      <c r="D481" s="389"/>
      <c r="E481" s="389"/>
      <c r="F481" s="389"/>
      <c r="G481" s="389"/>
      <c r="H481" s="389"/>
      <c r="I481" s="389"/>
      <c r="J481" s="389"/>
      <c r="K481" s="389"/>
      <c r="L481" s="389"/>
      <c r="M481" s="389"/>
      <c r="N481" s="390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5"/>
      <c r="B482" s="184" t="s">
        <v>58</v>
      </c>
      <c r="C482" s="379" t="s">
        <v>67</v>
      </c>
      <c r="D482" s="379"/>
      <c r="E482" s="379"/>
      <c r="F482" s="186"/>
      <c r="G482" s="187"/>
      <c r="H482" s="187"/>
      <c r="I482" s="187"/>
      <c r="J482" s="188">
        <v>3.05</v>
      </c>
      <c r="K482" s="189">
        <v>1.1499999999999999</v>
      </c>
      <c r="L482" s="188">
        <v>231.5</v>
      </c>
      <c r="M482" s="189">
        <v>44.77</v>
      </c>
      <c r="N482" s="191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2"/>
      <c r="B483" s="184"/>
      <c r="C483" s="379" t="s">
        <v>72</v>
      </c>
      <c r="D483" s="379"/>
      <c r="E483" s="379"/>
      <c r="F483" s="186" t="s">
        <v>73</v>
      </c>
      <c r="G483" s="189">
        <v>0.34</v>
      </c>
      <c r="H483" s="189">
        <v>1.1499999999999999</v>
      </c>
      <c r="I483" s="193">
        <v>25.806000000000001</v>
      </c>
      <c r="J483" s="194"/>
      <c r="K483" s="187"/>
      <c r="L483" s="194"/>
      <c r="M483" s="187"/>
      <c r="N483" s="195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5"/>
      <c r="B484" s="184"/>
      <c r="C484" s="380" t="s">
        <v>75</v>
      </c>
      <c r="D484" s="380"/>
      <c r="E484" s="380"/>
      <c r="F484" s="196"/>
      <c r="G484" s="197"/>
      <c r="H484" s="197"/>
      <c r="I484" s="197"/>
      <c r="J484" s="198">
        <v>3.05</v>
      </c>
      <c r="K484" s="197"/>
      <c r="L484" s="198">
        <v>231.5</v>
      </c>
      <c r="M484" s="197"/>
      <c r="N484" s="200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2"/>
      <c r="B485" s="184"/>
      <c r="C485" s="379" t="s">
        <v>76</v>
      </c>
      <c r="D485" s="379"/>
      <c r="E485" s="379"/>
      <c r="F485" s="186"/>
      <c r="G485" s="187"/>
      <c r="H485" s="187"/>
      <c r="I485" s="187"/>
      <c r="J485" s="194"/>
      <c r="K485" s="187"/>
      <c r="L485" s="188">
        <v>231.5</v>
      </c>
      <c r="M485" s="187"/>
      <c r="N485" s="191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2"/>
      <c r="B486" s="184" t="s">
        <v>182</v>
      </c>
      <c r="C486" s="379" t="s">
        <v>183</v>
      </c>
      <c r="D486" s="379"/>
      <c r="E486" s="379"/>
      <c r="F486" s="186" t="s">
        <v>79</v>
      </c>
      <c r="G486" s="201">
        <v>93</v>
      </c>
      <c r="H486" s="187"/>
      <c r="I486" s="201">
        <v>93</v>
      </c>
      <c r="J486" s="194"/>
      <c r="K486" s="187"/>
      <c r="L486" s="188">
        <v>215.3</v>
      </c>
      <c r="M486" s="187"/>
      <c r="N486" s="191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2"/>
      <c r="B487" s="184" t="s">
        <v>184</v>
      </c>
      <c r="C487" s="379" t="s">
        <v>185</v>
      </c>
      <c r="D487" s="379"/>
      <c r="E487" s="379"/>
      <c r="F487" s="186" t="s">
        <v>79</v>
      </c>
      <c r="G487" s="201">
        <v>62</v>
      </c>
      <c r="H487" s="189">
        <v>0.85</v>
      </c>
      <c r="I487" s="216">
        <v>52.7</v>
      </c>
      <c r="J487" s="194"/>
      <c r="K487" s="187"/>
      <c r="L487" s="188">
        <v>122</v>
      </c>
      <c r="M487" s="187"/>
      <c r="N487" s="191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2"/>
      <c r="B488" s="203"/>
      <c r="C488" s="388" t="s">
        <v>82</v>
      </c>
      <c r="D488" s="388"/>
      <c r="E488" s="388"/>
      <c r="F488" s="178"/>
      <c r="G488" s="179"/>
      <c r="H488" s="179"/>
      <c r="I488" s="179"/>
      <c r="J488" s="181"/>
      <c r="K488" s="179"/>
      <c r="L488" s="207">
        <v>568.79999999999995</v>
      </c>
      <c r="M488" s="197"/>
      <c r="N488" s="205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6" t="s">
        <v>338</v>
      </c>
      <c r="B489" s="177" t="s">
        <v>3371</v>
      </c>
      <c r="C489" s="388" t="s">
        <v>3372</v>
      </c>
      <c r="D489" s="388"/>
      <c r="E489" s="388"/>
      <c r="F489" s="178" t="s">
        <v>189</v>
      </c>
      <c r="G489" s="179">
        <v>3.3000000000000002E-2</v>
      </c>
      <c r="H489" s="180">
        <v>1</v>
      </c>
      <c r="I489" s="210">
        <v>3.3000000000000002E-2</v>
      </c>
      <c r="J489" s="181"/>
      <c r="K489" s="179"/>
      <c r="L489" s="181"/>
      <c r="M489" s="179"/>
      <c r="N489" s="182"/>
      <c r="AF489" s="133"/>
      <c r="AG489" s="140"/>
      <c r="AH489" s="140" t="s">
        <v>3372</v>
      </c>
      <c r="AN489" s="140"/>
      <c r="AQ489" s="140"/>
      <c r="AS489" s="140"/>
    </row>
    <row r="490" spans="1:45" s="121" customFormat="1" ht="15" x14ac:dyDescent="0.25">
      <c r="A490" s="208"/>
      <c r="B490" s="209"/>
      <c r="C490" s="379" t="s">
        <v>3373</v>
      </c>
      <c r="D490" s="379"/>
      <c r="E490" s="379"/>
      <c r="F490" s="379"/>
      <c r="G490" s="379"/>
      <c r="H490" s="379"/>
      <c r="I490" s="379"/>
      <c r="J490" s="379"/>
      <c r="K490" s="379"/>
      <c r="L490" s="379"/>
      <c r="M490" s="379"/>
      <c r="N490" s="391"/>
      <c r="AF490" s="133"/>
      <c r="AG490" s="140"/>
      <c r="AH490" s="140"/>
      <c r="AI490" s="142" t="s">
        <v>3373</v>
      </c>
      <c r="AN490" s="140"/>
      <c r="AQ490" s="140"/>
      <c r="AS490" s="140"/>
    </row>
    <row r="491" spans="1:45" s="121" customFormat="1" ht="68.25" x14ac:dyDescent="0.25">
      <c r="A491" s="183"/>
      <c r="B491" s="184" t="s">
        <v>65</v>
      </c>
      <c r="C491" s="389" t="s">
        <v>66</v>
      </c>
      <c r="D491" s="389"/>
      <c r="E491" s="389"/>
      <c r="F491" s="389"/>
      <c r="G491" s="389"/>
      <c r="H491" s="389"/>
      <c r="I491" s="389"/>
      <c r="J491" s="389"/>
      <c r="K491" s="389"/>
      <c r="L491" s="389"/>
      <c r="M491" s="389"/>
      <c r="N491" s="390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5"/>
      <c r="B492" s="184" t="s">
        <v>58</v>
      </c>
      <c r="C492" s="379" t="s">
        <v>67</v>
      </c>
      <c r="D492" s="379"/>
      <c r="E492" s="379"/>
      <c r="F492" s="186"/>
      <c r="G492" s="187"/>
      <c r="H492" s="187"/>
      <c r="I492" s="187"/>
      <c r="J492" s="190">
        <v>3418.72</v>
      </c>
      <c r="K492" s="189">
        <v>1.1499999999999999</v>
      </c>
      <c r="L492" s="188">
        <v>129.74</v>
      </c>
      <c r="M492" s="189">
        <v>44.77</v>
      </c>
      <c r="N492" s="191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5"/>
      <c r="B493" s="184" t="s">
        <v>68</v>
      </c>
      <c r="C493" s="379" t="s">
        <v>69</v>
      </c>
      <c r="D493" s="379"/>
      <c r="E493" s="379"/>
      <c r="F493" s="186"/>
      <c r="G493" s="187"/>
      <c r="H493" s="187"/>
      <c r="I493" s="187"/>
      <c r="J493" s="190">
        <v>23357.8</v>
      </c>
      <c r="K493" s="189">
        <v>1.1499999999999999</v>
      </c>
      <c r="L493" s="188">
        <v>886.43</v>
      </c>
      <c r="M493" s="189">
        <v>13.24</v>
      </c>
      <c r="N493" s="191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5"/>
      <c r="B494" s="184" t="s">
        <v>70</v>
      </c>
      <c r="C494" s="379" t="s">
        <v>71</v>
      </c>
      <c r="D494" s="379"/>
      <c r="E494" s="379"/>
      <c r="F494" s="186"/>
      <c r="G494" s="187"/>
      <c r="H494" s="187"/>
      <c r="I494" s="187"/>
      <c r="J494" s="190">
        <v>1851.05</v>
      </c>
      <c r="K494" s="189">
        <v>1.1499999999999999</v>
      </c>
      <c r="L494" s="188">
        <v>70.25</v>
      </c>
      <c r="M494" s="189">
        <v>44.77</v>
      </c>
      <c r="N494" s="191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5"/>
      <c r="B495" s="184" t="s">
        <v>86</v>
      </c>
      <c r="C495" s="379" t="s">
        <v>87</v>
      </c>
      <c r="D495" s="379"/>
      <c r="E495" s="379"/>
      <c r="F495" s="186"/>
      <c r="G495" s="187"/>
      <c r="H495" s="187"/>
      <c r="I495" s="187"/>
      <c r="J495" s="190">
        <v>15659.71</v>
      </c>
      <c r="K495" s="187"/>
      <c r="L495" s="188">
        <v>516.77</v>
      </c>
      <c r="M495" s="189">
        <v>8.16</v>
      </c>
      <c r="N495" s="191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2"/>
      <c r="B496" s="184"/>
      <c r="C496" s="379" t="s">
        <v>72</v>
      </c>
      <c r="D496" s="379"/>
      <c r="E496" s="379"/>
      <c r="F496" s="186" t="s">
        <v>73</v>
      </c>
      <c r="G496" s="201">
        <v>368</v>
      </c>
      <c r="H496" s="189">
        <v>1.1499999999999999</v>
      </c>
      <c r="I496" s="211">
        <v>13.9656</v>
      </c>
      <c r="J496" s="194"/>
      <c r="K496" s="187"/>
      <c r="L496" s="194"/>
      <c r="M496" s="187"/>
      <c r="N496" s="195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2"/>
      <c r="B497" s="184"/>
      <c r="C497" s="379" t="s">
        <v>74</v>
      </c>
      <c r="D497" s="379"/>
      <c r="E497" s="379"/>
      <c r="F497" s="186" t="s">
        <v>73</v>
      </c>
      <c r="G497" s="216">
        <v>130.4</v>
      </c>
      <c r="H497" s="189">
        <v>1.1499999999999999</v>
      </c>
      <c r="I497" s="217">
        <v>4.9486800000000004</v>
      </c>
      <c r="J497" s="194"/>
      <c r="K497" s="187"/>
      <c r="L497" s="194"/>
      <c r="M497" s="187"/>
      <c r="N497" s="195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5"/>
      <c r="B498" s="184"/>
      <c r="C498" s="380" t="s">
        <v>75</v>
      </c>
      <c r="D498" s="380"/>
      <c r="E498" s="380"/>
      <c r="F498" s="196"/>
      <c r="G498" s="197"/>
      <c r="H498" s="197"/>
      <c r="I498" s="197"/>
      <c r="J498" s="199">
        <v>42436.23</v>
      </c>
      <c r="K498" s="197"/>
      <c r="L498" s="199">
        <v>1532.94</v>
      </c>
      <c r="M498" s="197"/>
      <c r="N498" s="200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2"/>
      <c r="B499" s="184"/>
      <c r="C499" s="379" t="s">
        <v>76</v>
      </c>
      <c r="D499" s="379"/>
      <c r="E499" s="379"/>
      <c r="F499" s="186"/>
      <c r="G499" s="187"/>
      <c r="H499" s="187"/>
      <c r="I499" s="187"/>
      <c r="J499" s="194"/>
      <c r="K499" s="187"/>
      <c r="L499" s="188">
        <v>199.99</v>
      </c>
      <c r="M499" s="187"/>
      <c r="N499" s="191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2"/>
      <c r="B500" s="184" t="s">
        <v>192</v>
      </c>
      <c r="C500" s="379" t="s">
        <v>193</v>
      </c>
      <c r="D500" s="379"/>
      <c r="E500" s="379"/>
      <c r="F500" s="186" t="s">
        <v>79</v>
      </c>
      <c r="G500" s="201">
        <v>117</v>
      </c>
      <c r="H500" s="187"/>
      <c r="I500" s="201">
        <v>117</v>
      </c>
      <c r="J500" s="194"/>
      <c r="K500" s="187"/>
      <c r="L500" s="188">
        <v>233.99</v>
      </c>
      <c r="M500" s="187"/>
      <c r="N500" s="191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2"/>
      <c r="B501" s="184" t="s">
        <v>194</v>
      </c>
      <c r="C501" s="379" t="s">
        <v>195</v>
      </c>
      <c r="D501" s="379"/>
      <c r="E501" s="379"/>
      <c r="F501" s="186" t="s">
        <v>79</v>
      </c>
      <c r="G501" s="201">
        <v>74</v>
      </c>
      <c r="H501" s="189">
        <v>0.85</v>
      </c>
      <c r="I501" s="216">
        <v>62.9</v>
      </c>
      <c r="J501" s="194"/>
      <c r="K501" s="187"/>
      <c r="L501" s="188">
        <v>125.79</v>
      </c>
      <c r="M501" s="187"/>
      <c r="N501" s="191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2"/>
      <c r="B502" s="203"/>
      <c r="C502" s="388" t="s">
        <v>82</v>
      </c>
      <c r="D502" s="388"/>
      <c r="E502" s="388"/>
      <c r="F502" s="178"/>
      <c r="G502" s="179"/>
      <c r="H502" s="179"/>
      <c r="I502" s="179"/>
      <c r="J502" s="181"/>
      <c r="K502" s="179"/>
      <c r="L502" s="204">
        <v>1892.72</v>
      </c>
      <c r="M502" s="197"/>
      <c r="N502" s="205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6" t="s">
        <v>341</v>
      </c>
      <c r="B503" s="177" t="s">
        <v>3374</v>
      </c>
      <c r="C503" s="388" t="s">
        <v>3375</v>
      </c>
      <c r="D503" s="388"/>
      <c r="E503" s="388"/>
      <c r="F503" s="178" t="s">
        <v>189</v>
      </c>
      <c r="G503" s="179">
        <v>3.3000000000000002E-2</v>
      </c>
      <c r="H503" s="180">
        <v>1</v>
      </c>
      <c r="I503" s="210">
        <v>3.3000000000000002E-2</v>
      </c>
      <c r="J503" s="181"/>
      <c r="K503" s="179"/>
      <c r="L503" s="181"/>
      <c r="M503" s="179"/>
      <c r="N503" s="182"/>
      <c r="AF503" s="133"/>
      <c r="AG503" s="140"/>
      <c r="AH503" s="140" t="s">
        <v>3375</v>
      </c>
      <c r="AN503" s="140"/>
      <c r="AQ503" s="140"/>
      <c r="AS503" s="140"/>
    </row>
    <row r="504" spans="1:45" s="121" customFormat="1" ht="15" x14ac:dyDescent="0.25">
      <c r="A504" s="208"/>
      <c r="B504" s="209"/>
      <c r="C504" s="379" t="s">
        <v>3373</v>
      </c>
      <c r="D504" s="379"/>
      <c r="E504" s="379"/>
      <c r="F504" s="379"/>
      <c r="G504" s="379"/>
      <c r="H504" s="379"/>
      <c r="I504" s="379"/>
      <c r="J504" s="379"/>
      <c r="K504" s="379"/>
      <c r="L504" s="379"/>
      <c r="M504" s="379"/>
      <c r="N504" s="391"/>
      <c r="AF504" s="133"/>
      <c r="AG504" s="140"/>
      <c r="AH504" s="140"/>
      <c r="AI504" s="142" t="s">
        <v>3373</v>
      </c>
      <c r="AN504" s="140"/>
      <c r="AQ504" s="140"/>
      <c r="AS504" s="140"/>
    </row>
    <row r="505" spans="1:45" s="121" customFormat="1" ht="68.25" x14ac:dyDescent="0.25">
      <c r="A505" s="183"/>
      <c r="B505" s="184" t="s">
        <v>65</v>
      </c>
      <c r="C505" s="389" t="s">
        <v>66</v>
      </c>
      <c r="D505" s="389"/>
      <c r="E505" s="389"/>
      <c r="F505" s="389"/>
      <c r="G505" s="389"/>
      <c r="H505" s="389"/>
      <c r="I505" s="389"/>
      <c r="J505" s="389"/>
      <c r="K505" s="389"/>
      <c r="L505" s="389"/>
      <c r="M505" s="389"/>
      <c r="N505" s="390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5"/>
      <c r="B506" s="184" t="s">
        <v>58</v>
      </c>
      <c r="C506" s="379" t="s">
        <v>67</v>
      </c>
      <c r="D506" s="379"/>
      <c r="E506" s="379"/>
      <c r="F506" s="186"/>
      <c r="G506" s="187"/>
      <c r="H506" s="187"/>
      <c r="I506" s="187"/>
      <c r="J506" s="190">
        <v>1047.55</v>
      </c>
      <c r="K506" s="189">
        <v>1.1499999999999999</v>
      </c>
      <c r="L506" s="188">
        <v>39.75</v>
      </c>
      <c r="M506" s="189">
        <v>44.77</v>
      </c>
      <c r="N506" s="191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5"/>
      <c r="B507" s="184" t="s">
        <v>68</v>
      </c>
      <c r="C507" s="379" t="s">
        <v>69</v>
      </c>
      <c r="D507" s="379"/>
      <c r="E507" s="379"/>
      <c r="F507" s="186"/>
      <c r="G507" s="187"/>
      <c r="H507" s="187"/>
      <c r="I507" s="187"/>
      <c r="J507" s="190">
        <v>1752.67</v>
      </c>
      <c r="K507" s="189">
        <v>1.1499999999999999</v>
      </c>
      <c r="L507" s="188">
        <v>66.510000000000005</v>
      </c>
      <c r="M507" s="189">
        <v>13.24</v>
      </c>
      <c r="N507" s="218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5"/>
      <c r="B508" s="184" t="s">
        <v>70</v>
      </c>
      <c r="C508" s="379" t="s">
        <v>71</v>
      </c>
      <c r="D508" s="379"/>
      <c r="E508" s="379"/>
      <c r="F508" s="186"/>
      <c r="G508" s="187"/>
      <c r="H508" s="187"/>
      <c r="I508" s="187"/>
      <c r="J508" s="188">
        <v>216.43</v>
      </c>
      <c r="K508" s="189">
        <v>1.1499999999999999</v>
      </c>
      <c r="L508" s="188">
        <v>8.2100000000000009</v>
      </c>
      <c r="M508" s="189">
        <v>44.77</v>
      </c>
      <c r="N508" s="218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5"/>
      <c r="B509" s="184" t="s">
        <v>86</v>
      </c>
      <c r="C509" s="379" t="s">
        <v>87</v>
      </c>
      <c r="D509" s="379"/>
      <c r="E509" s="379"/>
      <c r="F509" s="186"/>
      <c r="G509" s="187"/>
      <c r="H509" s="187"/>
      <c r="I509" s="187"/>
      <c r="J509" s="190">
        <v>1570.54</v>
      </c>
      <c r="K509" s="187"/>
      <c r="L509" s="188">
        <v>51.83</v>
      </c>
      <c r="M509" s="189">
        <v>8.16</v>
      </c>
      <c r="N509" s="218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2"/>
      <c r="B510" s="184"/>
      <c r="C510" s="379" t="s">
        <v>72</v>
      </c>
      <c r="D510" s="379"/>
      <c r="E510" s="379"/>
      <c r="F510" s="186" t="s">
        <v>73</v>
      </c>
      <c r="G510" s="216">
        <v>105.6</v>
      </c>
      <c r="H510" s="189">
        <v>1.1499999999999999</v>
      </c>
      <c r="I510" s="217">
        <v>4.0075200000000004</v>
      </c>
      <c r="J510" s="194"/>
      <c r="K510" s="187"/>
      <c r="L510" s="194"/>
      <c r="M510" s="187"/>
      <c r="N510" s="195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2"/>
      <c r="B511" s="184"/>
      <c r="C511" s="379" t="s">
        <v>74</v>
      </c>
      <c r="D511" s="379"/>
      <c r="E511" s="379"/>
      <c r="F511" s="186" t="s">
        <v>73</v>
      </c>
      <c r="G511" s="189">
        <v>16.920000000000002</v>
      </c>
      <c r="H511" s="189">
        <v>1.1499999999999999</v>
      </c>
      <c r="I511" s="215">
        <v>0.64211399999999996</v>
      </c>
      <c r="J511" s="194"/>
      <c r="K511" s="187"/>
      <c r="L511" s="194"/>
      <c r="M511" s="187"/>
      <c r="N511" s="195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5"/>
      <c r="B512" s="184"/>
      <c r="C512" s="380" t="s">
        <v>75</v>
      </c>
      <c r="D512" s="380"/>
      <c r="E512" s="380"/>
      <c r="F512" s="196"/>
      <c r="G512" s="197"/>
      <c r="H512" s="197"/>
      <c r="I512" s="197"/>
      <c r="J512" s="199">
        <v>4370.76</v>
      </c>
      <c r="K512" s="197"/>
      <c r="L512" s="198">
        <v>158.09</v>
      </c>
      <c r="M512" s="197"/>
      <c r="N512" s="200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2"/>
      <c r="B513" s="184"/>
      <c r="C513" s="379" t="s">
        <v>76</v>
      </c>
      <c r="D513" s="379"/>
      <c r="E513" s="379"/>
      <c r="F513" s="186"/>
      <c r="G513" s="187"/>
      <c r="H513" s="187"/>
      <c r="I513" s="187"/>
      <c r="J513" s="194"/>
      <c r="K513" s="187"/>
      <c r="L513" s="188">
        <v>47.96</v>
      </c>
      <c r="M513" s="187"/>
      <c r="N513" s="191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2"/>
      <c r="B514" s="184" t="s">
        <v>192</v>
      </c>
      <c r="C514" s="379" t="s">
        <v>193</v>
      </c>
      <c r="D514" s="379"/>
      <c r="E514" s="379"/>
      <c r="F514" s="186" t="s">
        <v>79</v>
      </c>
      <c r="G514" s="201">
        <v>117</v>
      </c>
      <c r="H514" s="187"/>
      <c r="I514" s="201">
        <v>117</v>
      </c>
      <c r="J514" s="194"/>
      <c r="K514" s="187"/>
      <c r="L514" s="188">
        <v>56.11</v>
      </c>
      <c r="M514" s="187"/>
      <c r="N514" s="191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2"/>
      <c r="B515" s="184" t="s">
        <v>194</v>
      </c>
      <c r="C515" s="379" t="s">
        <v>195</v>
      </c>
      <c r="D515" s="379"/>
      <c r="E515" s="379"/>
      <c r="F515" s="186" t="s">
        <v>79</v>
      </c>
      <c r="G515" s="201">
        <v>74</v>
      </c>
      <c r="H515" s="189">
        <v>0.85</v>
      </c>
      <c r="I515" s="216">
        <v>62.9</v>
      </c>
      <c r="J515" s="194"/>
      <c r="K515" s="187"/>
      <c r="L515" s="188">
        <v>30.17</v>
      </c>
      <c r="M515" s="187"/>
      <c r="N515" s="191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2"/>
      <c r="B516" s="203"/>
      <c r="C516" s="388" t="s">
        <v>82</v>
      </c>
      <c r="D516" s="388"/>
      <c r="E516" s="388"/>
      <c r="F516" s="178"/>
      <c r="G516" s="179"/>
      <c r="H516" s="179"/>
      <c r="I516" s="179"/>
      <c r="J516" s="181"/>
      <c r="K516" s="179"/>
      <c r="L516" s="207">
        <v>244.37</v>
      </c>
      <c r="M516" s="197"/>
      <c r="N516" s="205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6" t="s">
        <v>345</v>
      </c>
      <c r="B517" s="177" t="s">
        <v>2256</v>
      </c>
      <c r="C517" s="388" t="s">
        <v>2257</v>
      </c>
      <c r="D517" s="388"/>
      <c r="E517" s="388"/>
      <c r="F517" s="178" t="s">
        <v>178</v>
      </c>
      <c r="G517" s="179">
        <v>0.46794000000000002</v>
      </c>
      <c r="H517" s="180">
        <v>1</v>
      </c>
      <c r="I517" s="252">
        <v>0.46794000000000002</v>
      </c>
      <c r="J517" s="204">
        <v>43982.400000000001</v>
      </c>
      <c r="K517" s="179"/>
      <c r="L517" s="204">
        <v>20581.12</v>
      </c>
      <c r="M517" s="206">
        <v>8.16</v>
      </c>
      <c r="N517" s="205">
        <v>167941.94</v>
      </c>
      <c r="AF517" s="133"/>
      <c r="AG517" s="140"/>
      <c r="AH517" s="140" t="s">
        <v>2257</v>
      </c>
      <c r="AN517" s="140"/>
      <c r="AQ517" s="140"/>
      <c r="AS517" s="140"/>
    </row>
    <row r="518" spans="1:45" s="121" customFormat="1" ht="15" x14ac:dyDescent="0.25">
      <c r="A518" s="202"/>
      <c r="B518" s="203"/>
      <c r="C518" s="379" t="s">
        <v>403</v>
      </c>
      <c r="D518" s="379"/>
      <c r="E518" s="379"/>
      <c r="F518" s="379"/>
      <c r="G518" s="379"/>
      <c r="H518" s="379"/>
      <c r="I518" s="379"/>
      <c r="J518" s="379"/>
      <c r="K518" s="379"/>
      <c r="L518" s="379"/>
      <c r="M518" s="379"/>
      <c r="N518" s="391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8"/>
      <c r="B519" s="209"/>
      <c r="C519" s="379" t="s">
        <v>3376</v>
      </c>
      <c r="D519" s="379"/>
      <c r="E519" s="379"/>
      <c r="F519" s="379"/>
      <c r="G519" s="379"/>
      <c r="H519" s="379"/>
      <c r="I519" s="379"/>
      <c r="J519" s="379"/>
      <c r="K519" s="379"/>
      <c r="L519" s="379"/>
      <c r="M519" s="379"/>
      <c r="N519" s="391"/>
      <c r="AF519" s="133"/>
      <c r="AG519" s="140"/>
      <c r="AH519" s="140"/>
      <c r="AI519" s="142" t="s">
        <v>3376</v>
      </c>
      <c r="AN519" s="140"/>
      <c r="AQ519" s="140"/>
      <c r="AS519" s="140"/>
    </row>
    <row r="520" spans="1:45" s="121" customFormat="1" ht="15" x14ac:dyDescent="0.25">
      <c r="A520" s="202"/>
      <c r="B520" s="203"/>
      <c r="C520" s="388" t="s">
        <v>82</v>
      </c>
      <c r="D520" s="388"/>
      <c r="E520" s="388"/>
      <c r="F520" s="178"/>
      <c r="G520" s="179"/>
      <c r="H520" s="179"/>
      <c r="I520" s="179"/>
      <c r="J520" s="181"/>
      <c r="K520" s="179"/>
      <c r="L520" s="204">
        <v>20581.12</v>
      </c>
      <c r="M520" s="197"/>
      <c r="N520" s="205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6" t="s">
        <v>346</v>
      </c>
      <c r="B521" s="177" t="s">
        <v>2655</v>
      </c>
      <c r="C521" s="388" t="s">
        <v>2656</v>
      </c>
      <c r="D521" s="388"/>
      <c r="E521" s="388"/>
      <c r="F521" s="178" t="s">
        <v>98</v>
      </c>
      <c r="G521" s="179">
        <v>4</v>
      </c>
      <c r="H521" s="180">
        <v>1</v>
      </c>
      <c r="I521" s="180">
        <v>4</v>
      </c>
      <c r="J521" s="181"/>
      <c r="K521" s="179"/>
      <c r="L521" s="181"/>
      <c r="M521" s="179"/>
      <c r="N521" s="182"/>
      <c r="AF521" s="133"/>
      <c r="AG521" s="140"/>
      <c r="AH521" s="140" t="s">
        <v>2656</v>
      </c>
      <c r="AN521" s="140"/>
      <c r="AQ521" s="140"/>
      <c r="AS521" s="140"/>
    </row>
    <row r="522" spans="1:45" s="121" customFormat="1" ht="68.25" x14ac:dyDescent="0.25">
      <c r="A522" s="183"/>
      <c r="B522" s="184" t="s">
        <v>65</v>
      </c>
      <c r="C522" s="389" t="s">
        <v>66</v>
      </c>
      <c r="D522" s="389"/>
      <c r="E522" s="389"/>
      <c r="F522" s="389"/>
      <c r="G522" s="389"/>
      <c r="H522" s="389"/>
      <c r="I522" s="389"/>
      <c r="J522" s="389"/>
      <c r="K522" s="389"/>
      <c r="L522" s="389"/>
      <c r="M522" s="389"/>
      <c r="N522" s="390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5"/>
      <c r="B523" s="184" t="s">
        <v>58</v>
      </c>
      <c r="C523" s="379" t="s">
        <v>67</v>
      </c>
      <c r="D523" s="379"/>
      <c r="E523" s="379"/>
      <c r="F523" s="186"/>
      <c r="G523" s="187"/>
      <c r="H523" s="187"/>
      <c r="I523" s="187"/>
      <c r="J523" s="188">
        <v>20.64</v>
      </c>
      <c r="K523" s="189">
        <v>1.1499999999999999</v>
      </c>
      <c r="L523" s="188">
        <v>94.94</v>
      </c>
      <c r="M523" s="189">
        <v>44.77</v>
      </c>
      <c r="N523" s="191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5"/>
      <c r="B524" s="184" t="s">
        <v>68</v>
      </c>
      <c r="C524" s="379" t="s">
        <v>69</v>
      </c>
      <c r="D524" s="379"/>
      <c r="E524" s="379"/>
      <c r="F524" s="186"/>
      <c r="G524" s="187"/>
      <c r="H524" s="187"/>
      <c r="I524" s="187"/>
      <c r="J524" s="188">
        <v>75.010000000000005</v>
      </c>
      <c r="K524" s="189">
        <v>1.1499999999999999</v>
      </c>
      <c r="L524" s="188">
        <v>345.05</v>
      </c>
      <c r="M524" s="189">
        <v>13.24</v>
      </c>
      <c r="N524" s="191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5"/>
      <c r="B525" s="184" t="s">
        <v>70</v>
      </c>
      <c r="C525" s="379" t="s">
        <v>71</v>
      </c>
      <c r="D525" s="379"/>
      <c r="E525" s="379"/>
      <c r="F525" s="186"/>
      <c r="G525" s="187"/>
      <c r="H525" s="187"/>
      <c r="I525" s="187"/>
      <c r="J525" s="188">
        <v>10.86</v>
      </c>
      <c r="K525" s="189">
        <v>1.1499999999999999</v>
      </c>
      <c r="L525" s="188">
        <v>49.96</v>
      </c>
      <c r="M525" s="189">
        <v>44.77</v>
      </c>
      <c r="N525" s="191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5"/>
      <c r="B526" s="184" t="s">
        <v>86</v>
      </c>
      <c r="C526" s="379" t="s">
        <v>87</v>
      </c>
      <c r="D526" s="379"/>
      <c r="E526" s="379"/>
      <c r="F526" s="186"/>
      <c r="G526" s="187"/>
      <c r="H526" s="187"/>
      <c r="I526" s="187"/>
      <c r="J526" s="188">
        <v>507.7</v>
      </c>
      <c r="K526" s="187"/>
      <c r="L526" s="190">
        <v>2030.8</v>
      </c>
      <c r="M526" s="189">
        <v>8.16</v>
      </c>
      <c r="N526" s="191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2"/>
      <c r="B527" s="184"/>
      <c r="C527" s="379" t="s">
        <v>72</v>
      </c>
      <c r="D527" s="379"/>
      <c r="E527" s="379"/>
      <c r="F527" s="186" t="s">
        <v>73</v>
      </c>
      <c r="G527" s="189">
        <v>2.33</v>
      </c>
      <c r="H527" s="189">
        <v>1.1499999999999999</v>
      </c>
      <c r="I527" s="193">
        <v>10.718</v>
      </c>
      <c r="J527" s="194"/>
      <c r="K527" s="187"/>
      <c r="L527" s="194"/>
      <c r="M527" s="187"/>
      <c r="N527" s="195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2"/>
      <c r="B528" s="184"/>
      <c r="C528" s="379" t="s">
        <v>74</v>
      </c>
      <c r="D528" s="379"/>
      <c r="E528" s="379"/>
      <c r="F528" s="186" t="s">
        <v>73</v>
      </c>
      <c r="G528" s="189">
        <v>0.69</v>
      </c>
      <c r="H528" s="189">
        <v>1.1499999999999999</v>
      </c>
      <c r="I528" s="193">
        <v>3.1739999999999999</v>
      </c>
      <c r="J528" s="194"/>
      <c r="K528" s="187"/>
      <c r="L528" s="194"/>
      <c r="M528" s="187"/>
      <c r="N528" s="195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5"/>
      <c r="B529" s="184"/>
      <c r="C529" s="380" t="s">
        <v>75</v>
      </c>
      <c r="D529" s="380"/>
      <c r="E529" s="380"/>
      <c r="F529" s="196"/>
      <c r="G529" s="197"/>
      <c r="H529" s="197"/>
      <c r="I529" s="197"/>
      <c r="J529" s="198">
        <v>603.35</v>
      </c>
      <c r="K529" s="197"/>
      <c r="L529" s="199">
        <v>2470.79</v>
      </c>
      <c r="M529" s="197"/>
      <c r="N529" s="200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2"/>
      <c r="B530" s="184"/>
      <c r="C530" s="379" t="s">
        <v>76</v>
      </c>
      <c r="D530" s="379"/>
      <c r="E530" s="379"/>
      <c r="F530" s="186"/>
      <c r="G530" s="187"/>
      <c r="H530" s="187"/>
      <c r="I530" s="187"/>
      <c r="J530" s="194"/>
      <c r="K530" s="187"/>
      <c r="L530" s="188">
        <v>144.9</v>
      </c>
      <c r="M530" s="187"/>
      <c r="N530" s="191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2"/>
      <c r="B531" s="184" t="s">
        <v>704</v>
      </c>
      <c r="C531" s="379" t="s">
        <v>705</v>
      </c>
      <c r="D531" s="379"/>
      <c r="E531" s="379"/>
      <c r="F531" s="186" t="s">
        <v>79</v>
      </c>
      <c r="G531" s="201">
        <v>104</v>
      </c>
      <c r="H531" s="187"/>
      <c r="I531" s="201">
        <v>104</v>
      </c>
      <c r="J531" s="194"/>
      <c r="K531" s="187"/>
      <c r="L531" s="188">
        <v>150.69999999999999</v>
      </c>
      <c r="M531" s="187"/>
      <c r="N531" s="191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2"/>
      <c r="B532" s="184" t="s">
        <v>706</v>
      </c>
      <c r="C532" s="379" t="s">
        <v>707</v>
      </c>
      <c r="D532" s="379"/>
      <c r="E532" s="379"/>
      <c r="F532" s="186" t="s">
        <v>79</v>
      </c>
      <c r="G532" s="201">
        <v>60</v>
      </c>
      <c r="H532" s="187"/>
      <c r="I532" s="201">
        <v>60</v>
      </c>
      <c r="J532" s="194"/>
      <c r="K532" s="187"/>
      <c r="L532" s="188">
        <v>86.94</v>
      </c>
      <c r="M532" s="187"/>
      <c r="N532" s="191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2"/>
      <c r="B533" s="203"/>
      <c r="C533" s="388" t="s">
        <v>82</v>
      </c>
      <c r="D533" s="388"/>
      <c r="E533" s="388"/>
      <c r="F533" s="178"/>
      <c r="G533" s="179"/>
      <c r="H533" s="179"/>
      <c r="I533" s="179"/>
      <c r="J533" s="181"/>
      <c r="K533" s="179"/>
      <c r="L533" s="204">
        <v>2708.43</v>
      </c>
      <c r="M533" s="197"/>
      <c r="N533" s="205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20"/>
      <c r="B534" s="221"/>
      <c r="C534" s="221"/>
      <c r="D534" s="221"/>
      <c r="E534" s="221"/>
      <c r="F534" s="222"/>
      <c r="G534" s="222"/>
      <c r="H534" s="222"/>
      <c r="I534" s="222"/>
      <c r="J534" s="223"/>
      <c r="K534" s="222"/>
      <c r="L534" s="223"/>
      <c r="M534" s="187"/>
      <c r="N534" s="223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7"/>
      <c r="B535" s="228"/>
      <c r="C535" s="388" t="s">
        <v>3377</v>
      </c>
      <c r="D535" s="388"/>
      <c r="E535" s="388"/>
      <c r="F535" s="388"/>
      <c r="G535" s="388"/>
      <c r="H535" s="388"/>
      <c r="I535" s="388"/>
      <c r="J535" s="388"/>
      <c r="K535" s="388"/>
      <c r="L535" s="229"/>
      <c r="M535" s="230"/>
      <c r="N535" s="231"/>
      <c r="AF535" s="133"/>
      <c r="AG535" s="140"/>
      <c r="AH535" s="140"/>
      <c r="AN535" s="140"/>
      <c r="AQ535" s="140" t="s">
        <v>3377</v>
      </c>
      <c r="AS535" s="140"/>
    </row>
    <row r="536" spans="1:45" s="121" customFormat="1" ht="15" x14ac:dyDescent="0.25">
      <c r="A536" s="232"/>
      <c r="B536" s="184"/>
      <c r="C536" s="379" t="s">
        <v>146</v>
      </c>
      <c r="D536" s="379"/>
      <c r="E536" s="379"/>
      <c r="F536" s="379"/>
      <c r="G536" s="379"/>
      <c r="H536" s="379"/>
      <c r="I536" s="379"/>
      <c r="J536" s="379"/>
      <c r="K536" s="379"/>
      <c r="L536" s="233">
        <v>53349.83</v>
      </c>
      <c r="M536" s="234"/>
      <c r="N536" s="237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2"/>
      <c r="B537" s="184"/>
      <c r="C537" s="379" t="s">
        <v>147</v>
      </c>
      <c r="D537" s="379"/>
      <c r="E537" s="379"/>
      <c r="F537" s="379"/>
      <c r="G537" s="379"/>
      <c r="H537" s="379"/>
      <c r="I537" s="379"/>
      <c r="J537" s="379"/>
      <c r="K537" s="379"/>
      <c r="L537" s="236"/>
      <c r="M537" s="234"/>
      <c r="N537" s="237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2"/>
      <c r="B538" s="184"/>
      <c r="C538" s="379" t="s">
        <v>148</v>
      </c>
      <c r="D538" s="379"/>
      <c r="E538" s="379"/>
      <c r="F538" s="379"/>
      <c r="G538" s="379"/>
      <c r="H538" s="379"/>
      <c r="I538" s="379"/>
      <c r="J538" s="379"/>
      <c r="K538" s="379"/>
      <c r="L538" s="233">
        <v>3879.11</v>
      </c>
      <c r="M538" s="234"/>
      <c r="N538" s="237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2"/>
      <c r="B539" s="184"/>
      <c r="C539" s="379" t="s">
        <v>149</v>
      </c>
      <c r="D539" s="379"/>
      <c r="E539" s="379"/>
      <c r="F539" s="379"/>
      <c r="G539" s="379"/>
      <c r="H539" s="379"/>
      <c r="I539" s="379"/>
      <c r="J539" s="379"/>
      <c r="K539" s="379"/>
      <c r="L539" s="233">
        <v>3374.12</v>
      </c>
      <c r="M539" s="234"/>
      <c r="N539" s="237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2"/>
      <c r="B540" s="184"/>
      <c r="C540" s="379" t="s">
        <v>150</v>
      </c>
      <c r="D540" s="379"/>
      <c r="E540" s="379"/>
      <c r="F540" s="379"/>
      <c r="G540" s="379"/>
      <c r="H540" s="379"/>
      <c r="I540" s="379"/>
      <c r="J540" s="379"/>
      <c r="K540" s="379"/>
      <c r="L540" s="249">
        <v>308.48</v>
      </c>
      <c r="M540" s="234"/>
      <c r="N540" s="237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2"/>
      <c r="B541" s="184"/>
      <c r="C541" s="379" t="s">
        <v>151</v>
      </c>
      <c r="D541" s="379"/>
      <c r="E541" s="379"/>
      <c r="F541" s="379"/>
      <c r="G541" s="379"/>
      <c r="H541" s="379"/>
      <c r="I541" s="379"/>
      <c r="J541" s="379"/>
      <c r="K541" s="379"/>
      <c r="L541" s="233">
        <v>46096.6</v>
      </c>
      <c r="M541" s="234"/>
      <c r="N541" s="237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2"/>
      <c r="B542" s="184"/>
      <c r="C542" s="379" t="s">
        <v>153</v>
      </c>
      <c r="D542" s="379"/>
      <c r="E542" s="379"/>
      <c r="F542" s="379"/>
      <c r="G542" s="379"/>
      <c r="H542" s="379"/>
      <c r="I542" s="379"/>
      <c r="J542" s="379"/>
      <c r="K542" s="379"/>
      <c r="L542" s="233">
        <v>59360.36</v>
      </c>
      <c r="M542" s="234"/>
      <c r="N542" s="237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2"/>
      <c r="B543" s="184"/>
      <c r="C543" s="379" t="s">
        <v>147</v>
      </c>
      <c r="D543" s="379"/>
      <c r="E543" s="379"/>
      <c r="F543" s="379"/>
      <c r="G543" s="379"/>
      <c r="H543" s="379"/>
      <c r="I543" s="379"/>
      <c r="J543" s="379"/>
      <c r="K543" s="379"/>
      <c r="L543" s="236"/>
      <c r="M543" s="234"/>
      <c r="N543" s="237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2"/>
      <c r="B544" s="184"/>
      <c r="C544" s="379" t="s">
        <v>322</v>
      </c>
      <c r="D544" s="379"/>
      <c r="E544" s="379"/>
      <c r="F544" s="379"/>
      <c r="G544" s="379"/>
      <c r="H544" s="379"/>
      <c r="I544" s="379"/>
      <c r="J544" s="379"/>
      <c r="K544" s="379"/>
      <c r="L544" s="233">
        <v>3879.11</v>
      </c>
      <c r="M544" s="234"/>
      <c r="N544" s="237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2"/>
      <c r="B545" s="184"/>
      <c r="C545" s="379" t="s">
        <v>323</v>
      </c>
      <c r="D545" s="379"/>
      <c r="E545" s="379"/>
      <c r="F545" s="379"/>
      <c r="G545" s="379"/>
      <c r="H545" s="379"/>
      <c r="I545" s="379"/>
      <c r="J545" s="379"/>
      <c r="K545" s="379"/>
      <c r="L545" s="233">
        <v>3374.12</v>
      </c>
      <c r="M545" s="234"/>
      <c r="N545" s="237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2"/>
      <c r="B546" s="184"/>
      <c r="C546" s="379" t="s">
        <v>324</v>
      </c>
      <c r="D546" s="379"/>
      <c r="E546" s="379"/>
      <c r="F546" s="379"/>
      <c r="G546" s="379"/>
      <c r="H546" s="379"/>
      <c r="I546" s="379"/>
      <c r="J546" s="379"/>
      <c r="K546" s="379"/>
      <c r="L546" s="249">
        <v>308.48</v>
      </c>
      <c r="M546" s="234"/>
      <c r="N546" s="237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2"/>
      <c r="B547" s="184"/>
      <c r="C547" s="379" t="s">
        <v>325</v>
      </c>
      <c r="D547" s="379"/>
      <c r="E547" s="379"/>
      <c r="F547" s="379"/>
      <c r="G547" s="379"/>
      <c r="H547" s="379"/>
      <c r="I547" s="379"/>
      <c r="J547" s="379"/>
      <c r="K547" s="379"/>
      <c r="L547" s="233">
        <v>46096.6</v>
      </c>
      <c r="M547" s="234"/>
      <c r="N547" s="237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2"/>
      <c r="B548" s="184"/>
      <c r="C548" s="379" t="s">
        <v>326</v>
      </c>
      <c r="D548" s="379"/>
      <c r="E548" s="379"/>
      <c r="F548" s="379"/>
      <c r="G548" s="379"/>
      <c r="H548" s="379"/>
      <c r="I548" s="379"/>
      <c r="J548" s="379"/>
      <c r="K548" s="379"/>
      <c r="L548" s="233">
        <v>4124.8999999999996</v>
      </c>
      <c r="M548" s="234"/>
      <c r="N548" s="237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2"/>
      <c r="B549" s="184"/>
      <c r="C549" s="379" t="s">
        <v>327</v>
      </c>
      <c r="D549" s="379"/>
      <c r="E549" s="379"/>
      <c r="F549" s="379"/>
      <c r="G549" s="379"/>
      <c r="H549" s="379"/>
      <c r="I549" s="379"/>
      <c r="J549" s="379"/>
      <c r="K549" s="379"/>
      <c r="L549" s="233">
        <v>1885.63</v>
      </c>
      <c r="M549" s="234"/>
      <c r="N549" s="237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2"/>
      <c r="B550" s="184"/>
      <c r="C550" s="379" t="s">
        <v>163</v>
      </c>
      <c r="D550" s="379"/>
      <c r="E550" s="379"/>
      <c r="F550" s="379"/>
      <c r="G550" s="379"/>
      <c r="H550" s="379"/>
      <c r="I550" s="379"/>
      <c r="J550" s="379"/>
      <c r="K550" s="379"/>
      <c r="L550" s="233">
        <v>4187.59</v>
      </c>
      <c r="M550" s="234"/>
      <c r="N550" s="237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2"/>
      <c r="B551" s="184"/>
      <c r="C551" s="379" t="s">
        <v>164</v>
      </c>
      <c r="D551" s="379"/>
      <c r="E551" s="379"/>
      <c r="F551" s="379"/>
      <c r="G551" s="379"/>
      <c r="H551" s="379"/>
      <c r="I551" s="379"/>
      <c r="J551" s="379"/>
      <c r="K551" s="379"/>
      <c r="L551" s="233">
        <v>4124.8999999999996</v>
      </c>
      <c r="M551" s="234"/>
      <c r="N551" s="237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2"/>
      <c r="B552" s="184"/>
      <c r="C552" s="379" t="s">
        <v>165</v>
      </c>
      <c r="D552" s="379"/>
      <c r="E552" s="379"/>
      <c r="F552" s="379"/>
      <c r="G552" s="379"/>
      <c r="H552" s="379"/>
      <c r="I552" s="379"/>
      <c r="J552" s="379"/>
      <c r="K552" s="379"/>
      <c r="L552" s="233">
        <v>1885.63</v>
      </c>
      <c r="M552" s="234"/>
      <c r="N552" s="237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2"/>
      <c r="B553" s="238"/>
      <c r="C553" s="396" t="s">
        <v>3378</v>
      </c>
      <c r="D553" s="396"/>
      <c r="E553" s="396"/>
      <c r="F553" s="396"/>
      <c r="G553" s="396"/>
      <c r="H553" s="396"/>
      <c r="I553" s="396"/>
      <c r="J553" s="396"/>
      <c r="K553" s="396"/>
      <c r="L553" s="239">
        <v>59360.36</v>
      </c>
      <c r="M553" s="240"/>
      <c r="N553" s="251"/>
      <c r="AF553" s="133"/>
      <c r="AG553" s="140"/>
      <c r="AH553" s="140"/>
      <c r="AN553" s="140"/>
      <c r="AQ553" s="140"/>
      <c r="AS553" s="140" t="s">
        <v>3378</v>
      </c>
    </row>
    <row r="554" spans="1:47" s="121" customFormat="1" ht="11.25" hidden="1" customHeight="1" x14ac:dyDescent="0.25">
      <c r="B554" s="224"/>
      <c r="C554" s="224"/>
      <c r="D554" s="224"/>
      <c r="E554" s="224"/>
      <c r="F554" s="224"/>
      <c r="G554" s="224"/>
      <c r="H554" s="224"/>
      <c r="I554" s="224"/>
      <c r="J554" s="224"/>
      <c r="K554" s="224"/>
      <c r="L554" s="225"/>
      <c r="M554" s="225"/>
      <c r="N554" s="225"/>
      <c r="R554" s="226"/>
    </row>
    <row r="555" spans="1:47" s="121" customFormat="1" ht="15" x14ac:dyDescent="0.25">
      <c r="A555" s="227"/>
      <c r="B555" s="228"/>
      <c r="C555" s="388" t="s">
        <v>789</v>
      </c>
      <c r="D555" s="388"/>
      <c r="E555" s="388"/>
      <c r="F555" s="388"/>
      <c r="G555" s="388"/>
      <c r="H555" s="388"/>
      <c r="I555" s="388"/>
      <c r="J555" s="388"/>
      <c r="K555" s="388"/>
      <c r="L555" s="229"/>
      <c r="M555" s="230"/>
      <c r="N555" s="231"/>
      <c r="AT555" s="140" t="s">
        <v>789</v>
      </c>
    </row>
    <row r="556" spans="1:47" s="121" customFormat="1" ht="15" x14ac:dyDescent="0.25">
      <c r="A556" s="232"/>
      <c r="B556" s="184"/>
      <c r="C556" s="379" t="s">
        <v>146</v>
      </c>
      <c r="D556" s="379"/>
      <c r="E556" s="379"/>
      <c r="F556" s="379"/>
      <c r="G556" s="379"/>
      <c r="H556" s="379"/>
      <c r="I556" s="379"/>
      <c r="J556" s="379"/>
      <c r="K556" s="379"/>
      <c r="L556" s="233">
        <v>87469.63</v>
      </c>
      <c r="M556" s="234"/>
      <c r="N556" s="235">
        <v>1109701.26</v>
      </c>
      <c r="AT556" s="140"/>
      <c r="AU556" s="142" t="s">
        <v>146</v>
      </c>
    </row>
    <row r="557" spans="1:47" s="121" customFormat="1" ht="15" x14ac:dyDescent="0.25">
      <c r="A557" s="232"/>
      <c r="B557" s="184"/>
      <c r="C557" s="379" t="s">
        <v>147</v>
      </c>
      <c r="D557" s="379"/>
      <c r="E557" s="379"/>
      <c r="F557" s="379"/>
      <c r="G557" s="379"/>
      <c r="H557" s="379"/>
      <c r="I557" s="379"/>
      <c r="J557" s="379"/>
      <c r="K557" s="379"/>
      <c r="L557" s="236"/>
      <c r="M557" s="234"/>
      <c r="N557" s="237"/>
      <c r="AT557" s="140"/>
      <c r="AU557" s="142" t="s">
        <v>147</v>
      </c>
    </row>
    <row r="558" spans="1:47" s="121" customFormat="1" ht="15" x14ac:dyDescent="0.25">
      <c r="A558" s="232"/>
      <c r="B558" s="184"/>
      <c r="C558" s="379" t="s">
        <v>148</v>
      </c>
      <c r="D558" s="379"/>
      <c r="E558" s="379"/>
      <c r="F558" s="379"/>
      <c r="G558" s="379"/>
      <c r="H558" s="379"/>
      <c r="I558" s="379"/>
      <c r="J558" s="379"/>
      <c r="K558" s="379"/>
      <c r="L558" s="233">
        <v>10017.34</v>
      </c>
      <c r="M558" s="234"/>
      <c r="N558" s="235">
        <v>448476.32</v>
      </c>
      <c r="AT558" s="140"/>
      <c r="AU558" s="142" t="s">
        <v>148</v>
      </c>
    </row>
    <row r="559" spans="1:47" s="121" customFormat="1" ht="15" x14ac:dyDescent="0.25">
      <c r="A559" s="232"/>
      <c r="B559" s="184"/>
      <c r="C559" s="379" t="s">
        <v>149</v>
      </c>
      <c r="D559" s="379"/>
      <c r="E559" s="379"/>
      <c r="F559" s="379"/>
      <c r="G559" s="379"/>
      <c r="H559" s="379"/>
      <c r="I559" s="379"/>
      <c r="J559" s="379"/>
      <c r="K559" s="379"/>
      <c r="L559" s="233">
        <v>5750.84</v>
      </c>
      <c r="M559" s="234"/>
      <c r="N559" s="235">
        <v>76141.11</v>
      </c>
      <c r="AT559" s="140"/>
      <c r="AU559" s="142" t="s">
        <v>149</v>
      </c>
    </row>
    <row r="560" spans="1:47" s="121" customFormat="1" ht="15" x14ac:dyDescent="0.25">
      <c r="A560" s="232"/>
      <c r="B560" s="184"/>
      <c r="C560" s="379" t="s">
        <v>150</v>
      </c>
      <c r="D560" s="379"/>
      <c r="E560" s="379"/>
      <c r="F560" s="379"/>
      <c r="G560" s="379"/>
      <c r="H560" s="379"/>
      <c r="I560" s="379"/>
      <c r="J560" s="379"/>
      <c r="K560" s="379"/>
      <c r="L560" s="249">
        <v>637.39</v>
      </c>
      <c r="M560" s="234"/>
      <c r="N560" s="235">
        <v>28535.97</v>
      </c>
      <c r="AT560" s="140"/>
      <c r="AU560" s="142" t="s">
        <v>150</v>
      </c>
    </row>
    <row r="561" spans="1:52" s="121" customFormat="1" ht="15" x14ac:dyDescent="0.25">
      <c r="A561" s="232"/>
      <c r="B561" s="184"/>
      <c r="C561" s="379" t="s">
        <v>151</v>
      </c>
      <c r="D561" s="379"/>
      <c r="E561" s="379"/>
      <c r="F561" s="379"/>
      <c r="G561" s="379"/>
      <c r="H561" s="379"/>
      <c r="I561" s="379"/>
      <c r="J561" s="379"/>
      <c r="K561" s="379"/>
      <c r="L561" s="233">
        <v>71701.45</v>
      </c>
      <c r="M561" s="234"/>
      <c r="N561" s="235">
        <v>585083.82999999996</v>
      </c>
      <c r="AT561" s="140"/>
      <c r="AU561" s="142" t="s">
        <v>151</v>
      </c>
    </row>
    <row r="562" spans="1:52" s="121" customFormat="1" ht="15" x14ac:dyDescent="0.25">
      <c r="A562" s="232"/>
      <c r="B562" s="184"/>
      <c r="C562" s="379" t="s">
        <v>153</v>
      </c>
      <c r="D562" s="379"/>
      <c r="E562" s="379"/>
      <c r="F562" s="379"/>
      <c r="G562" s="379"/>
      <c r="H562" s="379"/>
      <c r="I562" s="379"/>
      <c r="J562" s="379"/>
      <c r="K562" s="379"/>
      <c r="L562" s="233">
        <v>101967.36</v>
      </c>
      <c r="M562" s="234"/>
      <c r="N562" s="235">
        <v>1758763.66</v>
      </c>
      <c r="AT562" s="140"/>
      <c r="AU562" s="142" t="s">
        <v>153</v>
      </c>
    </row>
    <row r="563" spans="1:52" s="121" customFormat="1" ht="15" x14ac:dyDescent="0.25">
      <c r="A563" s="232"/>
      <c r="B563" s="184"/>
      <c r="C563" s="379" t="s">
        <v>147</v>
      </c>
      <c r="D563" s="379"/>
      <c r="E563" s="379"/>
      <c r="F563" s="379"/>
      <c r="G563" s="379"/>
      <c r="H563" s="379"/>
      <c r="I563" s="379"/>
      <c r="J563" s="379"/>
      <c r="K563" s="379"/>
      <c r="L563" s="236"/>
      <c r="M563" s="234"/>
      <c r="N563" s="237"/>
      <c r="AT563" s="140"/>
      <c r="AU563" s="142" t="s">
        <v>147</v>
      </c>
    </row>
    <row r="564" spans="1:52" s="121" customFormat="1" ht="15" x14ac:dyDescent="0.25">
      <c r="A564" s="232"/>
      <c r="B564" s="184"/>
      <c r="C564" s="379" t="s">
        <v>322</v>
      </c>
      <c r="D564" s="379"/>
      <c r="E564" s="379"/>
      <c r="F564" s="379"/>
      <c r="G564" s="379"/>
      <c r="H564" s="379"/>
      <c r="I564" s="379"/>
      <c r="J564" s="379"/>
      <c r="K564" s="379"/>
      <c r="L564" s="233">
        <v>10017.34</v>
      </c>
      <c r="M564" s="234"/>
      <c r="N564" s="235">
        <v>448476.32</v>
      </c>
      <c r="AT564" s="140"/>
      <c r="AU564" s="142" t="s">
        <v>322</v>
      </c>
    </row>
    <row r="565" spans="1:52" s="121" customFormat="1" ht="15" x14ac:dyDescent="0.25">
      <c r="A565" s="232"/>
      <c r="B565" s="184"/>
      <c r="C565" s="379" t="s">
        <v>323</v>
      </c>
      <c r="D565" s="379"/>
      <c r="E565" s="379"/>
      <c r="F565" s="379"/>
      <c r="G565" s="379"/>
      <c r="H565" s="379"/>
      <c r="I565" s="379"/>
      <c r="J565" s="379"/>
      <c r="K565" s="379"/>
      <c r="L565" s="233">
        <v>5750.84</v>
      </c>
      <c r="M565" s="234"/>
      <c r="N565" s="235">
        <v>76141.11</v>
      </c>
      <c r="AT565" s="140"/>
      <c r="AU565" s="142" t="s">
        <v>323</v>
      </c>
    </row>
    <row r="566" spans="1:52" s="121" customFormat="1" ht="15" x14ac:dyDescent="0.25">
      <c r="A566" s="232"/>
      <c r="B566" s="184"/>
      <c r="C566" s="379" t="s">
        <v>324</v>
      </c>
      <c r="D566" s="379"/>
      <c r="E566" s="379"/>
      <c r="F566" s="379"/>
      <c r="G566" s="379"/>
      <c r="H566" s="379"/>
      <c r="I566" s="379"/>
      <c r="J566" s="379"/>
      <c r="K566" s="379"/>
      <c r="L566" s="249">
        <v>637.39</v>
      </c>
      <c r="M566" s="234"/>
      <c r="N566" s="235">
        <v>28535.97</v>
      </c>
      <c r="AT566" s="140"/>
      <c r="AU566" s="142" t="s">
        <v>324</v>
      </c>
    </row>
    <row r="567" spans="1:52" s="121" customFormat="1" ht="15" x14ac:dyDescent="0.25">
      <c r="A567" s="232"/>
      <c r="B567" s="184"/>
      <c r="C567" s="379" t="s">
        <v>325</v>
      </c>
      <c r="D567" s="379"/>
      <c r="E567" s="379"/>
      <c r="F567" s="379"/>
      <c r="G567" s="379"/>
      <c r="H567" s="379"/>
      <c r="I567" s="379"/>
      <c r="J567" s="379"/>
      <c r="K567" s="379"/>
      <c r="L567" s="233">
        <v>71701.45</v>
      </c>
      <c r="M567" s="234"/>
      <c r="N567" s="235">
        <v>585083.82999999996</v>
      </c>
      <c r="AT567" s="140"/>
      <c r="AU567" s="142" t="s">
        <v>325</v>
      </c>
    </row>
    <row r="568" spans="1:52" s="121" customFormat="1" ht="15" x14ac:dyDescent="0.25">
      <c r="A568" s="232"/>
      <c r="B568" s="184"/>
      <c r="C568" s="379" t="s">
        <v>326</v>
      </c>
      <c r="D568" s="379"/>
      <c r="E568" s="379"/>
      <c r="F568" s="379"/>
      <c r="G568" s="379"/>
      <c r="H568" s="379"/>
      <c r="I568" s="379"/>
      <c r="J568" s="379"/>
      <c r="K568" s="379"/>
      <c r="L568" s="233">
        <v>10132.780000000001</v>
      </c>
      <c r="M568" s="234"/>
      <c r="N568" s="235">
        <v>453644.26</v>
      </c>
      <c r="AT568" s="140"/>
      <c r="AU568" s="142" t="s">
        <v>326</v>
      </c>
    </row>
    <row r="569" spans="1:52" s="121" customFormat="1" ht="15" x14ac:dyDescent="0.25">
      <c r="A569" s="232"/>
      <c r="B569" s="184"/>
      <c r="C569" s="379" t="s">
        <v>327</v>
      </c>
      <c r="D569" s="379"/>
      <c r="E569" s="379"/>
      <c r="F569" s="379"/>
      <c r="G569" s="379"/>
      <c r="H569" s="379"/>
      <c r="I569" s="379"/>
      <c r="J569" s="379"/>
      <c r="K569" s="379"/>
      <c r="L569" s="233">
        <v>4364.95</v>
      </c>
      <c r="M569" s="234"/>
      <c r="N569" s="235">
        <v>195418.14</v>
      </c>
      <c r="AT569" s="140"/>
      <c r="AU569" s="142" t="s">
        <v>327</v>
      </c>
    </row>
    <row r="570" spans="1:52" s="121" customFormat="1" ht="15" x14ac:dyDescent="0.25">
      <c r="A570" s="232"/>
      <c r="B570" s="184"/>
      <c r="C570" s="379" t="s">
        <v>163</v>
      </c>
      <c r="D570" s="379"/>
      <c r="E570" s="379"/>
      <c r="F570" s="379"/>
      <c r="G570" s="379"/>
      <c r="H570" s="379"/>
      <c r="I570" s="379"/>
      <c r="J570" s="379"/>
      <c r="K570" s="379"/>
      <c r="L570" s="233">
        <v>10654.73</v>
      </c>
      <c r="M570" s="234"/>
      <c r="N570" s="235">
        <v>477012.29</v>
      </c>
      <c r="AT570" s="140"/>
      <c r="AU570" s="142" t="s">
        <v>163</v>
      </c>
    </row>
    <row r="571" spans="1:52" s="121" customFormat="1" ht="15" x14ac:dyDescent="0.25">
      <c r="A571" s="232"/>
      <c r="B571" s="184"/>
      <c r="C571" s="379" t="s">
        <v>164</v>
      </c>
      <c r="D571" s="379"/>
      <c r="E571" s="379"/>
      <c r="F571" s="379"/>
      <c r="G571" s="379"/>
      <c r="H571" s="379"/>
      <c r="I571" s="379"/>
      <c r="J571" s="379"/>
      <c r="K571" s="379"/>
      <c r="L571" s="233">
        <v>10132.780000000001</v>
      </c>
      <c r="M571" s="234"/>
      <c r="N571" s="235">
        <v>453644.26</v>
      </c>
      <c r="AT571" s="140"/>
      <c r="AU571" s="142" t="s">
        <v>164</v>
      </c>
    </row>
    <row r="572" spans="1:52" s="121" customFormat="1" ht="15" x14ac:dyDescent="0.25">
      <c r="A572" s="232"/>
      <c r="B572" s="184"/>
      <c r="C572" s="379" t="s">
        <v>165</v>
      </c>
      <c r="D572" s="379"/>
      <c r="E572" s="379"/>
      <c r="F572" s="379"/>
      <c r="G572" s="379"/>
      <c r="H572" s="379"/>
      <c r="I572" s="379"/>
      <c r="J572" s="379"/>
      <c r="K572" s="379"/>
      <c r="L572" s="233">
        <v>4364.95</v>
      </c>
      <c r="M572" s="234"/>
      <c r="N572" s="235">
        <v>195418.14</v>
      </c>
      <c r="AT572" s="140"/>
      <c r="AU572" s="142" t="s">
        <v>165</v>
      </c>
    </row>
    <row r="573" spans="1:52" s="121" customFormat="1" ht="15" x14ac:dyDescent="0.25">
      <c r="A573" s="232"/>
      <c r="B573" s="238"/>
      <c r="C573" s="433" t="s">
        <v>4009</v>
      </c>
      <c r="D573" s="396"/>
      <c r="E573" s="396"/>
      <c r="F573" s="396"/>
      <c r="G573" s="396"/>
      <c r="H573" s="396"/>
      <c r="I573" s="396"/>
      <c r="J573" s="396"/>
      <c r="K573" s="396"/>
      <c r="L573" s="239">
        <v>101967.36</v>
      </c>
      <c r="M573" s="240"/>
      <c r="N573" s="241">
        <v>1758763.66</v>
      </c>
      <c r="AT573" s="140"/>
      <c r="AV573" s="140" t="s">
        <v>790</v>
      </c>
    </row>
    <row r="574" spans="1:52" s="121" customFormat="1" ht="26.25" customHeight="1" x14ac:dyDescent="0.25">
      <c r="A574" s="242"/>
      <c r="B574" s="243"/>
      <c r="C574" s="243"/>
      <c r="D574" s="243"/>
      <c r="E574" s="243"/>
      <c r="F574" s="243"/>
      <c r="G574" s="243"/>
      <c r="H574" s="243"/>
      <c r="I574" s="243"/>
      <c r="J574" s="243"/>
      <c r="K574" s="243"/>
      <c r="L574" s="243"/>
      <c r="M574" s="243"/>
      <c r="N574" s="243"/>
    </row>
    <row r="575" spans="1:52" s="123" customFormat="1" ht="15" x14ac:dyDescent="0.25">
      <c r="A575" s="147"/>
      <c r="B575" s="244" t="s">
        <v>791</v>
      </c>
      <c r="C575" s="394"/>
      <c r="D575" s="394"/>
      <c r="E575" s="394"/>
      <c r="F575" s="394"/>
      <c r="G575" s="394"/>
      <c r="H575" s="395"/>
      <c r="I575" s="395"/>
      <c r="J575" s="395"/>
      <c r="K575" s="395"/>
      <c r="L575" s="395"/>
      <c r="M575" s="121"/>
      <c r="N575" s="121"/>
      <c r="O575" s="121"/>
      <c r="P575" s="121"/>
      <c r="Q575" s="121"/>
      <c r="R575" s="121"/>
      <c r="S575" s="121"/>
      <c r="T575" s="121"/>
      <c r="U575" s="121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 t="s">
        <v>10</v>
      </c>
      <c r="AX575" s="124" t="s">
        <v>792</v>
      </c>
      <c r="AY575" s="124"/>
      <c r="AZ575" s="124"/>
    </row>
    <row r="576" spans="1:52" s="245" customFormat="1" ht="16.5" customHeight="1" x14ac:dyDescent="0.25">
      <c r="A576" s="150"/>
      <c r="B576" s="244"/>
      <c r="C576" s="330" t="s">
        <v>793</v>
      </c>
      <c r="D576" s="330"/>
      <c r="E576" s="330"/>
      <c r="F576" s="330"/>
      <c r="G576" s="330"/>
      <c r="H576" s="330"/>
      <c r="I576" s="330"/>
      <c r="J576" s="330"/>
      <c r="K576" s="330"/>
      <c r="L576" s="330"/>
      <c r="V576" s="246"/>
      <c r="W576" s="246"/>
      <c r="X576" s="246"/>
      <c r="Y576" s="246"/>
      <c r="Z576" s="246"/>
      <c r="AA576" s="246"/>
      <c r="AB576" s="246"/>
      <c r="AC576" s="246"/>
      <c r="AD576" s="246"/>
      <c r="AE576" s="246"/>
      <c r="AF576" s="246"/>
      <c r="AG576" s="246"/>
      <c r="AH576" s="246"/>
      <c r="AI576" s="246"/>
      <c r="AJ576" s="246"/>
      <c r="AK576" s="246"/>
      <c r="AL576" s="246"/>
      <c r="AM576" s="246"/>
      <c r="AN576" s="246"/>
      <c r="AO576" s="246"/>
      <c r="AP576" s="246"/>
      <c r="AQ576" s="246"/>
      <c r="AR576" s="246"/>
      <c r="AS576" s="246"/>
      <c r="AT576" s="246"/>
      <c r="AU576" s="246"/>
      <c r="AV576" s="246"/>
      <c r="AW576" s="246"/>
      <c r="AX576" s="246"/>
      <c r="AY576" s="246"/>
      <c r="AZ576" s="246"/>
    </row>
    <row r="577" spans="1:52" s="123" customFormat="1" ht="15" x14ac:dyDescent="0.25">
      <c r="A577" s="147"/>
      <c r="B577" s="244" t="s">
        <v>794</v>
      </c>
      <c r="C577" s="394"/>
      <c r="D577" s="394"/>
      <c r="E577" s="394"/>
      <c r="F577" s="394"/>
      <c r="G577" s="394"/>
      <c r="H577" s="395"/>
      <c r="I577" s="395"/>
      <c r="J577" s="395"/>
      <c r="K577" s="395"/>
      <c r="L577" s="395"/>
      <c r="M577" s="121"/>
      <c r="N577" s="121"/>
      <c r="O577" s="121"/>
      <c r="P577" s="121"/>
      <c r="Q577" s="121"/>
      <c r="R577" s="121"/>
      <c r="S577" s="121"/>
      <c r="T577" s="121"/>
      <c r="U577" s="121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 t="s">
        <v>10</v>
      </c>
      <c r="AZ577" s="124" t="s">
        <v>10</v>
      </c>
    </row>
    <row r="578" spans="1:52" s="245" customFormat="1" ht="16.5" customHeight="1" x14ac:dyDescent="0.25">
      <c r="A578" s="150"/>
      <c r="C578" s="330" t="s">
        <v>793</v>
      </c>
      <c r="D578" s="330"/>
      <c r="E578" s="330"/>
      <c r="F578" s="330"/>
      <c r="G578" s="330"/>
      <c r="H578" s="330"/>
      <c r="I578" s="330"/>
      <c r="J578" s="330"/>
      <c r="K578" s="330"/>
      <c r="L578" s="330"/>
      <c r="V578" s="246"/>
      <c r="W578" s="246"/>
      <c r="X578" s="246"/>
      <c r="Y578" s="246"/>
      <c r="Z578" s="246"/>
      <c r="AA578" s="246"/>
      <c r="AB578" s="246"/>
      <c r="AC578" s="246"/>
      <c r="AD578" s="246"/>
      <c r="AE578" s="246"/>
      <c r="AF578" s="246"/>
      <c r="AG578" s="246"/>
      <c r="AH578" s="246"/>
      <c r="AI578" s="246"/>
      <c r="AJ578" s="246"/>
      <c r="AK578" s="246"/>
      <c r="AL578" s="246"/>
      <c r="AM578" s="246"/>
      <c r="AN578" s="246"/>
      <c r="AO578" s="246"/>
      <c r="AP578" s="246"/>
      <c r="AQ578" s="246"/>
      <c r="AR578" s="246"/>
      <c r="AS578" s="246"/>
      <c r="AT578" s="246"/>
      <c r="AU578" s="246"/>
      <c r="AV578" s="246"/>
      <c r="AW578" s="246"/>
      <c r="AX578" s="246"/>
      <c r="AY578" s="246"/>
      <c r="AZ578" s="246"/>
    </row>
    <row r="579" spans="1:52" s="123" customFormat="1" ht="19.5" customHeight="1" x14ac:dyDescent="0.2">
      <c r="A579" s="147"/>
      <c r="C579" s="247"/>
      <c r="D579" s="247"/>
      <c r="E579" s="247"/>
      <c r="F579" s="247"/>
      <c r="G579" s="247"/>
      <c r="H579" s="247"/>
      <c r="I579" s="247"/>
      <c r="J579" s="247"/>
      <c r="K579" s="247"/>
      <c r="L579" s="247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</row>
    <row r="580" spans="1:52" s="121" customFormat="1" ht="22.5" customHeight="1" x14ac:dyDescent="0.25">
      <c r="A580" s="389" t="s">
        <v>795</v>
      </c>
      <c r="B580" s="389"/>
      <c r="C580" s="389"/>
      <c r="D580" s="389"/>
      <c r="E580" s="389"/>
      <c r="F580" s="389"/>
      <c r="G580" s="389"/>
      <c r="H580" s="389"/>
      <c r="I580" s="389"/>
      <c r="J580" s="389"/>
      <c r="K580" s="389"/>
      <c r="L580" s="389"/>
      <c r="M580" s="389"/>
      <c r="N580" s="389"/>
      <c r="O580" s="224"/>
      <c r="P580" s="224"/>
    </row>
    <row r="581" spans="1:52" s="121" customFormat="1" ht="12.75" customHeight="1" x14ac:dyDescent="0.25">
      <c r="A581" s="389" t="s">
        <v>796</v>
      </c>
      <c r="B581" s="389"/>
      <c r="C581" s="389"/>
      <c r="D581" s="389"/>
      <c r="E581" s="389"/>
      <c r="F581" s="389"/>
      <c r="G581" s="389"/>
      <c r="H581" s="389"/>
      <c r="I581" s="389"/>
      <c r="J581" s="389"/>
      <c r="K581" s="389"/>
      <c r="L581" s="389"/>
      <c r="M581" s="389"/>
      <c r="N581" s="389"/>
      <c r="O581" s="224"/>
      <c r="P581" s="224"/>
    </row>
    <row r="582" spans="1:52" s="121" customFormat="1" ht="12.75" customHeight="1" x14ac:dyDescent="0.25">
      <c r="A582" s="389" t="s">
        <v>797</v>
      </c>
      <c r="B582" s="389"/>
      <c r="C582" s="389"/>
      <c r="D582" s="389"/>
      <c r="E582" s="389"/>
      <c r="F582" s="389"/>
      <c r="G582" s="389"/>
      <c r="H582" s="389"/>
      <c r="I582" s="389"/>
      <c r="J582" s="389"/>
      <c r="K582" s="389"/>
      <c r="L582" s="389"/>
      <c r="M582" s="389"/>
      <c r="N582" s="389"/>
      <c r="O582" s="224"/>
      <c r="P582" s="224"/>
    </row>
    <row r="583" spans="1:52" s="121" customFormat="1" ht="19.5" customHeight="1" x14ac:dyDescent="0.25"/>
    <row r="584" spans="1:52" s="121" customFormat="1" ht="15" x14ac:dyDescent="0.25">
      <c r="B584" s="248"/>
      <c r="D584" s="248"/>
      <c r="F584" s="248"/>
    </row>
  </sheetData>
  <mergeCells count="575">
    <mergeCell ref="A580:N580"/>
    <mergeCell ref="A581:N581"/>
    <mergeCell ref="A582:N582"/>
    <mergeCell ref="C575:G575"/>
    <mergeCell ref="H575:L575"/>
    <mergeCell ref="C576:L576"/>
    <mergeCell ref="C577:G577"/>
    <mergeCell ref="H577:L577"/>
    <mergeCell ref="C578:L578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64"/>
  <sheetViews>
    <sheetView topLeftCell="A1750" workbookViewId="0">
      <selection activeCell="H1767" sqref="H176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3" t="s">
        <v>3</v>
      </c>
      <c r="H5" s="423"/>
      <c r="I5" s="423"/>
      <c r="J5" s="423"/>
      <c r="K5" s="423"/>
      <c r="L5" s="423"/>
      <c r="M5" s="423"/>
      <c r="N5" s="42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28" t="s">
        <v>5</v>
      </c>
      <c r="H6" s="428"/>
      <c r="I6" s="428"/>
      <c r="J6" s="428"/>
      <c r="K6" s="428"/>
      <c r="L6" s="428"/>
      <c r="M6" s="428"/>
      <c r="N6" s="428"/>
      <c r="V6" s="12" t="s">
        <v>5</v>
      </c>
    </row>
    <row r="7" spans="1:29" s="4" customFormat="1" ht="45" customHeight="1" x14ac:dyDescent="0.25">
      <c r="A7" s="427" t="s">
        <v>6</v>
      </c>
      <c r="B7" s="427"/>
      <c r="C7" s="427"/>
      <c r="D7" s="427"/>
      <c r="E7" s="427"/>
      <c r="F7" s="427"/>
      <c r="G7" s="428" t="s">
        <v>7</v>
      </c>
      <c r="H7" s="428"/>
      <c r="I7" s="428"/>
      <c r="J7" s="428"/>
      <c r="K7" s="428"/>
      <c r="L7" s="428"/>
      <c r="M7" s="428"/>
      <c r="N7" s="42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0" t="s">
        <v>8</v>
      </c>
      <c r="B8" s="430"/>
      <c r="C8" s="430"/>
      <c r="D8" s="430"/>
      <c r="E8" s="430"/>
      <c r="F8" s="430"/>
      <c r="G8" s="428"/>
      <c r="H8" s="428"/>
      <c r="I8" s="428"/>
      <c r="J8" s="428"/>
      <c r="K8" s="428"/>
      <c r="L8" s="428"/>
      <c r="M8" s="428"/>
      <c r="N8" s="42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27" t="s">
        <v>11</v>
      </c>
      <c r="B9" s="427"/>
      <c r="C9" s="427"/>
      <c r="D9" s="427"/>
      <c r="E9" s="427"/>
      <c r="F9" s="427"/>
      <c r="G9" s="428"/>
      <c r="H9" s="428"/>
      <c r="I9" s="428"/>
      <c r="J9" s="428"/>
      <c r="K9" s="428"/>
      <c r="L9" s="428"/>
      <c r="M9" s="428"/>
      <c r="N9" s="42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29" t="s">
        <v>12</v>
      </c>
      <c r="B10" s="429"/>
      <c r="C10" s="429"/>
      <c r="D10" s="429"/>
      <c r="E10" s="429"/>
      <c r="F10" s="429"/>
      <c r="G10" s="428" t="s">
        <v>13</v>
      </c>
      <c r="H10" s="428"/>
      <c r="I10" s="428"/>
      <c r="J10" s="428"/>
      <c r="K10" s="428"/>
      <c r="L10" s="428"/>
      <c r="M10" s="428"/>
      <c r="N10" s="428"/>
      <c r="Z10" s="12" t="s">
        <v>13</v>
      </c>
    </row>
    <row r="11" spans="1:29" s="4" customFormat="1" ht="15" x14ac:dyDescent="0.25">
      <c r="A11" s="429" t="s">
        <v>14</v>
      </c>
      <c r="B11" s="429"/>
      <c r="C11" s="429"/>
      <c r="D11" s="429"/>
      <c r="E11" s="429"/>
      <c r="F11" s="429"/>
      <c r="G11" s="428"/>
      <c r="H11" s="428"/>
      <c r="I11" s="428"/>
      <c r="J11" s="428"/>
      <c r="K11" s="428"/>
      <c r="L11" s="428"/>
      <c r="M11" s="428"/>
      <c r="N11" s="42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4" customFormat="1" ht="21" customHeight="1" x14ac:dyDescent="0.25">
      <c r="A18" s="426" t="s">
        <v>17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9" t="s">
        <v>3986</v>
      </c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AD20" s="12" t="s">
        <v>18</v>
      </c>
    </row>
    <row r="21" spans="1:31" s="4" customFormat="1" ht="12" customHeight="1" x14ac:dyDescent="0.25">
      <c r="A21" s="421" t="s">
        <v>19</v>
      </c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2" t="s">
        <v>3976</v>
      </c>
      <c r="C23" s="423"/>
      <c r="D23" s="423"/>
      <c r="E23" s="423"/>
      <c r="F23" s="42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4" t="s">
        <v>24</v>
      </c>
      <c r="C24" s="424"/>
      <c r="D24" s="424"/>
      <c r="E24" s="424"/>
      <c r="F24" s="42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5" t="s">
        <v>26</v>
      </c>
      <c r="E26" s="425"/>
      <c r="F26" s="42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16">
        <v>2009.76</v>
      </c>
      <c r="M31" s="41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174.74</v>
      </c>
      <c r="M32" s="41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8" t="s">
        <v>44</v>
      </c>
      <c r="B35" s="414" t="s">
        <v>45</v>
      </c>
      <c r="C35" s="414" t="s">
        <v>46</v>
      </c>
      <c r="D35" s="414"/>
      <c r="E35" s="414"/>
      <c r="F35" s="414" t="s">
        <v>47</v>
      </c>
      <c r="G35" s="414" t="s">
        <v>48</v>
      </c>
      <c r="H35" s="414"/>
      <c r="I35" s="414"/>
      <c r="J35" s="414" t="s">
        <v>49</v>
      </c>
      <c r="K35" s="414"/>
      <c r="L35" s="414"/>
      <c r="M35" s="414" t="s">
        <v>50</v>
      </c>
      <c r="N35" s="414" t="s">
        <v>51</v>
      </c>
    </row>
    <row r="36" spans="1:38" s="4" customFormat="1" ht="28.5" customHeight="1" x14ac:dyDescent="0.25">
      <c r="A36" s="418"/>
      <c r="B36" s="414"/>
      <c r="C36" s="414"/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</row>
    <row r="37" spans="1:38" s="4" customFormat="1" ht="22.5" x14ac:dyDescent="0.25">
      <c r="A37" s="418"/>
      <c r="B37" s="414"/>
      <c r="C37" s="414"/>
      <c r="D37" s="414"/>
      <c r="E37" s="414"/>
      <c r="F37" s="41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4"/>
      <c r="N37" s="414"/>
    </row>
    <row r="38" spans="1:38" s="4" customFormat="1" ht="15" x14ac:dyDescent="0.25">
      <c r="A38" s="36">
        <v>1</v>
      </c>
      <c r="B38" s="37">
        <v>2</v>
      </c>
      <c r="C38" s="415">
        <v>3</v>
      </c>
      <c r="D38" s="415"/>
      <c r="E38" s="41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08" t="s">
        <v>56</v>
      </c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10"/>
      <c r="AF39" s="38" t="s">
        <v>56</v>
      </c>
    </row>
    <row r="40" spans="1:38" s="4" customFormat="1" ht="15" x14ac:dyDescent="0.25">
      <c r="A40" s="411" t="s">
        <v>57</v>
      </c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3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04" t="s">
        <v>60</v>
      </c>
      <c r="D41" s="404"/>
      <c r="E41" s="404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01" t="s">
        <v>62</v>
      </c>
      <c r="D42" s="401"/>
      <c r="E42" s="401"/>
      <c r="F42" s="401"/>
      <c r="G42" s="401"/>
      <c r="H42" s="401"/>
      <c r="I42" s="401"/>
      <c r="J42" s="401"/>
      <c r="K42" s="401"/>
      <c r="L42" s="401"/>
      <c r="M42" s="401"/>
      <c r="N42" s="407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397" t="s">
        <v>64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406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397" t="s">
        <v>66</v>
      </c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406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01" t="s">
        <v>67</v>
      </c>
      <c r="D45" s="401"/>
      <c r="E45" s="401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01" t="s">
        <v>69</v>
      </c>
      <c r="D46" s="401"/>
      <c r="E46" s="401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01" t="s">
        <v>71</v>
      </c>
      <c r="D47" s="401"/>
      <c r="E47" s="401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01" t="s">
        <v>72</v>
      </c>
      <c r="D48" s="401"/>
      <c r="E48" s="401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01" t="s">
        <v>74</v>
      </c>
      <c r="D49" s="401"/>
      <c r="E49" s="401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05" t="s">
        <v>75</v>
      </c>
      <c r="D50" s="405"/>
      <c r="E50" s="405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01" t="s">
        <v>76</v>
      </c>
      <c r="D51" s="401"/>
      <c r="E51" s="401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01" t="s">
        <v>78</v>
      </c>
      <c r="D52" s="401"/>
      <c r="E52" s="401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01" t="s">
        <v>81</v>
      </c>
      <c r="D53" s="401"/>
      <c r="E53" s="401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04" t="s">
        <v>82</v>
      </c>
      <c r="D54" s="404"/>
      <c r="E54" s="404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04" t="s">
        <v>84</v>
      </c>
      <c r="D55" s="404"/>
      <c r="E55" s="404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01" t="s">
        <v>85</v>
      </c>
      <c r="D56" s="401"/>
      <c r="E56" s="401"/>
      <c r="F56" s="401"/>
      <c r="G56" s="401"/>
      <c r="H56" s="401"/>
      <c r="I56" s="401"/>
      <c r="J56" s="401"/>
      <c r="K56" s="401"/>
      <c r="L56" s="401"/>
      <c r="M56" s="401"/>
      <c r="N56" s="407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397" t="s">
        <v>64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40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397" t="s">
        <v>66</v>
      </c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40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01" t="s">
        <v>67</v>
      </c>
      <c r="D59" s="401"/>
      <c r="E59" s="401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01" t="s">
        <v>69</v>
      </c>
      <c r="D60" s="401"/>
      <c r="E60" s="401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01" t="s">
        <v>71</v>
      </c>
      <c r="D61" s="401"/>
      <c r="E61" s="401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01" t="s">
        <v>87</v>
      </c>
      <c r="D62" s="401"/>
      <c r="E62" s="401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01" t="s">
        <v>72</v>
      </c>
      <c r="D63" s="401"/>
      <c r="E63" s="401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01" t="s">
        <v>74</v>
      </c>
      <c r="D64" s="401"/>
      <c r="E64" s="401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05" t="s">
        <v>75</v>
      </c>
      <c r="D65" s="405"/>
      <c r="E65" s="405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01" t="s">
        <v>76</v>
      </c>
      <c r="D66" s="401"/>
      <c r="E66" s="401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01" t="s">
        <v>78</v>
      </c>
      <c r="D67" s="401"/>
      <c r="E67" s="401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01" t="s">
        <v>81</v>
      </c>
      <c r="D68" s="401"/>
      <c r="E68" s="401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04" t="s">
        <v>82</v>
      </c>
      <c r="D69" s="404"/>
      <c r="E69" s="404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04" t="s">
        <v>89</v>
      </c>
      <c r="D70" s="404"/>
      <c r="E70" s="404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01" t="s">
        <v>91</v>
      </c>
      <c r="D71" s="401"/>
      <c r="E71" s="401"/>
      <c r="F71" s="401"/>
      <c r="G71" s="401"/>
      <c r="H71" s="401"/>
      <c r="I71" s="401"/>
      <c r="J71" s="401"/>
      <c r="K71" s="401"/>
      <c r="L71" s="401"/>
      <c r="M71" s="401"/>
      <c r="N71" s="407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397" t="s">
        <v>64</v>
      </c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406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397" t="s">
        <v>66</v>
      </c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406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01" t="s">
        <v>67</v>
      </c>
      <c r="D74" s="401"/>
      <c r="E74" s="401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01" t="s">
        <v>72</v>
      </c>
      <c r="D75" s="401"/>
      <c r="E75" s="401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05" t="s">
        <v>75</v>
      </c>
      <c r="D76" s="405"/>
      <c r="E76" s="405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01" t="s">
        <v>76</v>
      </c>
      <c r="D77" s="401"/>
      <c r="E77" s="401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01" t="s">
        <v>93</v>
      </c>
      <c r="D78" s="401"/>
      <c r="E78" s="401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01" t="s">
        <v>95</v>
      </c>
      <c r="D79" s="401"/>
      <c r="E79" s="401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04" t="s">
        <v>82</v>
      </c>
      <c r="D80" s="404"/>
      <c r="E80" s="404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04" t="s">
        <v>97</v>
      </c>
      <c r="D81" s="404"/>
      <c r="E81" s="404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01" t="s">
        <v>99</v>
      </c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7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01" t="s">
        <v>100</v>
      </c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7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04" t="s">
        <v>82</v>
      </c>
      <c r="D84" s="404"/>
      <c r="E84" s="404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04" t="s">
        <v>103</v>
      </c>
      <c r="D85" s="404"/>
      <c r="E85" s="404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01" t="s">
        <v>104</v>
      </c>
      <c r="D86" s="401"/>
      <c r="E86" s="401"/>
      <c r="F86" s="401"/>
      <c r="G86" s="401"/>
      <c r="H86" s="401"/>
      <c r="I86" s="401"/>
      <c r="J86" s="401"/>
      <c r="K86" s="401"/>
      <c r="L86" s="401"/>
      <c r="M86" s="401"/>
      <c r="N86" s="407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397" t="s">
        <v>64</v>
      </c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406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397" t="s">
        <v>66</v>
      </c>
      <c r="D88" s="397"/>
      <c r="E88" s="397"/>
      <c r="F88" s="397"/>
      <c r="G88" s="397"/>
      <c r="H88" s="397"/>
      <c r="I88" s="397"/>
      <c r="J88" s="397"/>
      <c r="K88" s="397"/>
      <c r="L88" s="397"/>
      <c r="M88" s="397"/>
      <c r="N88" s="406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01" t="s">
        <v>69</v>
      </c>
      <c r="D89" s="401"/>
      <c r="E89" s="401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01" t="s">
        <v>71</v>
      </c>
      <c r="D90" s="401"/>
      <c r="E90" s="401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01" t="s">
        <v>74</v>
      </c>
      <c r="D91" s="401"/>
      <c r="E91" s="401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05" t="s">
        <v>75</v>
      </c>
      <c r="D92" s="405"/>
      <c r="E92" s="405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01" t="s">
        <v>76</v>
      </c>
      <c r="D93" s="401"/>
      <c r="E93" s="401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01" t="s">
        <v>78</v>
      </c>
      <c r="D94" s="401"/>
      <c r="E94" s="401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01" t="s">
        <v>81</v>
      </c>
      <c r="D95" s="401"/>
      <c r="E95" s="401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04" t="s">
        <v>82</v>
      </c>
      <c r="D96" s="404"/>
      <c r="E96" s="404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04" t="s">
        <v>107</v>
      </c>
      <c r="D97" s="404"/>
      <c r="E97" s="404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397" t="s">
        <v>64</v>
      </c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406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397" t="s">
        <v>66</v>
      </c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406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01" t="s">
        <v>67</v>
      </c>
      <c r="D100" s="401"/>
      <c r="E100" s="401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01" t="s">
        <v>69</v>
      </c>
      <c r="D101" s="401"/>
      <c r="E101" s="401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01" t="s">
        <v>71</v>
      </c>
      <c r="D102" s="401"/>
      <c r="E102" s="401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01" t="s">
        <v>72</v>
      </c>
      <c r="D103" s="401"/>
      <c r="E103" s="401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01" t="s">
        <v>74</v>
      </c>
      <c r="D104" s="401"/>
      <c r="E104" s="401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05" t="s">
        <v>75</v>
      </c>
      <c r="D105" s="405"/>
      <c r="E105" s="405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01" t="s">
        <v>76</v>
      </c>
      <c r="D106" s="401"/>
      <c r="E106" s="401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01" t="s">
        <v>78</v>
      </c>
      <c r="D107" s="401"/>
      <c r="E107" s="401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01" t="s">
        <v>81</v>
      </c>
      <c r="D108" s="401"/>
      <c r="E108" s="401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04" t="s">
        <v>82</v>
      </c>
      <c r="D109" s="404"/>
      <c r="E109" s="404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04" t="s">
        <v>110</v>
      </c>
      <c r="D110" s="404"/>
      <c r="E110" s="404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01" t="s">
        <v>111</v>
      </c>
      <c r="D111" s="401"/>
      <c r="E111" s="401"/>
      <c r="F111" s="401"/>
      <c r="G111" s="401"/>
      <c r="H111" s="401"/>
      <c r="I111" s="401"/>
      <c r="J111" s="401"/>
      <c r="K111" s="401"/>
      <c r="L111" s="401"/>
      <c r="M111" s="401"/>
      <c r="N111" s="407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397" t="s">
        <v>64</v>
      </c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406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397" t="s">
        <v>66</v>
      </c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406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01" t="s">
        <v>67</v>
      </c>
      <c r="D114" s="401"/>
      <c r="E114" s="401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01" t="s">
        <v>72</v>
      </c>
      <c r="D115" s="401"/>
      <c r="E115" s="401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05" t="s">
        <v>75</v>
      </c>
      <c r="D116" s="405"/>
      <c r="E116" s="405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01" t="s">
        <v>76</v>
      </c>
      <c r="D117" s="401"/>
      <c r="E117" s="401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01" t="s">
        <v>93</v>
      </c>
      <c r="D118" s="401"/>
      <c r="E118" s="401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01" t="s">
        <v>95</v>
      </c>
      <c r="D119" s="401"/>
      <c r="E119" s="401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04" t="s">
        <v>82</v>
      </c>
      <c r="D120" s="404"/>
      <c r="E120" s="404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11" t="s">
        <v>112</v>
      </c>
      <c r="B121" s="412"/>
      <c r="C121" s="412"/>
      <c r="D121" s="412"/>
      <c r="E121" s="412"/>
      <c r="F121" s="412"/>
      <c r="G121" s="412"/>
      <c r="H121" s="412"/>
      <c r="I121" s="412"/>
      <c r="J121" s="412"/>
      <c r="K121" s="412"/>
      <c r="L121" s="412"/>
      <c r="M121" s="412"/>
      <c r="N121" s="413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04" t="s">
        <v>60</v>
      </c>
      <c r="D122" s="404"/>
      <c r="E122" s="404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01" t="s">
        <v>114</v>
      </c>
      <c r="D123" s="401"/>
      <c r="E123" s="401"/>
      <c r="F123" s="401"/>
      <c r="G123" s="401"/>
      <c r="H123" s="401"/>
      <c r="I123" s="401"/>
      <c r="J123" s="401"/>
      <c r="K123" s="401"/>
      <c r="L123" s="401"/>
      <c r="M123" s="401"/>
      <c r="N123" s="407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397" t="s">
        <v>64</v>
      </c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  <c r="N124" s="406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397" t="s">
        <v>66</v>
      </c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  <c r="N125" s="406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01" t="s">
        <v>67</v>
      </c>
      <c r="D126" s="401"/>
      <c r="E126" s="401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01" t="s">
        <v>69</v>
      </c>
      <c r="D127" s="401"/>
      <c r="E127" s="401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01" t="s">
        <v>71</v>
      </c>
      <c r="D128" s="401"/>
      <c r="E128" s="401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01" t="s">
        <v>72</v>
      </c>
      <c r="D129" s="401"/>
      <c r="E129" s="401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01" t="s">
        <v>74</v>
      </c>
      <c r="D130" s="401"/>
      <c r="E130" s="401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05" t="s">
        <v>75</v>
      </c>
      <c r="D131" s="405"/>
      <c r="E131" s="405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01" t="s">
        <v>76</v>
      </c>
      <c r="D132" s="401"/>
      <c r="E132" s="401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01" t="s">
        <v>78</v>
      </c>
      <c r="D133" s="401"/>
      <c r="E133" s="401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01" t="s">
        <v>81</v>
      </c>
      <c r="D134" s="401"/>
      <c r="E134" s="401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04" t="s">
        <v>82</v>
      </c>
      <c r="D135" s="404"/>
      <c r="E135" s="404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04" t="s">
        <v>84</v>
      </c>
      <c r="D136" s="404"/>
      <c r="E136" s="404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01" t="s">
        <v>116</v>
      </c>
      <c r="D137" s="401"/>
      <c r="E137" s="401"/>
      <c r="F137" s="401"/>
      <c r="G137" s="401"/>
      <c r="H137" s="401"/>
      <c r="I137" s="401"/>
      <c r="J137" s="401"/>
      <c r="K137" s="401"/>
      <c r="L137" s="401"/>
      <c r="M137" s="401"/>
      <c r="N137" s="407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397" t="s">
        <v>64</v>
      </c>
      <c r="D138" s="397"/>
      <c r="E138" s="397"/>
      <c r="F138" s="397"/>
      <c r="G138" s="397"/>
      <c r="H138" s="397"/>
      <c r="I138" s="397"/>
      <c r="J138" s="397"/>
      <c r="K138" s="397"/>
      <c r="L138" s="397"/>
      <c r="M138" s="397"/>
      <c r="N138" s="406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397" t="s">
        <v>66</v>
      </c>
      <c r="D139" s="397"/>
      <c r="E139" s="397"/>
      <c r="F139" s="397"/>
      <c r="G139" s="397"/>
      <c r="H139" s="397"/>
      <c r="I139" s="397"/>
      <c r="J139" s="397"/>
      <c r="K139" s="397"/>
      <c r="L139" s="397"/>
      <c r="M139" s="397"/>
      <c r="N139" s="406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01" t="s">
        <v>67</v>
      </c>
      <c r="D140" s="401"/>
      <c r="E140" s="401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01" t="s">
        <v>69</v>
      </c>
      <c r="D141" s="401"/>
      <c r="E141" s="401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01" t="s">
        <v>71</v>
      </c>
      <c r="D142" s="401"/>
      <c r="E142" s="401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01" t="s">
        <v>87</v>
      </c>
      <c r="D143" s="401"/>
      <c r="E143" s="401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01" t="s">
        <v>72</v>
      </c>
      <c r="D144" s="401"/>
      <c r="E144" s="401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01" t="s">
        <v>74</v>
      </c>
      <c r="D145" s="401"/>
      <c r="E145" s="401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05" t="s">
        <v>75</v>
      </c>
      <c r="D146" s="405"/>
      <c r="E146" s="405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01" t="s">
        <v>76</v>
      </c>
      <c r="D147" s="401"/>
      <c r="E147" s="401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01" t="s">
        <v>78</v>
      </c>
      <c r="D148" s="401"/>
      <c r="E148" s="401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01" t="s">
        <v>81</v>
      </c>
      <c r="D149" s="401"/>
      <c r="E149" s="401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04" t="s">
        <v>82</v>
      </c>
      <c r="D150" s="404"/>
      <c r="E150" s="404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04" t="s">
        <v>89</v>
      </c>
      <c r="D151" s="404"/>
      <c r="E151" s="404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01" t="s">
        <v>118</v>
      </c>
      <c r="D152" s="401"/>
      <c r="E152" s="401"/>
      <c r="F152" s="401"/>
      <c r="G152" s="401"/>
      <c r="H152" s="401"/>
      <c r="I152" s="401"/>
      <c r="J152" s="401"/>
      <c r="K152" s="401"/>
      <c r="L152" s="401"/>
      <c r="M152" s="401"/>
      <c r="N152" s="407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397" t="s">
        <v>64</v>
      </c>
      <c r="D153" s="397"/>
      <c r="E153" s="397"/>
      <c r="F153" s="397"/>
      <c r="G153" s="397"/>
      <c r="H153" s="397"/>
      <c r="I153" s="397"/>
      <c r="J153" s="397"/>
      <c r="K153" s="397"/>
      <c r="L153" s="397"/>
      <c r="M153" s="397"/>
      <c r="N153" s="406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397" t="s">
        <v>66</v>
      </c>
      <c r="D154" s="397"/>
      <c r="E154" s="397"/>
      <c r="F154" s="397"/>
      <c r="G154" s="397"/>
      <c r="H154" s="397"/>
      <c r="I154" s="397"/>
      <c r="J154" s="397"/>
      <c r="K154" s="397"/>
      <c r="L154" s="397"/>
      <c r="M154" s="397"/>
      <c r="N154" s="406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01" t="s">
        <v>67</v>
      </c>
      <c r="D155" s="401"/>
      <c r="E155" s="401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01" t="s">
        <v>72</v>
      </c>
      <c r="D156" s="401"/>
      <c r="E156" s="401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05" t="s">
        <v>75</v>
      </c>
      <c r="D157" s="405"/>
      <c r="E157" s="405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01" t="s">
        <v>76</v>
      </c>
      <c r="D158" s="401"/>
      <c r="E158" s="401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01" t="s">
        <v>93</v>
      </c>
      <c r="D159" s="401"/>
      <c r="E159" s="401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01" t="s">
        <v>95</v>
      </c>
      <c r="D160" s="401"/>
      <c r="E160" s="401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04" t="s">
        <v>82</v>
      </c>
      <c r="D161" s="404"/>
      <c r="E161" s="404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04" t="s">
        <v>97</v>
      </c>
      <c r="D162" s="404"/>
      <c r="E162" s="404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01" t="s">
        <v>99</v>
      </c>
      <c r="D163" s="401"/>
      <c r="E163" s="401"/>
      <c r="F163" s="401"/>
      <c r="G163" s="401"/>
      <c r="H163" s="401"/>
      <c r="I163" s="401"/>
      <c r="J163" s="401"/>
      <c r="K163" s="401"/>
      <c r="L163" s="401"/>
      <c r="M163" s="401"/>
      <c r="N163" s="407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01" t="s">
        <v>100</v>
      </c>
      <c r="D164" s="401"/>
      <c r="E164" s="401"/>
      <c r="F164" s="401"/>
      <c r="G164" s="401"/>
      <c r="H164" s="401"/>
      <c r="I164" s="401"/>
      <c r="J164" s="401"/>
      <c r="K164" s="401"/>
      <c r="L164" s="401"/>
      <c r="M164" s="401"/>
      <c r="N164" s="407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04" t="s">
        <v>82</v>
      </c>
      <c r="D165" s="404"/>
      <c r="E165" s="404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04" t="s">
        <v>103</v>
      </c>
      <c r="D166" s="404"/>
      <c r="E166" s="404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01" t="s">
        <v>121</v>
      </c>
      <c r="D167" s="401"/>
      <c r="E167" s="401"/>
      <c r="F167" s="401"/>
      <c r="G167" s="401"/>
      <c r="H167" s="401"/>
      <c r="I167" s="401"/>
      <c r="J167" s="401"/>
      <c r="K167" s="401"/>
      <c r="L167" s="401"/>
      <c r="M167" s="401"/>
      <c r="N167" s="407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397" t="s">
        <v>64</v>
      </c>
      <c r="D168" s="397"/>
      <c r="E168" s="397"/>
      <c r="F168" s="397"/>
      <c r="G168" s="397"/>
      <c r="H168" s="397"/>
      <c r="I168" s="397"/>
      <c r="J168" s="397"/>
      <c r="K168" s="397"/>
      <c r="L168" s="397"/>
      <c r="M168" s="397"/>
      <c r="N168" s="406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397" t="s">
        <v>66</v>
      </c>
      <c r="D169" s="397"/>
      <c r="E169" s="397"/>
      <c r="F169" s="397"/>
      <c r="G169" s="397"/>
      <c r="H169" s="397"/>
      <c r="I169" s="397"/>
      <c r="J169" s="397"/>
      <c r="K169" s="397"/>
      <c r="L169" s="397"/>
      <c r="M169" s="397"/>
      <c r="N169" s="406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01" t="s">
        <v>69</v>
      </c>
      <c r="D170" s="401"/>
      <c r="E170" s="401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01" t="s">
        <v>71</v>
      </c>
      <c r="D171" s="401"/>
      <c r="E171" s="401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01" t="s">
        <v>74</v>
      </c>
      <c r="D172" s="401"/>
      <c r="E172" s="401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05" t="s">
        <v>75</v>
      </c>
      <c r="D173" s="405"/>
      <c r="E173" s="405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01" t="s">
        <v>76</v>
      </c>
      <c r="D174" s="401"/>
      <c r="E174" s="401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01" t="s">
        <v>78</v>
      </c>
      <c r="D175" s="401"/>
      <c r="E175" s="401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01" t="s">
        <v>81</v>
      </c>
      <c r="D176" s="401"/>
      <c r="E176" s="401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04" t="s">
        <v>82</v>
      </c>
      <c r="D177" s="404"/>
      <c r="E177" s="404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04" t="s">
        <v>107</v>
      </c>
      <c r="D178" s="404"/>
      <c r="E178" s="404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397" t="s">
        <v>64</v>
      </c>
      <c r="D179" s="397"/>
      <c r="E179" s="397"/>
      <c r="F179" s="397"/>
      <c r="G179" s="397"/>
      <c r="H179" s="397"/>
      <c r="I179" s="397"/>
      <c r="J179" s="397"/>
      <c r="K179" s="397"/>
      <c r="L179" s="397"/>
      <c r="M179" s="397"/>
      <c r="N179" s="406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397" t="s">
        <v>66</v>
      </c>
      <c r="D180" s="397"/>
      <c r="E180" s="397"/>
      <c r="F180" s="397"/>
      <c r="G180" s="397"/>
      <c r="H180" s="397"/>
      <c r="I180" s="397"/>
      <c r="J180" s="397"/>
      <c r="K180" s="397"/>
      <c r="L180" s="397"/>
      <c r="M180" s="397"/>
      <c r="N180" s="406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01" t="s">
        <v>67</v>
      </c>
      <c r="D181" s="401"/>
      <c r="E181" s="401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01" t="s">
        <v>69</v>
      </c>
      <c r="D182" s="401"/>
      <c r="E182" s="401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01" t="s">
        <v>71</v>
      </c>
      <c r="D183" s="401"/>
      <c r="E183" s="401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01" t="s">
        <v>72</v>
      </c>
      <c r="D184" s="401"/>
      <c r="E184" s="401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01" t="s">
        <v>74</v>
      </c>
      <c r="D185" s="401"/>
      <c r="E185" s="401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05" t="s">
        <v>75</v>
      </c>
      <c r="D186" s="405"/>
      <c r="E186" s="405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01" t="s">
        <v>76</v>
      </c>
      <c r="D187" s="401"/>
      <c r="E187" s="401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01" t="s">
        <v>78</v>
      </c>
      <c r="D188" s="401"/>
      <c r="E188" s="401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01" t="s">
        <v>81</v>
      </c>
      <c r="D189" s="401"/>
      <c r="E189" s="401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04" t="s">
        <v>82</v>
      </c>
      <c r="D190" s="404"/>
      <c r="E190" s="404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04" t="s">
        <v>110</v>
      </c>
      <c r="D191" s="404"/>
      <c r="E191" s="404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01" t="s">
        <v>124</v>
      </c>
      <c r="D192" s="401"/>
      <c r="E192" s="401"/>
      <c r="F192" s="401"/>
      <c r="G192" s="401"/>
      <c r="H192" s="401"/>
      <c r="I192" s="401"/>
      <c r="J192" s="401"/>
      <c r="K192" s="401"/>
      <c r="L192" s="401"/>
      <c r="M192" s="401"/>
      <c r="N192" s="407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397" t="s">
        <v>64</v>
      </c>
      <c r="D193" s="397"/>
      <c r="E193" s="397"/>
      <c r="F193" s="397"/>
      <c r="G193" s="397"/>
      <c r="H193" s="397"/>
      <c r="I193" s="397"/>
      <c r="J193" s="397"/>
      <c r="K193" s="397"/>
      <c r="L193" s="397"/>
      <c r="M193" s="397"/>
      <c r="N193" s="406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397" t="s">
        <v>66</v>
      </c>
      <c r="D194" s="397"/>
      <c r="E194" s="397"/>
      <c r="F194" s="397"/>
      <c r="G194" s="397"/>
      <c r="H194" s="397"/>
      <c r="I194" s="397"/>
      <c r="J194" s="397"/>
      <c r="K194" s="397"/>
      <c r="L194" s="397"/>
      <c r="M194" s="397"/>
      <c r="N194" s="406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01" t="s">
        <v>67</v>
      </c>
      <c r="D195" s="401"/>
      <c r="E195" s="401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01" t="s">
        <v>72</v>
      </c>
      <c r="D196" s="401"/>
      <c r="E196" s="401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05" t="s">
        <v>75</v>
      </c>
      <c r="D197" s="405"/>
      <c r="E197" s="405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01" t="s">
        <v>76</v>
      </c>
      <c r="D198" s="401"/>
      <c r="E198" s="401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01" t="s">
        <v>93</v>
      </c>
      <c r="D199" s="401"/>
      <c r="E199" s="401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01" t="s">
        <v>95</v>
      </c>
      <c r="D200" s="401"/>
      <c r="E200" s="401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04" t="s">
        <v>82</v>
      </c>
      <c r="D201" s="404"/>
      <c r="E201" s="404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11" t="s">
        <v>125</v>
      </c>
      <c r="B202" s="412"/>
      <c r="C202" s="412"/>
      <c r="D202" s="412"/>
      <c r="E202" s="412"/>
      <c r="F202" s="412"/>
      <c r="G202" s="412"/>
      <c r="H202" s="412"/>
      <c r="I202" s="412"/>
      <c r="J202" s="412"/>
      <c r="K202" s="412"/>
      <c r="L202" s="412"/>
      <c r="M202" s="412"/>
      <c r="N202" s="413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04" t="s">
        <v>84</v>
      </c>
      <c r="D203" s="404"/>
      <c r="E203" s="404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01" t="s">
        <v>127</v>
      </c>
      <c r="D204" s="401"/>
      <c r="E204" s="401"/>
      <c r="F204" s="401"/>
      <c r="G204" s="401"/>
      <c r="H204" s="401"/>
      <c r="I204" s="401"/>
      <c r="J204" s="401"/>
      <c r="K204" s="401"/>
      <c r="L204" s="401"/>
      <c r="M204" s="401"/>
      <c r="N204" s="407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397" t="s">
        <v>64</v>
      </c>
      <c r="D205" s="397"/>
      <c r="E205" s="397"/>
      <c r="F205" s="397"/>
      <c r="G205" s="397"/>
      <c r="H205" s="397"/>
      <c r="I205" s="397"/>
      <c r="J205" s="397"/>
      <c r="K205" s="397"/>
      <c r="L205" s="397"/>
      <c r="M205" s="397"/>
      <c r="N205" s="406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397" t="s">
        <v>66</v>
      </c>
      <c r="D206" s="397"/>
      <c r="E206" s="397"/>
      <c r="F206" s="397"/>
      <c r="G206" s="397"/>
      <c r="H206" s="397"/>
      <c r="I206" s="397"/>
      <c r="J206" s="397"/>
      <c r="K206" s="397"/>
      <c r="L206" s="397"/>
      <c r="M206" s="397"/>
      <c r="N206" s="406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01" t="s">
        <v>67</v>
      </c>
      <c r="D207" s="401"/>
      <c r="E207" s="401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01" t="s">
        <v>69</v>
      </c>
      <c r="D208" s="401"/>
      <c r="E208" s="401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01" t="s">
        <v>71</v>
      </c>
      <c r="D209" s="401"/>
      <c r="E209" s="401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01" t="s">
        <v>87</v>
      </c>
      <c r="D210" s="401"/>
      <c r="E210" s="401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01" t="s">
        <v>72</v>
      </c>
      <c r="D211" s="401"/>
      <c r="E211" s="401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01" t="s">
        <v>74</v>
      </c>
      <c r="D212" s="401"/>
      <c r="E212" s="401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05" t="s">
        <v>75</v>
      </c>
      <c r="D213" s="405"/>
      <c r="E213" s="405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01" t="s">
        <v>76</v>
      </c>
      <c r="D214" s="401"/>
      <c r="E214" s="401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01" t="s">
        <v>78</v>
      </c>
      <c r="D215" s="401"/>
      <c r="E215" s="401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01" t="s">
        <v>81</v>
      </c>
      <c r="D216" s="401"/>
      <c r="E216" s="401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04" t="s">
        <v>82</v>
      </c>
      <c r="D217" s="404"/>
      <c r="E217" s="404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04" t="s">
        <v>89</v>
      </c>
      <c r="D218" s="404"/>
      <c r="E218" s="404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01" t="s">
        <v>129</v>
      </c>
      <c r="D219" s="401"/>
      <c r="E219" s="401"/>
      <c r="F219" s="401"/>
      <c r="G219" s="401"/>
      <c r="H219" s="401"/>
      <c r="I219" s="401"/>
      <c r="J219" s="401"/>
      <c r="K219" s="401"/>
      <c r="L219" s="401"/>
      <c r="M219" s="401"/>
      <c r="N219" s="407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397" t="s">
        <v>64</v>
      </c>
      <c r="D220" s="397"/>
      <c r="E220" s="397"/>
      <c r="F220" s="397"/>
      <c r="G220" s="397"/>
      <c r="H220" s="397"/>
      <c r="I220" s="397"/>
      <c r="J220" s="397"/>
      <c r="K220" s="397"/>
      <c r="L220" s="397"/>
      <c r="M220" s="397"/>
      <c r="N220" s="406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397" t="s">
        <v>66</v>
      </c>
      <c r="D221" s="397"/>
      <c r="E221" s="397"/>
      <c r="F221" s="397"/>
      <c r="G221" s="397"/>
      <c r="H221" s="397"/>
      <c r="I221" s="397"/>
      <c r="J221" s="397"/>
      <c r="K221" s="397"/>
      <c r="L221" s="397"/>
      <c r="M221" s="397"/>
      <c r="N221" s="406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01" t="s">
        <v>67</v>
      </c>
      <c r="D222" s="401"/>
      <c r="E222" s="401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01" t="s">
        <v>72</v>
      </c>
      <c r="D223" s="401"/>
      <c r="E223" s="401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05" t="s">
        <v>75</v>
      </c>
      <c r="D224" s="405"/>
      <c r="E224" s="405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01" t="s">
        <v>76</v>
      </c>
      <c r="D225" s="401"/>
      <c r="E225" s="401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01" t="s">
        <v>93</v>
      </c>
      <c r="D226" s="401"/>
      <c r="E226" s="401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01" t="s">
        <v>95</v>
      </c>
      <c r="D227" s="401"/>
      <c r="E227" s="401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04" t="s">
        <v>82</v>
      </c>
      <c r="D228" s="404"/>
      <c r="E228" s="404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04" t="s">
        <v>132</v>
      </c>
      <c r="D229" s="404"/>
      <c r="E229" s="404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01" t="s">
        <v>134</v>
      </c>
      <c r="D230" s="401"/>
      <c r="E230" s="401"/>
      <c r="F230" s="401"/>
      <c r="G230" s="401"/>
      <c r="H230" s="401"/>
      <c r="I230" s="401"/>
      <c r="J230" s="401"/>
      <c r="K230" s="401"/>
      <c r="L230" s="401"/>
      <c r="M230" s="401"/>
      <c r="N230" s="407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04" t="s">
        <v>82</v>
      </c>
      <c r="D231" s="404"/>
      <c r="E231" s="404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04" t="s">
        <v>132</v>
      </c>
      <c r="D232" s="404"/>
      <c r="E232" s="404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04" t="s">
        <v>82</v>
      </c>
      <c r="D233" s="404"/>
      <c r="E233" s="404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04" t="s">
        <v>138</v>
      </c>
      <c r="D234" s="404"/>
      <c r="E234" s="404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01" t="s">
        <v>139</v>
      </c>
      <c r="D235" s="401"/>
      <c r="E235" s="401"/>
      <c r="F235" s="401"/>
      <c r="G235" s="401"/>
      <c r="H235" s="401"/>
      <c r="I235" s="401"/>
      <c r="J235" s="401"/>
      <c r="K235" s="401"/>
      <c r="L235" s="401"/>
      <c r="M235" s="401"/>
      <c r="N235" s="407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04" t="s">
        <v>82</v>
      </c>
      <c r="D236" s="404"/>
      <c r="E236" s="404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04" t="s">
        <v>103</v>
      </c>
      <c r="D237" s="404"/>
      <c r="E237" s="404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01" t="s">
        <v>141</v>
      </c>
      <c r="D238" s="401"/>
      <c r="E238" s="401"/>
      <c r="F238" s="401"/>
      <c r="G238" s="401"/>
      <c r="H238" s="401"/>
      <c r="I238" s="401"/>
      <c r="J238" s="401"/>
      <c r="K238" s="401"/>
      <c r="L238" s="401"/>
      <c r="M238" s="401"/>
      <c r="N238" s="407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397" t="s">
        <v>64</v>
      </c>
      <c r="D239" s="397"/>
      <c r="E239" s="397"/>
      <c r="F239" s="397"/>
      <c r="G239" s="397"/>
      <c r="H239" s="397"/>
      <c r="I239" s="397"/>
      <c r="J239" s="397"/>
      <c r="K239" s="397"/>
      <c r="L239" s="397"/>
      <c r="M239" s="397"/>
      <c r="N239" s="406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397" t="s">
        <v>66</v>
      </c>
      <c r="D240" s="397"/>
      <c r="E240" s="397"/>
      <c r="F240" s="397"/>
      <c r="G240" s="397"/>
      <c r="H240" s="397"/>
      <c r="I240" s="397"/>
      <c r="J240" s="397"/>
      <c r="K240" s="397"/>
      <c r="L240" s="397"/>
      <c r="M240" s="397"/>
      <c r="N240" s="406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01" t="s">
        <v>69</v>
      </c>
      <c r="D241" s="401"/>
      <c r="E241" s="401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01" t="s">
        <v>71</v>
      </c>
      <c r="D242" s="401"/>
      <c r="E242" s="401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01" t="s">
        <v>74</v>
      </c>
      <c r="D243" s="401"/>
      <c r="E243" s="401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05" t="s">
        <v>75</v>
      </c>
      <c r="D244" s="405"/>
      <c r="E244" s="405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01" t="s">
        <v>76</v>
      </c>
      <c r="D245" s="401"/>
      <c r="E245" s="401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01" t="s">
        <v>78</v>
      </c>
      <c r="D246" s="401"/>
      <c r="E246" s="401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01" t="s">
        <v>81</v>
      </c>
      <c r="D247" s="401"/>
      <c r="E247" s="401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04" t="s">
        <v>82</v>
      </c>
      <c r="D248" s="404"/>
      <c r="E248" s="404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04" t="s">
        <v>107</v>
      </c>
      <c r="D249" s="404"/>
      <c r="E249" s="404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397" t="s">
        <v>64</v>
      </c>
      <c r="D250" s="397"/>
      <c r="E250" s="397"/>
      <c r="F250" s="397"/>
      <c r="G250" s="397"/>
      <c r="H250" s="397"/>
      <c r="I250" s="397"/>
      <c r="J250" s="397"/>
      <c r="K250" s="397"/>
      <c r="L250" s="397"/>
      <c r="M250" s="397"/>
      <c r="N250" s="406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397" t="s">
        <v>66</v>
      </c>
      <c r="D251" s="397"/>
      <c r="E251" s="397"/>
      <c r="F251" s="397"/>
      <c r="G251" s="397"/>
      <c r="H251" s="397"/>
      <c r="I251" s="397"/>
      <c r="J251" s="397"/>
      <c r="K251" s="397"/>
      <c r="L251" s="397"/>
      <c r="M251" s="397"/>
      <c r="N251" s="406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01" t="s">
        <v>67</v>
      </c>
      <c r="D252" s="401"/>
      <c r="E252" s="401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01" t="s">
        <v>69</v>
      </c>
      <c r="D253" s="401"/>
      <c r="E253" s="401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01" t="s">
        <v>71</v>
      </c>
      <c r="D254" s="401"/>
      <c r="E254" s="401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01" t="s">
        <v>72</v>
      </c>
      <c r="D255" s="401"/>
      <c r="E255" s="401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01" t="s">
        <v>74</v>
      </c>
      <c r="D256" s="401"/>
      <c r="E256" s="401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05" t="s">
        <v>75</v>
      </c>
      <c r="D257" s="405"/>
      <c r="E257" s="405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01" t="s">
        <v>76</v>
      </c>
      <c r="D258" s="401"/>
      <c r="E258" s="401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01" t="s">
        <v>78</v>
      </c>
      <c r="D259" s="401"/>
      <c r="E259" s="401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01" t="s">
        <v>81</v>
      </c>
      <c r="D260" s="401"/>
      <c r="E260" s="401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04" t="s">
        <v>82</v>
      </c>
      <c r="D261" s="404"/>
      <c r="E261" s="404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04" t="s">
        <v>110</v>
      </c>
      <c r="D262" s="404"/>
      <c r="E262" s="404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01" t="s">
        <v>144</v>
      </c>
      <c r="D263" s="401"/>
      <c r="E263" s="401"/>
      <c r="F263" s="401"/>
      <c r="G263" s="401"/>
      <c r="H263" s="401"/>
      <c r="I263" s="401"/>
      <c r="J263" s="401"/>
      <c r="K263" s="401"/>
      <c r="L263" s="401"/>
      <c r="M263" s="401"/>
      <c r="N263" s="407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397" t="s">
        <v>64</v>
      </c>
      <c r="D264" s="397"/>
      <c r="E264" s="397"/>
      <c r="F264" s="397"/>
      <c r="G264" s="397"/>
      <c r="H264" s="397"/>
      <c r="I264" s="397"/>
      <c r="J264" s="397"/>
      <c r="K264" s="397"/>
      <c r="L264" s="397"/>
      <c r="M264" s="397"/>
      <c r="N264" s="406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397" t="s">
        <v>66</v>
      </c>
      <c r="D265" s="397"/>
      <c r="E265" s="397"/>
      <c r="F265" s="397"/>
      <c r="G265" s="397"/>
      <c r="H265" s="397"/>
      <c r="I265" s="397"/>
      <c r="J265" s="397"/>
      <c r="K265" s="397"/>
      <c r="L265" s="397"/>
      <c r="M265" s="397"/>
      <c r="N265" s="406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01" t="s">
        <v>67</v>
      </c>
      <c r="D266" s="401"/>
      <c r="E266" s="401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01" t="s">
        <v>72</v>
      </c>
      <c r="D267" s="401"/>
      <c r="E267" s="401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05" t="s">
        <v>75</v>
      </c>
      <c r="D268" s="405"/>
      <c r="E268" s="405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01" t="s">
        <v>76</v>
      </c>
      <c r="D269" s="401"/>
      <c r="E269" s="401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01" t="s">
        <v>93</v>
      </c>
      <c r="D270" s="401"/>
      <c r="E270" s="401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01" t="s">
        <v>95</v>
      </c>
      <c r="D271" s="401"/>
      <c r="E271" s="401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04" t="s">
        <v>82</v>
      </c>
      <c r="D272" s="404"/>
      <c r="E272" s="404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04" t="s">
        <v>145</v>
      </c>
      <c r="D274" s="404"/>
      <c r="E274" s="404"/>
      <c r="F274" s="404"/>
      <c r="G274" s="404"/>
      <c r="H274" s="404"/>
      <c r="I274" s="404"/>
      <c r="J274" s="404"/>
      <c r="K274" s="404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01" t="s">
        <v>146</v>
      </c>
      <c r="D275" s="401"/>
      <c r="E275" s="401"/>
      <c r="F275" s="401"/>
      <c r="G275" s="401"/>
      <c r="H275" s="401"/>
      <c r="I275" s="401"/>
      <c r="J275" s="401"/>
      <c r="K275" s="401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01" t="s">
        <v>147</v>
      </c>
      <c r="D276" s="401"/>
      <c r="E276" s="401"/>
      <c r="F276" s="401"/>
      <c r="G276" s="401"/>
      <c r="H276" s="401"/>
      <c r="I276" s="401"/>
      <c r="J276" s="401"/>
      <c r="K276" s="401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01" t="s">
        <v>148</v>
      </c>
      <c r="D277" s="401"/>
      <c r="E277" s="401"/>
      <c r="F277" s="401"/>
      <c r="G277" s="401"/>
      <c r="H277" s="401"/>
      <c r="I277" s="401"/>
      <c r="J277" s="401"/>
      <c r="K277" s="401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01" t="s">
        <v>149</v>
      </c>
      <c r="D278" s="401"/>
      <c r="E278" s="401"/>
      <c r="F278" s="401"/>
      <c r="G278" s="401"/>
      <c r="H278" s="401"/>
      <c r="I278" s="401"/>
      <c r="J278" s="401"/>
      <c r="K278" s="401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01" t="s">
        <v>150</v>
      </c>
      <c r="D279" s="401"/>
      <c r="E279" s="401"/>
      <c r="F279" s="401"/>
      <c r="G279" s="401"/>
      <c r="H279" s="401"/>
      <c r="I279" s="401"/>
      <c r="J279" s="401"/>
      <c r="K279" s="401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01" t="s">
        <v>151</v>
      </c>
      <c r="D280" s="401"/>
      <c r="E280" s="401"/>
      <c r="F280" s="401"/>
      <c r="G280" s="401"/>
      <c r="H280" s="401"/>
      <c r="I280" s="401"/>
      <c r="J280" s="401"/>
      <c r="K280" s="401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01" t="s">
        <v>152</v>
      </c>
      <c r="D281" s="401"/>
      <c r="E281" s="401"/>
      <c r="F281" s="401"/>
      <c r="G281" s="401"/>
      <c r="H281" s="401"/>
      <c r="I281" s="401"/>
      <c r="J281" s="401"/>
      <c r="K281" s="401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01" t="s">
        <v>153</v>
      </c>
      <c r="D282" s="401"/>
      <c r="E282" s="401"/>
      <c r="F282" s="401"/>
      <c r="G282" s="401"/>
      <c r="H282" s="401"/>
      <c r="I282" s="401"/>
      <c r="J282" s="401"/>
      <c r="K282" s="401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01" t="s">
        <v>154</v>
      </c>
      <c r="D283" s="401"/>
      <c r="E283" s="401"/>
      <c r="F283" s="401"/>
      <c r="G283" s="401"/>
      <c r="H283" s="401"/>
      <c r="I283" s="401"/>
      <c r="J283" s="401"/>
      <c r="K283" s="401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01" t="s">
        <v>155</v>
      </c>
      <c r="D284" s="401"/>
      <c r="E284" s="401"/>
      <c r="F284" s="401"/>
      <c r="G284" s="401"/>
      <c r="H284" s="401"/>
      <c r="I284" s="401"/>
      <c r="J284" s="401"/>
      <c r="K284" s="401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01" t="s">
        <v>156</v>
      </c>
      <c r="D285" s="401"/>
      <c r="E285" s="401"/>
      <c r="F285" s="401"/>
      <c r="G285" s="401"/>
      <c r="H285" s="401"/>
      <c r="I285" s="401"/>
      <c r="J285" s="401"/>
      <c r="K285" s="401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01" t="s">
        <v>157</v>
      </c>
      <c r="D286" s="401"/>
      <c r="E286" s="401"/>
      <c r="F286" s="401"/>
      <c r="G286" s="401"/>
      <c r="H286" s="401"/>
      <c r="I286" s="401"/>
      <c r="J286" s="401"/>
      <c r="K286" s="401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01" t="s">
        <v>158</v>
      </c>
      <c r="D287" s="401"/>
      <c r="E287" s="401"/>
      <c r="F287" s="401"/>
      <c r="G287" s="401"/>
      <c r="H287" s="401"/>
      <c r="I287" s="401"/>
      <c r="J287" s="401"/>
      <c r="K287" s="401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01" t="s">
        <v>159</v>
      </c>
      <c r="D288" s="401"/>
      <c r="E288" s="401"/>
      <c r="F288" s="401"/>
      <c r="G288" s="401"/>
      <c r="H288" s="401"/>
      <c r="I288" s="401"/>
      <c r="J288" s="401"/>
      <c r="K288" s="401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01" t="s">
        <v>160</v>
      </c>
      <c r="D289" s="401"/>
      <c r="E289" s="401"/>
      <c r="F289" s="401"/>
      <c r="G289" s="401"/>
      <c r="H289" s="401"/>
      <c r="I289" s="401"/>
      <c r="J289" s="401"/>
      <c r="K289" s="401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01" t="s">
        <v>161</v>
      </c>
      <c r="D290" s="401"/>
      <c r="E290" s="401"/>
      <c r="F290" s="401"/>
      <c r="G290" s="401"/>
      <c r="H290" s="401"/>
      <c r="I290" s="401"/>
      <c r="J290" s="401"/>
      <c r="K290" s="401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01" t="s">
        <v>162</v>
      </c>
      <c r="D291" s="401"/>
      <c r="E291" s="401"/>
      <c r="F291" s="401"/>
      <c r="G291" s="401"/>
      <c r="H291" s="401"/>
      <c r="I291" s="401"/>
      <c r="J291" s="401"/>
      <c r="K291" s="401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01" t="s">
        <v>163</v>
      </c>
      <c r="D292" s="401"/>
      <c r="E292" s="401"/>
      <c r="F292" s="401"/>
      <c r="G292" s="401"/>
      <c r="H292" s="401"/>
      <c r="I292" s="401"/>
      <c r="J292" s="401"/>
      <c r="K292" s="401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01" t="s">
        <v>164</v>
      </c>
      <c r="D293" s="401"/>
      <c r="E293" s="401"/>
      <c r="F293" s="401"/>
      <c r="G293" s="401"/>
      <c r="H293" s="401"/>
      <c r="I293" s="401"/>
      <c r="J293" s="401"/>
      <c r="K293" s="401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01" t="s">
        <v>165</v>
      </c>
      <c r="D294" s="401"/>
      <c r="E294" s="401"/>
      <c r="F294" s="401"/>
      <c r="G294" s="401"/>
      <c r="H294" s="401"/>
      <c r="I294" s="401"/>
      <c r="J294" s="401"/>
      <c r="K294" s="401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03" t="s">
        <v>166</v>
      </c>
      <c r="D295" s="403"/>
      <c r="E295" s="403"/>
      <c r="F295" s="403"/>
      <c r="G295" s="403"/>
      <c r="H295" s="403"/>
      <c r="I295" s="403"/>
      <c r="J295" s="403"/>
      <c r="K295" s="403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08" t="s">
        <v>167</v>
      </c>
      <c r="B296" s="409"/>
      <c r="C296" s="409"/>
      <c r="D296" s="409"/>
      <c r="E296" s="409"/>
      <c r="F296" s="409"/>
      <c r="G296" s="409"/>
      <c r="H296" s="409"/>
      <c r="I296" s="409"/>
      <c r="J296" s="409"/>
      <c r="K296" s="409"/>
      <c r="L296" s="409"/>
      <c r="M296" s="409"/>
      <c r="N296" s="410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04" t="s">
        <v>170</v>
      </c>
      <c r="D297" s="404"/>
      <c r="E297" s="404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397" t="s">
        <v>66</v>
      </c>
      <c r="D298" s="397"/>
      <c r="E298" s="397"/>
      <c r="F298" s="397"/>
      <c r="G298" s="397"/>
      <c r="H298" s="397"/>
      <c r="I298" s="397"/>
      <c r="J298" s="397"/>
      <c r="K298" s="397"/>
      <c r="L298" s="397"/>
      <c r="M298" s="397"/>
      <c r="N298" s="406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01" t="s">
        <v>67</v>
      </c>
      <c r="D299" s="401"/>
      <c r="E299" s="401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01" t="s">
        <v>69</v>
      </c>
      <c r="D300" s="401"/>
      <c r="E300" s="401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01" t="s">
        <v>87</v>
      </c>
      <c r="D301" s="401"/>
      <c r="E301" s="401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01" t="s">
        <v>72</v>
      </c>
      <c r="D302" s="401"/>
      <c r="E302" s="401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05" t="s">
        <v>75</v>
      </c>
      <c r="D303" s="405"/>
      <c r="E303" s="405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01" t="s">
        <v>76</v>
      </c>
      <c r="D304" s="401"/>
      <c r="E304" s="401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01" t="s">
        <v>172</v>
      </c>
      <c r="D305" s="401"/>
      <c r="E305" s="401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01" t="s">
        <v>174</v>
      </c>
      <c r="D306" s="401"/>
      <c r="E306" s="401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04" t="s">
        <v>82</v>
      </c>
      <c r="D307" s="404"/>
      <c r="E307" s="404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04" t="s">
        <v>177</v>
      </c>
      <c r="D308" s="404"/>
      <c r="E308" s="404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01" t="s">
        <v>179</v>
      </c>
      <c r="D309" s="401"/>
      <c r="E309" s="401"/>
      <c r="F309" s="401"/>
      <c r="G309" s="401"/>
      <c r="H309" s="401"/>
      <c r="I309" s="401"/>
      <c r="J309" s="401"/>
      <c r="K309" s="401"/>
      <c r="L309" s="401"/>
      <c r="M309" s="401"/>
      <c r="N309" s="407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397" t="s">
        <v>181</v>
      </c>
      <c r="D310" s="397"/>
      <c r="E310" s="397"/>
      <c r="F310" s="397"/>
      <c r="G310" s="397"/>
      <c r="H310" s="397"/>
      <c r="I310" s="397"/>
      <c r="J310" s="397"/>
      <c r="K310" s="397"/>
      <c r="L310" s="397"/>
      <c r="M310" s="397"/>
      <c r="N310" s="406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397" t="s">
        <v>66</v>
      </c>
      <c r="D311" s="397"/>
      <c r="E311" s="397"/>
      <c r="F311" s="397"/>
      <c r="G311" s="397"/>
      <c r="H311" s="397"/>
      <c r="I311" s="397"/>
      <c r="J311" s="397"/>
      <c r="K311" s="397"/>
      <c r="L311" s="397"/>
      <c r="M311" s="397"/>
      <c r="N311" s="406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01" t="s">
        <v>67</v>
      </c>
      <c r="D312" s="401"/>
      <c r="E312" s="401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01" t="s">
        <v>69</v>
      </c>
      <c r="D313" s="401"/>
      <c r="E313" s="401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01" t="s">
        <v>71</v>
      </c>
      <c r="D314" s="401"/>
      <c r="E314" s="401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01" t="s">
        <v>87</v>
      </c>
      <c r="D315" s="401"/>
      <c r="E315" s="401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01" t="s">
        <v>72</v>
      </c>
      <c r="D316" s="401"/>
      <c r="E316" s="401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01" t="s">
        <v>74</v>
      </c>
      <c r="D317" s="401"/>
      <c r="E317" s="401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05" t="s">
        <v>75</v>
      </c>
      <c r="D318" s="405"/>
      <c r="E318" s="405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01" t="s">
        <v>76</v>
      </c>
      <c r="D319" s="401"/>
      <c r="E319" s="401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01" t="s">
        <v>183</v>
      </c>
      <c r="D320" s="401"/>
      <c r="E320" s="401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01" t="s">
        <v>185</v>
      </c>
      <c r="D321" s="401"/>
      <c r="E321" s="401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04" t="s">
        <v>82</v>
      </c>
      <c r="D322" s="404"/>
      <c r="E322" s="404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04" t="s">
        <v>188</v>
      </c>
      <c r="D323" s="404"/>
      <c r="E323" s="404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01" t="s">
        <v>190</v>
      </c>
      <c r="D324" s="401"/>
      <c r="E324" s="401"/>
      <c r="F324" s="401"/>
      <c r="G324" s="401"/>
      <c r="H324" s="401"/>
      <c r="I324" s="401"/>
      <c r="J324" s="401"/>
      <c r="K324" s="401"/>
      <c r="L324" s="401"/>
      <c r="M324" s="401"/>
      <c r="N324" s="407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397" t="s">
        <v>191</v>
      </c>
      <c r="D325" s="397"/>
      <c r="E325" s="397"/>
      <c r="F325" s="397"/>
      <c r="G325" s="397"/>
      <c r="H325" s="397"/>
      <c r="I325" s="397"/>
      <c r="J325" s="397"/>
      <c r="K325" s="397"/>
      <c r="L325" s="397"/>
      <c r="M325" s="397"/>
      <c r="N325" s="406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397" t="s">
        <v>66</v>
      </c>
      <c r="D326" s="397"/>
      <c r="E326" s="397"/>
      <c r="F326" s="397"/>
      <c r="G326" s="397"/>
      <c r="H326" s="397"/>
      <c r="I326" s="397"/>
      <c r="J326" s="397"/>
      <c r="K326" s="397"/>
      <c r="L326" s="397"/>
      <c r="M326" s="397"/>
      <c r="N326" s="406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01" t="s">
        <v>67</v>
      </c>
      <c r="D327" s="401"/>
      <c r="E327" s="401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01" t="s">
        <v>69</v>
      </c>
      <c r="D328" s="401"/>
      <c r="E328" s="401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01" t="s">
        <v>71</v>
      </c>
      <c r="D329" s="401"/>
      <c r="E329" s="401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01" t="s">
        <v>87</v>
      </c>
      <c r="D330" s="401"/>
      <c r="E330" s="401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01" t="s">
        <v>72</v>
      </c>
      <c r="D331" s="401"/>
      <c r="E331" s="401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01" t="s">
        <v>74</v>
      </c>
      <c r="D332" s="401"/>
      <c r="E332" s="401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05" t="s">
        <v>75</v>
      </c>
      <c r="D333" s="405"/>
      <c r="E333" s="405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01" t="s">
        <v>76</v>
      </c>
      <c r="D334" s="401"/>
      <c r="E334" s="401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01" t="s">
        <v>193</v>
      </c>
      <c r="D335" s="401"/>
      <c r="E335" s="401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01" t="s">
        <v>195</v>
      </c>
      <c r="D336" s="401"/>
      <c r="E336" s="401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04" t="s">
        <v>82</v>
      </c>
      <c r="D337" s="404"/>
      <c r="E337" s="404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04" t="s">
        <v>198</v>
      </c>
      <c r="D338" s="404"/>
      <c r="E338" s="404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01" t="s">
        <v>200</v>
      </c>
      <c r="D339" s="401"/>
      <c r="E339" s="401"/>
      <c r="F339" s="401"/>
      <c r="G339" s="401"/>
      <c r="H339" s="401"/>
      <c r="I339" s="401"/>
      <c r="J339" s="401"/>
      <c r="K339" s="401"/>
      <c r="L339" s="401"/>
      <c r="M339" s="401"/>
      <c r="N339" s="407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397" t="s">
        <v>201</v>
      </c>
      <c r="D340" s="397"/>
      <c r="E340" s="397"/>
      <c r="F340" s="397"/>
      <c r="G340" s="397"/>
      <c r="H340" s="397"/>
      <c r="I340" s="397"/>
      <c r="J340" s="397"/>
      <c r="K340" s="397"/>
      <c r="L340" s="397"/>
      <c r="M340" s="397"/>
      <c r="N340" s="406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397" t="s">
        <v>66</v>
      </c>
      <c r="D341" s="397"/>
      <c r="E341" s="397"/>
      <c r="F341" s="397"/>
      <c r="G341" s="397"/>
      <c r="H341" s="397"/>
      <c r="I341" s="397"/>
      <c r="J341" s="397"/>
      <c r="K341" s="397"/>
      <c r="L341" s="397"/>
      <c r="M341" s="397"/>
      <c r="N341" s="406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01" t="s">
        <v>67</v>
      </c>
      <c r="D342" s="401"/>
      <c r="E342" s="401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01" t="s">
        <v>69</v>
      </c>
      <c r="D343" s="401"/>
      <c r="E343" s="401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01" t="s">
        <v>71</v>
      </c>
      <c r="D344" s="401"/>
      <c r="E344" s="401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01" t="s">
        <v>87</v>
      </c>
      <c r="D345" s="401"/>
      <c r="E345" s="401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01" t="s">
        <v>72</v>
      </c>
      <c r="D346" s="401"/>
      <c r="E346" s="401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01" t="s">
        <v>74</v>
      </c>
      <c r="D347" s="401"/>
      <c r="E347" s="401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05" t="s">
        <v>75</v>
      </c>
      <c r="D348" s="405"/>
      <c r="E348" s="405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01" t="s">
        <v>76</v>
      </c>
      <c r="D349" s="401"/>
      <c r="E349" s="401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01" t="s">
        <v>203</v>
      </c>
      <c r="D350" s="401"/>
      <c r="E350" s="401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01" t="s">
        <v>205</v>
      </c>
      <c r="D351" s="401"/>
      <c r="E351" s="401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04" t="s">
        <v>82</v>
      </c>
      <c r="D352" s="404"/>
      <c r="E352" s="404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04" t="s">
        <v>208</v>
      </c>
      <c r="D353" s="404"/>
      <c r="E353" s="404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01" t="s">
        <v>200</v>
      </c>
      <c r="D354" s="401"/>
      <c r="E354" s="401"/>
      <c r="F354" s="401"/>
      <c r="G354" s="401"/>
      <c r="H354" s="401"/>
      <c r="I354" s="401"/>
      <c r="J354" s="401"/>
      <c r="K354" s="401"/>
      <c r="L354" s="401"/>
      <c r="M354" s="401"/>
      <c r="N354" s="407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397" t="s">
        <v>66</v>
      </c>
      <c r="D355" s="397"/>
      <c r="E355" s="397"/>
      <c r="F355" s="397"/>
      <c r="G355" s="397"/>
      <c r="H355" s="397"/>
      <c r="I355" s="397"/>
      <c r="J355" s="397"/>
      <c r="K355" s="397"/>
      <c r="L355" s="397"/>
      <c r="M355" s="397"/>
      <c r="N355" s="406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01" t="s">
        <v>67</v>
      </c>
      <c r="D356" s="401"/>
      <c r="E356" s="401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01" t="s">
        <v>72</v>
      </c>
      <c r="D357" s="401"/>
      <c r="E357" s="401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05" t="s">
        <v>75</v>
      </c>
      <c r="D358" s="405"/>
      <c r="E358" s="405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01" t="s">
        <v>76</v>
      </c>
      <c r="D359" s="401"/>
      <c r="E359" s="401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01" t="s">
        <v>210</v>
      </c>
      <c r="D360" s="401"/>
      <c r="E360" s="401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01" t="s">
        <v>212</v>
      </c>
      <c r="D361" s="401"/>
      <c r="E361" s="401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04" t="s">
        <v>82</v>
      </c>
      <c r="D362" s="404"/>
      <c r="E362" s="404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04" t="s">
        <v>215</v>
      </c>
      <c r="D363" s="404"/>
      <c r="E363" s="404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04" t="s">
        <v>82</v>
      </c>
      <c r="D364" s="404"/>
      <c r="E364" s="404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04" t="s">
        <v>218</v>
      </c>
      <c r="D365" s="404"/>
      <c r="E365" s="404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04" t="s">
        <v>82</v>
      </c>
      <c r="D366" s="404"/>
      <c r="E366" s="404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04" t="s">
        <v>221</v>
      </c>
      <c r="D367" s="404"/>
      <c r="E367" s="404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01" t="s">
        <v>139</v>
      </c>
      <c r="D368" s="401"/>
      <c r="E368" s="401"/>
      <c r="F368" s="401"/>
      <c r="G368" s="401"/>
      <c r="H368" s="401"/>
      <c r="I368" s="401"/>
      <c r="J368" s="401"/>
      <c r="K368" s="401"/>
      <c r="L368" s="401"/>
      <c r="M368" s="401"/>
      <c r="N368" s="407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04" t="s">
        <v>82</v>
      </c>
      <c r="D369" s="404"/>
      <c r="E369" s="404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04" t="s">
        <v>132</v>
      </c>
      <c r="D370" s="404"/>
      <c r="E370" s="404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04" t="s">
        <v>82</v>
      </c>
      <c r="D371" s="404"/>
      <c r="E371" s="404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04" t="s">
        <v>97</v>
      </c>
      <c r="D372" s="404"/>
      <c r="E372" s="404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01" t="s">
        <v>99</v>
      </c>
      <c r="D373" s="401"/>
      <c r="E373" s="401"/>
      <c r="F373" s="401"/>
      <c r="G373" s="401"/>
      <c r="H373" s="401"/>
      <c r="I373" s="401"/>
      <c r="J373" s="401"/>
      <c r="K373" s="401"/>
      <c r="L373" s="401"/>
      <c r="M373" s="401"/>
      <c r="N373" s="407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01" t="s">
        <v>224</v>
      </c>
      <c r="D374" s="401"/>
      <c r="E374" s="401"/>
      <c r="F374" s="401"/>
      <c r="G374" s="401"/>
      <c r="H374" s="401"/>
      <c r="I374" s="401"/>
      <c r="J374" s="401"/>
      <c r="K374" s="401"/>
      <c r="L374" s="401"/>
      <c r="M374" s="401"/>
      <c r="N374" s="407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01" t="s">
        <v>100</v>
      </c>
      <c r="D375" s="401"/>
      <c r="E375" s="401"/>
      <c r="F375" s="401"/>
      <c r="G375" s="401"/>
      <c r="H375" s="401"/>
      <c r="I375" s="401"/>
      <c r="J375" s="401"/>
      <c r="K375" s="401"/>
      <c r="L375" s="401"/>
      <c r="M375" s="401"/>
      <c r="N375" s="407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04" t="s">
        <v>82</v>
      </c>
      <c r="D376" s="404"/>
      <c r="E376" s="404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04" t="s">
        <v>225</v>
      </c>
      <c r="D378" s="404"/>
      <c r="E378" s="404"/>
      <c r="F378" s="404"/>
      <c r="G378" s="404"/>
      <c r="H378" s="404"/>
      <c r="I378" s="404"/>
      <c r="J378" s="404"/>
      <c r="K378" s="404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01" t="s">
        <v>146</v>
      </c>
      <c r="D379" s="401"/>
      <c r="E379" s="401"/>
      <c r="F379" s="401"/>
      <c r="G379" s="401"/>
      <c r="H379" s="401"/>
      <c r="I379" s="401"/>
      <c r="J379" s="401"/>
      <c r="K379" s="401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01" t="s">
        <v>147</v>
      </c>
      <c r="D380" s="401"/>
      <c r="E380" s="401"/>
      <c r="F380" s="401"/>
      <c r="G380" s="401"/>
      <c r="H380" s="401"/>
      <c r="I380" s="401"/>
      <c r="J380" s="401"/>
      <c r="K380" s="401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01" t="s">
        <v>148</v>
      </c>
      <c r="D381" s="401"/>
      <c r="E381" s="401"/>
      <c r="F381" s="401"/>
      <c r="G381" s="401"/>
      <c r="H381" s="401"/>
      <c r="I381" s="401"/>
      <c r="J381" s="401"/>
      <c r="K381" s="401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01" t="s">
        <v>149</v>
      </c>
      <c r="D382" s="401"/>
      <c r="E382" s="401"/>
      <c r="F382" s="401"/>
      <c r="G382" s="401"/>
      <c r="H382" s="401"/>
      <c r="I382" s="401"/>
      <c r="J382" s="401"/>
      <c r="K382" s="401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01" t="s">
        <v>150</v>
      </c>
      <c r="D383" s="401"/>
      <c r="E383" s="401"/>
      <c r="F383" s="401"/>
      <c r="G383" s="401"/>
      <c r="H383" s="401"/>
      <c r="I383" s="401"/>
      <c r="J383" s="401"/>
      <c r="K383" s="401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01" t="s">
        <v>151</v>
      </c>
      <c r="D384" s="401"/>
      <c r="E384" s="401"/>
      <c r="F384" s="401"/>
      <c r="G384" s="401"/>
      <c r="H384" s="401"/>
      <c r="I384" s="401"/>
      <c r="J384" s="401"/>
      <c r="K384" s="401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01" t="s">
        <v>153</v>
      </c>
      <c r="D385" s="401"/>
      <c r="E385" s="401"/>
      <c r="F385" s="401"/>
      <c r="G385" s="401"/>
      <c r="H385" s="401"/>
      <c r="I385" s="401"/>
      <c r="J385" s="401"/>
      <c r="K385" s="401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01" t="s">
        <v>154</v>
      </c>
      <c r="D386" s="401"/>
      <c r="E386" s="401"/>
      <c r="F386" s="401"/>
      <c r="G386" s="401"/>
      <c r="H386" s="401"/>
      <c r="I386" s="401"/>
      <c r="J386" s="401"/>
      <c r="K386" s="401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01" t="s">
        <v>155</v>
      </c>
      <c r="D387" s="401"/>
      <c r="E387" s="401"/>
      <c r="F387" s="401"/>
      <c r="G387" s="401"/>
      <c r="H387" s="401"/>
      <c r="I387" s="401"/>
      <c r="J387" s="401"/>
      <c r="K387" s="401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01" t="s">
        <v>156</v>
      </c>
      <c r="D388" s="401"/>
      <c r="E388" s="401"/>
      <c r="F388" s="401"/>
      <c r="G388" s="401"/>
      <c r="H388" s="401"/>
      <c r="I388" s="401"/>
      <c r="J388" s="401"/>
      <c r="K388" s="401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01" t="s">
        <v>157</v>
      </c>
      <c r="D389" s="401"/>
      <c r="E389" s="401"/>
      <c r="F389" s="401"/>
      <c r="G389" s="401"/>
      <c r="H389" s="401"/>
      <c r="I389" s="401"/>
      <c r="J389" s="401"/>
      <c r="K389" s="401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01" t="s">
        <v>158</v>
      </c>
      <c r="D390" s="401"/>
      <c r="E390" s="401"/>
      <c r="F390" s="401"/>
      <c r="G390" s="401"/>
      <c r="H390" s="401"/>
      <c r="I390" s="401"/>
      <c r="J390" s="401"/>
      <c r="K390" s="401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01" t="s">
        <v>159</v>
      </c>
      <c r="D391" s="401"/>
      <c r="E391" s="401"/>
      <c r="F391" s="401"/>
      <c r="G391" s="401"/>
      <c r="H391" s="401"/>
      <c r="I391" s="401"/>
      <c r="J391" s="401"/>
      <c r="K391" s="401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01" t="s">
        <v>160</v>
      </c>
      <c r="D392" s="401"/>
      <c r="E392" s="401"/>
      <c r="F392" s="401"/>
      <c r="G392" s="401"/>
      <c r="H392" s="401"/>
      <c r="I392" s="401"/>
      <c r="J392" s="401"/>
      <c r="K392" s="401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01" t="s">
        <v>161</v>
      </c>
      <c r="D393" s="401"/>
      <c r="E393" s="401"/>
      <c r="F393" s="401"/>
      <c r="G393" s="401"/>
      <c r="H393" s="401"/>
      <c r="I393" s="401"/>
      <c r="J393" s="401"/>
      <c r="K393" s="401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01" t="s">
        <v>226</v>
      </c>
      <c r="D394" s="401"/>
      <c r="E394" s="401"/>
      <c r="F394" s="401"/>
      <c r="G394" s="401"/>
      <c r="H394" s="401"/>
      <c r="I394" s="401"/>
      <c r="J394" s="401"/>
      <c r="K394" s="401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01" t="s">
        <v>163</v>
      </c>
      <c r="D395" s="401"/>
      <c r="E395" s="401"/>
      <c r="F395" s="401"/>
      <c r="G395" s="401"/>
      <c r="H395" s="401"/>
      <c r="I395" s="401"/>
      <c r="J395" s="401"/>
      <c r="K395" s="401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01" t="s">
        <v>164</v>
      </c>
      <c r="D396" s="401"/>
      <c r="E396" s="401"/>
      <c r="F396" s="401"/>
      <c r="G396" s="401"/>
      <c r="H396" s="401"/>
      <c r="I396" s="401"/>
      <c r="J396" s="401"/>
      <c r="K396" s="401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01" t="s">
        <v>165</v>
      </c>
      <c r="D397" s="401"/>
      <c r="E397" s="401"/>
      <c r="F397" s="401"/>
      <c r="G397" s="401"/>
      <c r="H397" s="401"/>
      <c r="I397" s="401"/>
      <c r="J397" s="401"/>
      <c r="K397" s="401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03" t="s">
        <v>227</v>
      </c>
      <c r="D398" s="403"/>
      <c r="E398" s="403"/>
      <c r="F398" s="403"/>
      <c r="G398" s="403"/>
      <c r="H398" s="403"/>
      <c r="I398" s="403"/>
      <c r="J398" s="403"/>
      <c r="K398" s="403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08" t="s">
        <v>228</v>
      </c>
      <c r="B399" s="409"/>
      <c r="C399" s="409"/>
      <c r="D399" s="409"/>
      <c r="E399" s="409"/>
      <c r="F399" s="409"/>
      <c r="G399" s="409"/>
      <c r="H399" s="409"/>
      <c r="I399" s="409"/>
      <c r="J399" s="409"/>
      <c r="K399" s="409"/>
      <c r="L399" s="409"/>
      <c r="M399" s="409"/>
      <c r="N399" s="410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04" t="s">
        <v>231</v>
      </c>
      <c r="D400" s="404"/>
      <c r="E400" s="404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397" t="s">
        <v>64</v>
      </c>
      <c r="D401" s="397"/>
      <c r="E401" s="397"/>
      <c r="F401" s="397"/>
      <c r="G401" s="397"/>
      <c r="H401" s="397"/>
      <c r="I401" s="397"/>
      <c r="J401" s="397"/>
      <c r="K401" s="397"/>
      <c r="L401" s="397"/>
      <c r="M401" s="397"/>
      <c r="N401" s="406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397" t="s">
        <v>66</v>
      </c>
      <c r="D402" s="397"/>
      <c r="E402" s="397"/>
      <c r="F402" s="397"/>
      <c r="G402" s="397"/>
      <c r="H402" s="397"/>
      <c r="I402" s="397"/>
      <c r="J402" s="397"/>
      <c r="K402" s="397"/>
      <c r="L402" s="397"/>
      <c r="M402" s="397"/>
      <c r="N402" s="406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01" t="s">
        <v>67</v>
      </c>
      <c r="D403" s="401"/>
      <c r="E403" s="401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01" t="s">
        <v>69</v>
      </c>
      <c r="D404" s="401"/>
      <c r="E404" s="401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01" t="s">
        <v>71</v>
      </c>
      <c r="D405" s="401"/>
      <c r="E405" s="401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01" t="s">
        <v>87</v>
      </c>
      <c r="D406" s="401"/>
      <c r="E406" s="401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01" t="s">
        <v>72</v>
      </c>
      <c r="D407" s="401"/>
      <c r="E407" s="401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01" t="s">
        <v>74</v>
      </c>
      <c r="D408" s="401"/>
      <c r="E408" s="401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05" t="s">
        <v>75</v>
      </c>
      <c r="D409" s="405"/>
      <c r="E409" s="405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01" t="s">
        <v>76</v>
      </c>
      <c r="D410" s="401"/>
      <c r="E410" s="401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01" t="s">
        <v>233</v>
      </c>
      <c r="D411" s="401"/>
      <c r="E411" s="401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01" t="s">
        <v>235</v>
      </c>
      <c r="D412" s="401"/>
      <c r="E412" s="401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04" t="s">
        <v>82</v>
      </c>
      <c r="D413" s="404"/>
      <c r="E413" s="404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04" t="s">
        <v>238</v>
      </c>
      <c r="D414" s="404"/>
      <c r="E414" s="404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01" t="s">
        <v>99</v>
      </c>
      <c r="D415" s="401"/>
      <c r="E415" s="401"/>
      <c r="F415" s="401"/>
      <c r="G415" s="401"/>
      <c r="H415" s="401"/>
      <c r="I415" s="401"/>
      <c r="J415" s="401"/>
      <c r="K415" s="401"/>
      <c r="L415" s="401"/>
      <c r="M415" s="401"/>
      <c r="N415" s="407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01" t="s">
        <v>239</v>
      </c>
      <c r="D416" s="401"/>
      <c r="E416" s="401"/>
      <c r="F416" s="401"/>
      <c r="G416" s="401"/>
      <c r="H416" s="401"/>
      <c r="I416" s="401"/>
      <c r="J416" s="401"/>
      <c r="K416" s="401"/>
      <c r="L416" s="401"/>
      <c r="M416" s="401"/>
      <c r="N416" s="407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397" t="s">
        <v>240</v>
      </c>
      <c r="D417" s="397"/>
      <c r="E417" s="397"/>
      <c r="F417" s="397"/>
      <c r="G417" s="397"/>
      <c r="H417" s="397"/>
      <c r="I417" s="397"/>
      <c r="J417" s="397"/>
      <c r="K417" s="397"/>
      <c r="L417" s="397"/>
      <c r="M417" s="397"/>
      <c r="N417" s="406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04" t="s">
        <v>82</v>
      </c>
      <c r="D418" s="404"/>
      <c r="E418" s="404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04" t="s">
        <v>243</v>
      </c>
      <c r="D419" s="404"/>
      <c r="E419" s="404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397" t="s">
        <v>64</v>
      </c>
      <c r="D420" s="397"/>
      <c r="E420" s="397"/>
      <c r="F420" s="397"/>
      <c r="G420" s="397"/>
      <c r="H420" s="397"/>
      <c r="I420" s="397"/>
      <c r="J420" s="397"/>
      <c r="K420" s="397"/>
      <c r="L420" s="397"/>
      <c r="M420" s="397"/>
      <c r="N420" s="406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397" t="s">
        <v>66</v>
      </c>
      <c r="D421" s="397"/>
      <c r="E421" s="397"/>
      <c r="F421" s="397"/>
      <c r="G421" s="397"/>
      <c r="H421" s="397"/>
      <c r="I421" s="397"/>
      <c r="J421" s="397"/>
      <c r="K421" s="397"/>
      <c r="L421" s="397"/>
      <c r="M421" s="397"/>
      <c r="N421" s="406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01" t="s">
        <v>67</v>
      </c>
      <c r="D422" s="401"/>
      <c r="E422" s="401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01" t="s">
        <v>69</v>
      </c>
      <c r="D423" s="401"/>
      <c r="E423" s="401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01" t="s">
        <v>72</v>
      </c>
      <c r="D424" s="401"/>
      <c r="E424" s="401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05" t="s">
        <v>75</v>
      </c>
      <c r="D425" s="405"/>
      <c r="E425" s="405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01" t="s">
        <v>76</v>
      </c>
      <c r="D426" s="401"/>
      <c r="E426" s="401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01" t="s">
        <v>246</v>
      </c>
      <c r="D427" s="401"/>
      <c r="E427" s="401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01" t="s">
        <v>248</v>
      </c>
      <c r="D428" s="401"/>
      <c r="E428" s="401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04" t="s">
        <v>82</v>
      </c>
      <c r="D429" s="404"/>
      <c r="E429" s="404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04" t="s">
        <v>251</v>
      </c>
      <c r="D430" s="404"/>
      <c r="E430" s="404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01" t="s">
        <v>252</v>
      </c>
      <c r="D431" s="401"/>
      <c r="E431" s="401"/>
      <c r="F431" s="401"/>
      <c r="G431" s="401"/>
      <c r="H431" s="401"/>
      <c r="I431" s="401"/>
      <c r="J431" s="401"/>
      <c r="K431" s="401"/>
      <c r="L431" s="401"/>
      <c r="M431" s="401"/>
      <c r="N431" s="407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397" t="s">
        <v>64</v>
      </c>
      <c r="D432" s="397"/>
      <c r="E432" s="397"/>
      <c r="F432" s="397"/>
      <c r="G432" s="397"/>
      <c r="H432" s="397"/>
      <c r="I432" s="397"/>
      <c r="J432" s="397"/>
      <c r="K432" s="397"/>
      <c r="L432" s="397"/>
      <c r="M432" s="397"/>
      <c r="N432" s="406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397" t="s">
        <v>66</v>
      </c>
      <c r="D433" s="397"/>
      <c r="E433" s="397"/>
      <c r="F433" s="397"/>
      <c r="G433" s="397"/>
      <c r="H433" s="397"/>
      <c r="I433" s="397"/>
      <c r="J433" s="397"/>
      <c r="K433" s="397"/>
      <c r="L433" s="397"/>
      <c r="M433" s="397"/>
      <c r="N433" s="406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01" t="s">
        <v>67</v>
      </c>
      <c r="D434" s="401"/>
      <c r="E434" s="401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01" t="s">
        <v>69</v>
      </c>
      <c r="D435" s="401"/>
      <c r="E435" s="401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01" t="s">
        <v>71</v>
      </c>
      <c r="D436" s="401"/>
      <c r="E436" s="401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01" t="s">
        <v>87</v>
      </c>
      <c r="D437" s="401"/>
      <c r="E437" s="401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01" t="s">
        <v>72</v>
      </c>
      <c r="D438" s="401"/>
      <c r="E438" s="401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01" t="s">
        <v>74</v>
      </c>
      <c r="D439" s="401"/>
      <c r="E439" s="401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05" t="s">
        <v>75</v>
      </c>
      <c r="D440" s="405"/>
      <c r="E440" s="405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01" t="s">
        <v>76</v>
      </c>
      <c r="D441" s="401"/>
      <c r="E441" s="401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01" t="s">
        <v>233</v>
      </c>
      <c r="D442" s="401"/>
      <c r="E442" s="401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01" t="s">
        <v>235</v>
      </c>
      <c r="D443" s="401"/>
      <c r="E443" s="401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04" t="s">
        <v>82</v>
      </c>
      <c r="D444" s="404"/>
      <c r="E444" s="404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04" t="s">
        <v>255</v>
      </c>
      <c r="D445" s="404"/>
      <c r="E445" s="404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01" t="s">
        <v>256</v>
      </c>
      <c r="D446" s="401"/>
      <c r="E446" s="401"/>
      <c r="F446" s="401"/>
      <c r="G446" s="401"/>
      <c r="H446" s="401"/>
      <c r="I446" s="401"/>
      <c r="J446" s="401"/>
      <c r="K446" s="401"/>
      <c r="L446" s="401"/>
      <c r="M446" s="401"/>
      <c r="N446" s="407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397" t="s">
        <v>257</v>
      </c>
      <c r="D447" s="397"/>
      <c r="E447" s="397"/>
      <c r="F447" s="397"/>
      <c r="G447" s="397"/>
      <c r="H447" s="397"/>
      <c r="I447" s="397"/>
      <c r="J447" s="397"/>
      <c r="K447" s="397"/>
      <c r="L447" s="397"/>
      <c r="M447" s="397"/>
      <c r="N447" s="406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397" t="s">
        <v>259</v>
      </c>
      <c r="D448" s="397"/>
      <c r="E448" s="397"/>
      <c r="F448" s="397"/>
      <c r="G448" s="397"/>
      <c r="H448" s="397"/>
      <c r="I448" s="397"/>
      <c r="J448" s="397"/>
      <c r="K448" s="397"/>
      <c r="L448" s="397"/>
      <c r="M448" s="397"/>
      <c r="N448" s="406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397" t="s">
        <v>261</v>
      </c>
      <c r="D449" s="397"/>
      <c r="E449" s="397"/>
      <c r="F449" s="397"/>
      <c r="G449" s="397"/>
      <c r="H449" s="397"/>
      <c r="I449" s="397"/>
      <c r="J449" s="397"/>
      <c r="K449" s="397"/>
      <c r="L449" s="397"/>
      <c r="M449" s="397"/>
      <c r="N449" s="406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397" t="s">
        <v>64</v>
      </c>
      <c r="D450" s="397"/>
      <c r="E450" s="397"/>
      <c r="F450" s="397"/>
      <c r="G450" s="397"/>
      <c r="H450" s="397"/>
      <c r="I450" s="397"/>
      <c r="J450" s="397"/>
      <c r="K450" s="397"/>
      <c r="L450" s="397"/>
      <c r="M450" s="397"/>
      <c r="N450" s="406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397" t="s">
        <v>66</v>
      </c>
      <c r="D451" s="397"/>
      <c r="E451" s="397"/>
      <c r="F451" s="397"/>
      <c r="G451" s="397"/>
      <c r="H451" s="397"/>
      <c r="I451" s="397"/>
      <c r="J451" s="397"/>
      <c r="K451" s="397"/>
      <c r="L451" s="397"/>
      <c r="M451" s="397"/>
      <c r="N451" s="406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01" t="s">
        <v>67</v>
      </c>
      <c r="D452" s="401"/>
      <c r="E452" s="401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01" t="s">
        <v>69</v>
      </c>
      <c r="D453" s="401"/>
      <c r="E453" s="401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01" t="s">
        <v>71</v>
      </c>
      <c r="D454" s="401"/>
      <c r="E454" s="401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01" t="s">
        <v>87</v>
      </c>
      <c r="D455" s="401"/>
      <c r="E455" s="401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01" t="s">
        <v>72</v>
      </c>
      <c r="D456" s="401"/>
      <c r="E456" s="401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01" t="s">
        <v>74</v>
      </c>
      <c r="D457" s="401"/>
      <c r="E457" s="401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05" t="s">
        <v>75</v>
      </c>
      <c r="D458" s="405"/>
      <c r="E458" s="405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01" t="s">
        <v>76</v>
      </c>
      <c r="D459" s="401"/>
      <c r="E459" s="401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01" t="s">
        <v>246</v>
      </c>
      <c r="D460" s="401"/>
      <c r="E460" s="401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01" t="s">
        <v>248</v>
      </c>
      <c r="D461" s="401"/>
      <c r="E461" s="401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04" t="s">
        <v>82</v>
      </c>
      <c r="D462" s="404"/>
      <c r="E462" s="404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04" t="s">
        <v>264</v>
      </c>
      <c r="D463" s="404"/>
      <c r="E463" s="404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01" t="s">
        <v>265</v>
      </c>
      <c r="D464" s="401"/>
      <c r="E464" s="401"/>
      <c r="F464" s="401"/>
      <c r="G464" s="401"/>
      <c r="H464" s="401"/>
      <c r="I464" s="401"/>
      <c r="J464" s="401"/>
      <c r="K464" s="401"/>
      <c r="L464" s="401"/>
      <c r="M464" s="401"/>
      <c r="N464" s="407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01" t="s">
        <v>266</v>
      </c>
      <c r="D465" s="401"/>
      <c r="E465" s="401"/>
      <c r="F465" s="401"/>
      <c r="G465" s="401"/>
      <c r="H465" s="401"/>
      <c r="I465" s="401"/>
      <c r="J465" s="401"/>
      <c r="K465" s="401"/>
      <c r="L465" s="401"/>
      <c r="M465" s="401"/>
      <c r="N465" s="407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04" t="s">
        <v>82</v>
      </c>
      <c r="D466" s="404"/>
      <c r="E466" s="404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04" t="s">
        <v>269</v>
      </c>
      <c r="D467" s="404"/>
      <c r="E467" s="404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01" t="s">
        <v>270</v>
      </c>
      <c r="D468" s="401"/>
      <c r="E468" s="401"/>
      <c r="F468" s="401"/>
      <c r="G468" s="401"/>
      <c r="H468" s="401"/>
      <c r="I468" s="401"/>
      <c r="J468" s="401"/>
      <c r="K468" s="401"/>
      <c r="L468" s="401"/>
      <c r="M468" s="401"/>
      <c r="N468" s="407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01" t="s">
        <v>271</v>
      </c>
      <c r="D469" s="401"/>
      <c r="E469" s="401"/>
      <c r="F469" s="401"/>
      <c r="G469" s="401"/>
      <c r="H469" s="401"/>
      <c r="I469" s="401"/>
      <c r="J469" s="401"/>
      <c r="K469" s="401"/>
      <c r="L469" s="401"/>
      <c r="M469" s="401"/>
      <c r="N469" s="407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04" t="s">
        <v>82</v>
      </c>
      <c r="D470" s="404"/>
      <c r="E470" s="404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04" t="s">
        <v>274</v>
      </c>
      <c r="D471" s="404"/>
      <c r="E471" s="404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01" t="s">
        <v>275</v>
      </c>
      <c r="D472" s="401"/>
      <c r="E472" s="401"/>
      <c r="F472" s="401"/>
      <c r="G472" s="401"/>
      <c r="H472" s="401"/>
      <c r="I472" s="401"/>
      <c r="J472" s="401"/>
      <c r="K472" s="401"/>
      <c r="L472" s="401"/>
      <c r="M472" s="401"/>
      <c r="N472" s="407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397" t="s">
        <v>64</v>
      </c>
      <c r="D473" s="397"/>
      <c r="E473" s="397"/>
      <c r="F473" s="397"/>
      <c r="G473" s="397"/>
      <c r="H473" s="397"/>
      <c r="I473" s="397"/>
      <c r="J473" s="397"/>
      <c r="K473" s="397"/>
      <c r="L473" s="397"/>
      <c r="M473" s="397"/>
      <c r="N473" s="406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397" t="s">
        <v>66</v>
      </c>
      <c r="D474" s="397"/>
      <c r="E474" s="397"/>
      <c r="F474" s="397"/>
      <c r="G474" s="397"/>
      <c r="H474" s="397"/>
      <c r="I474" s="397"/>
      <c r="J474" s="397"/>
      <c r="K474" s="397"/>
      <c r="L474" s="397"/>
      <c r="M474" s="397"/>
      <c r="N474" s="406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01" t="s">
        <v>67</v>
      </c>
      <c r="D475" s="401"/>
      <c r="E475" s="401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01" t="s">
        <v>69</v>
      </c>
      <c r="D476" s="401"/>
      <c r="E476" s="401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01" t="s">
        <v>71</v>
      </c>
      <c r="D477" s="401"/>
      <c r="E477" s="401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01" t="s">
        <v>87</v>
      </c>
      <c r="D478" s="401"/>
      <c r="E478" s="401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01" t="s">
        <v>72</v>
      </c>
      <c r="D479" s="401"/>
      <c r="E479" s="401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01" t="s">
        <v>74</v>
      </c>
      <c r="D480" s="401"/>
      <c r="E480" s="401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05" t="s">
        <v>75</v>
      </c>
      <c r="D481" s="405"/>
      <c r="E481" s="405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01" t="s">
        <v>76</v>
      </c>
      <c r="D482" s="401"/>
      <c r="E482" s="401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01" t="s">
        <v>277</v>
      </c>
      <c r="D483" s="401"/>
      <c r="E483" s="401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01" t="s">
        <v>279</v>
      </c>
      <c r="D484" s="401"/>
      <c r="E484" s="401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04" t="s">
        <v>82</v>
      </c>
      <c r="D485" s="404"/>
      <c r="E485" s="404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04" t="s">
        <v>282</v>
      </c>
      <c r="D486" s="404"/>
      <c r="E486" s="404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01" t="s">
        <v>283</v>
      </c>
      <c r="D487" s="401"/>
      <c r="E487" s="401"/>
      <c r="F487" s="401"/>
      <c r="G487" s="401"/>
      <c r="H487" s="401"/>
      <c r="I487" s="401"/>
      <c r="J487" s="401"/>
      <c r="K487" s="401"/>
      <c r="L487" s="401"/>
      <c r="M487" s="401"/>
      <c r="N487" s="407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04" t="s">
        <v>82</v>
      </c>
      <c r="D488" s="404"/>
      <c r="E488" s="404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04" t="s">
        <v>286</v>
      </c>
      <c r="D489" s="404"/>
      <c r="E489" s="404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01" t="s">
        <v>283</v>
      </c>
      <c r="D490" s="401"/>
      <c r="E490" s="401"/>
      <c r="F490" s="401"/>
      <c r="G490" s="401"/>
      <c r="H490" s="401"/>
      <c r="I490" s="401"/>
      <c r="J490" s="401"/>
      <c r="K490" s="401"/>
      <c r="L490" s="401"/>
      <c r="M490" s="401"/>
      <c r="N490" s="407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04" t="s">
        <v>82</v>
      </c>
      <c r="D491" s="404"/>
      <c r="E491" s="404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04" t="s">
        <v>290</v>
      </c>
      <c r="D492" s="404"/>
      <c r="E492" s="404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01" t="s">
        <v>283</v>
      </c>
      <c r="D493" s="401"/>
      <c r="E493" s="401"/>
      <c r="F493" s="401"/>
      <c r="G493" s="401"/>
      <c r="H493" s="401"/>
      <c r="I493" s="401"/>
      <c r="J493" s="401"/>
      <c r="K493" s="401"/>
      <c r="L493" s="401"/>
      <c r="M493" s="401"/>
      <c r="N493" s="407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397" t="s">
        <v>292</v>
      </c>
      <c r="D494" s="397"/>
      <c r="E494" s="397"/>
      <c r="F494" s="397"/>
      <c r="G494" s="397"/>
      <c r="H494" s="397"/>
      <c r="I494" s="397"/>
      <c r="J494" s="397"/>
      <c r="K494" s="397"/>
      <c r="L494" s="397"/>
      <c r="M494" s="397"/>
      <c r="N494" s="406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04" t="s">
        <v>82</v>
      </c>
      <c r="D495" s="404"/>
      <c r="E495" s="404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04" t="s">
        <v>295</v>
      </c>
      <c r="D496" s="404"/>
      <c r="E496" s="404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01" t="s">
        <v>283</v>
      </c>
      <c r="D497" s="401"/>
      <c r="E497" s="401"/>
      <c r="F497" s="401"/>
      <c r="G497" s="401"/>
      <c r="H497" s="401"/>
      <c r="I497" s="401"/>
      <c r="J497" s="401"/>
      <c r="K497" s="401"/>
      <c r="L497" s="401"/>
      <c r="M497" s="401"/>
      <c r="N497" s="407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01" t="s">
        <v>296</v>
      </c>
      <c r="D498" s="401"/>
      <c r="E498" s="401"/>
      <c r="F498" s="401"/>
      <c r="G498" s="401"/>
      <c r="H498" s="401"/>
      <c r="I498" s="401"/>
      <c r="J498" s="401"/>
      <c r="K498" s="401"/>
      <c r="L498" s="401"/>
      <c r="M498" s="401"/>
      <c r="N498" s="407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04" t="s">
        <v>82</v>
      </c>
      <c r="D499" s="404"/>
      <c r="E499" s="404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04" t="s">
        <v>299</v>
      </c>
      <c r="D500" s="404"/>
      <c r="E500" s="404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01" t="s">
        <v>283</v>
      </c>
      <c r="D501" s="401"/>
      <c r="E501" s="401"/>
      <c r="F501" s="401"/>
      <c r="G501" s="401"/>
      <c r="H501" s="401"/>
      <c r="I501" s="401"/>
      <c r="J501" s="401"/>
      <c r="K501" s="401"/>
      <c r="L501" s="401"/>
      <c r="M501" s="401"/>
      <c r="N501" s="407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04" t="s">
        <v>82</v>
      </c>
      <c r="D502" s="404"/>
      <c r="E502" s="404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04" t="s">
        <v>302</v>
      </c>
      <c r="D503" s="404"/>
      <c r="E503" s="404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01" t="s">
        <v>99</v>
      </c>
      <c r="D504" s="401"/>
      <c r="E504" s="401"/>
      <c r="F504" s="401"/>
      <c r="G504" s="401"/>
      <c r="H504" s="401"/>
      <c r="I504" s="401"/>
      <c r="J504" s="401"/>
      <c r="K504" s="401"/>
      <c r="L504" s="401"/>
      <c r="M504" s="401"/>
      <c r="N504" s="407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04" t="s">
        <v>82</v>
      </c>
      <c r="D505" s="404"/>
      <c r="E505" s="404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04" t="s">
        <v>305</v>
      </c>
      <c r="D506" s="404"/>
      <c r="E506" s="404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01" t="s">
        <v>306</v>
      </c>
      <c r="D507" s="401"/>
      <c r="E507" s="401"/>
      <c r="F507" s="401"/>
      <c r="G507" s="401"/>
      <c r="H507" s="401"/>
      <c r="I507" s="401"/>
      <c r="J507" s="401"/>
      <c r="K507" s="401"/>
      <c r="L507" s="401"/>
      <c r="M507" s="401"/>
      <c r="N507" s="407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397" t="s">
        <v>64</v>
      </c>
      <c r="D508" s="397"/>
      <c r="E508" s="397"/>
      <c r="F508" s="397"/>
      <c r="G508" s="397"/>
      <c r="H508" s="397"/>
      <c r="I508" s="397"/>
      <c r="J508" s="397"/>
      <c r="K508" s="397"/>
      <c r="L508" s="397"/>
      <c r="M508" s="397"/>
      <c r="N508" s="406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397" t="s">
        <v>66</v>
      </c>
      <c r="D509" s="397"/>
      <c r="E509" s="397"/>
      <c r="F509" s="397"/>
      <c r="G509" s="397"/>
      <c r="H509" s="397"/>
      <c r="I509" s="397"/>
      <c r="J509" s="397"/>
      <c r="K509" s="397"/>
      <c r="L509" s="397"/>
      <c r="M509" s="397"/>
      <c r="N509" s="406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01" t="s">
        <v>67</v>
      </c>
      <c r="D510" s="401"/>
      <c r="E510" s="401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01" t="s">
        <v>69</v>
      </c>
      <c r="D511" s="401"/>
      <c r="E511" s="401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01" t="s">
        <v>71</v>
      </c>
      <c r="D512" s="401"/>
      <c r="E512" s="401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01" t="s">
        <v>87</v>
      </c>
      <c r="D513" s="401"/>
      <c r="E513" s="401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01" t="s">
        <v>72</v>
      </c>
      <c r="D514" s="401"/>
      <c r="E514" s="401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01" t="s">
        <v>74</v>
      </c>
      <c r="D515" s="401"/>
      <c r="E515" s="401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05" t="s">
        <v>75</v>
      </c>
      <c r="D516" s="405"/>
      <c r="E516" s="405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01" t="s">
        <v>76</v>
      </c>
      <c r="D517" s="401"/>
      <c r="E517" s="401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01" t="s">
        <v>277</v>
      </c>
      <c r="D518" s="401"/>
      <c r="E518" s="401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01" t="s">
        <v>279</v>
      </c>
      <c r="D519" s="401"/>
      <c r="E519" s="401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04" t="s">
        <v>82</v>
      </c>
      <c r="D520" s="404"/>
      <c r="E520" s="404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04" t="s">
        <v>309</v>
      </c>
      <c r="D521" s="404"/>
      <c r="E521" s="404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01" t="s">
        <v>99</v>
      </c>
      <c r="D522" s="401"/>
      <c r="E522" s="401"/>
      <c r="F522" s="401"/>
      <c r="G522" s="401"/>
      <c r="H522" s="401"/>
      <c r="I522" s="401"/>
      <c r="J522" s="401"/>
      <c r="K522" s="401"/>
      <c r="L522" s="401"/>
      <c r="M522" s="401"/>
      <c r="N522" s="407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04" t="s">
        <v>82</v>
      </c>
      <c r="D523" s="404"/>
      <c r="E523" s="404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04" t="s">
        <v>312</v>
      </c>
      <c r="D524" s="404"/>
      <c r="E524" s="404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397" t="s">
        <v>66</v>
      </c>
      <c r="D525" s="397"/>
      <c r="E525" s="397"/>
      <c r="F525" s="397"/>
      <c r="G525" s="397"/>
      <c r="H525" s="397"/>
      <c r="I525" s="397"/>
      <c r="J525" s="397"/>
      <c r="K525" s="397"/>
      <c r="L525" s="397"/>
      <c r="M525" s="397"/>
      <c r="N525" s="406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01" t="s">
        <v>67</v>
      </c>
      <c r="D526" s="401"/>
      <c r="E526" s="401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01" t="s">
        <v>69</v>
      </c>
      <c r="D527" s="401"/>
      <c r="E527" s="401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01" t="s">
        <v>71</v>
      </c>
      <c r="D528" s="401"/>
      <c r="E528" s="401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01" t="s">
        <v>87</v>
      </c>
      <c r="D529" s="401"/>
      <c r="E529" s="401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01" t="s">
        <v>72</v>
      </c>
      <c r="D530" s="401"/>
      <c r="E530" s="401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01" t="s">
        <v>74</v>
      </c>
      <c r="D531" s="401"/>
      <c r="E531" s="401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05" t="s">
        <v>75</v>
      </c>
      <c r="D532" s="405"/>
      <c r="E532" s="405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01" t="s">
        <v>76</v>
      </c>
      <c r="D533" s="401"/>
      <c r="E533" s="401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01" t="s">
        <v>314</v>
      </c>
      <c r="D534" s="401"/>
      <c r="E534" s="401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01" t="s">
        <v>316</v>
      </c>
      <c r="D535" s="401"/>
      <c r="E535" s="401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04" t="s">
        <v>82</v>
      </c>
      <c r="D536" s="404"/>
      <c r="E536" s="404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04" t="s">
        <v>319</v>
      </c>
      <c r="D537" s="404"/>
      <c r="E537" s="404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01" t="s">
        <v>320</v>
      </c>
      <c r="D538" s="401"/>
      <c r="E538" s="401"/>
      <c r="F538" s="401"/>
      <c r="G538" s="401"/>
      <c r="H538" s="401"/>
      <c r="I538" s="401"/>
      <c r="J538" s="401"/>
      <c r="K538" s="401"/>
      <c r="L538" s="401"/>
      <c r="M538" s="401"/>
      <c r="N538" s="407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04" t="s">
        <v>82</v>
      </c>
      <c r="D539" s="404"/>
      <c r="E539" s="404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04" t="s">
        <v>321</v>
      </c>
      <c r="D541" s="404"/>
      <c r="E541" s="404"/>
      <c r="F541" s="404"/>
      <c r="G541" s="404"/>
      <c r="H541" s="404"/>
      <c r="I541" s="404"/>
      <c r="J541" s="404"/>
      <c r="K541" s="404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01" t="s">
        <v>146</v>
      </c>
      <c r="D542" s="401"/>
      <c r="E542" s="401"/>
      <c r="F542" s="401"/>
      <c r="G542" s="401"/>
      <c r="H542" s="401"/>
      <c r="I542" s="401"/>
      <c r="J542" s="401"/>
      <c r="K542" s="401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01" t="s">
        <v>147</v>
      </c>
      <c r="D543" s="401"/>
      <c r="E543" s="401"/>
      <c r="F543" s="401"/>
      <c r="G543" s="401"/>
      <c r="H543" s="401"/>
      <c r="I543" s="401"/>
      <c r="J543" s="401"/>
      <c r="K543" s="401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01" t="s">
        <v>148</v>
      </c>
      <c r="D544" s="401"/>
      <c r="E544" s="401"/>
      <c r="F544" s="401"/>
      <c r="G544" s="401"/>
      <c r="H544" s="401"/>
      <c r="I544" s="401"/>
      <c r="J544" s="401"/>
      <c r="K544" s="401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01" t="s">
        <v>149</v>
      </c>
      <c r="D545" s="401"/>
      <c r="E545" s="401"/>
      <c r="F545" s="401"/>
      <c r="G545" s="401"/>
      <c r="H545" s="401"/>
      <c r="I545" s="401"/>
      <c r="J545" s="401"/>
      <c r="K545" s="401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01" t="s">
        <v>150</v>
      </c>
      <c r="D546" s="401"/>
      <c r="E546" s="401"/>
      <c r="F546" s="401"/>
      <c r="G546" s="401"/>
      <c r="H546" s="401"/>
      <c r="I546" s="401"/>
      <c r="J546" s="401"/>
      <c r="K546" s="401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01" t="s">
        <v>151</v>
      </c>
      <c r="D547" s="401"/>
      <c r="E547" s="401"/>
      <c r="F547" s="401"/>
      <c r="G547" s="401"/>
      <c r="H547" s="401"/>
      <c r="I547" s="401"/>
      <c r="J547" s="401"/>
      <c r="K547" s="401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01" t="s">
        <v>153</v>
      </c>
      <c r="D548" s="401"/>
      <c r="E548" s="401"/>
      <c r="F548" s="401"/>
      <c r="G548" s="401"/>
      <c r="H548" s="401"/>
      <c r="I548" s="401"/>
      <c r="J548" s="401"/>
      <c r="K548" s="401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01" t="s">
        <v>147</v>
      </c>
      <c r="D549" s="401"/>
      <c r="E549" s="401"/>
      <c r="F549" s="401"/>
      <c r="G549" s="401"/>
      <c r="H549" s="401"/>
      <c r="I549" s="401"/>
      <c r="J549" s="401"/>
      <c r="K549" s="401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01" t="s">
        <v>322</v>
      </c>
      <c r="D550" s="401"/>
      <c r="E550" s="401"/>
      <c r="F550" s="401"/>
      <c r="G550" s="401"/>
      <c r="H550" s="401"/>
      <c r="I550" s="401"/>
      <c r="J550" s="401"/>
      <c r="K550" s="401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01" t="s">
        <v>323</v>
      </c>
      <c r="D551" s="401"/>
      <c r="E551" s="401"/>
      <c r="F551" s="401"/>
      <c r="G551" s="401"/>
      <c r="H551" s="401"/>
      <c r="I551" s="401"/>
      <c r="J551" s="401"/>
      <c r="K551" s="401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01" t="s">
        <v>324</v>
      </c>
      <c r="D552" s="401"/>
      <c r="E552" s="401"/>
      <c r="F552" s="401"/>
      <c r="G552" s="401"/>
      <c r="H552" s="401"/>
      <c r="I552" s="401"/>
      <c r="J552" s="401"/>
      <c r="K552" s="401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01" t="s">
        <v>325</v>
      </c>
      <c r="D553" s="401"/>
      <c r="E553" s="401"/>
      <c r="F553" s="401"/>
      <c r="G553" s="401"/>
      <c r="H553" s="401"/>
      <c r="I553" s="401"/>
      <c r="J553" s="401"/>
      <c r="K553" s="401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01" t="s">
        <v>326</v>
      </c>
      <c r="D554" s="401"/>
      <c r="E554" s="401"/>
      <c r="F554" s="401"/>
      <c r="G554" s="401"/>
      <c r="H554" s="401"/>
      <c r="I554" s="401"/>
      <c r="J554" s="401"/>
      <c r="K554" s="401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01" t="s">
        <v>327</v>
      </c>
      <c r="D555" s="401"/>
      <c r="E555" s="401"/>
      <c r="F555" s="401"/>
      <c r="G555" s="401"/>
      <c r="H555" s="401"/>
      <c r="I555" s="401"/>
      <c r="J555" s="401"/>
      <c r="K555" s="401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01" t="s">
        <v>163</v>
      </c>
      <c r="D556" s="401"/>
      <c r="E556" s="401"/>
      <c r="F556" s="401"/>
      <c r="G556" s="401"/>
      <c r="H556" s="401"/>
      <c r="I556" s="401"/>
      <c r="J556" s="401"/>
      <c r="K556" s="401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01" t="s">
        <v>164</v>
      </c>
      <c r="D557" s="401"/>
      <c r="E557" s="401"/>
      <c r="F557" s="401"/>
      <c r="G557" s="401"/>
      <c r="H557" s="401"/>
      <c r="I557" s="401"/>
      <c r="J557" s="401"/>
      <c r="K557" s="401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01" t="s">
        <v>165</v>
      </c>
      <c r="D558" s="401"/>
      <c r="E558" s="401"/>
      <c r="F558" s="401"/>
      <c r="G558" s="401"/>
      <c r="H558" s="401"/>
      <c r="I558" s="401"/>
      <c r="J558" s="401"/>
      <c r="K558" s="401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03" t="s">
        <v>328</v>
      </c>
      <c r="D559" s="403"/>
      <c r="E559" s="403"/>
      <c r="F559" s="403"/>
      <c r="G559" s="403"/>
      <c r="H559" s="403"/>
      <c r="I559" s="403"/>
      <c r="J559" s="403"/>
      <c r="K559" s="403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08" t="s">
        <v>329</v>
      </c>
      <c r="B560" s="409"/>
      <c r="C560" s="409"/>
      <c r="D560" s="409"/>
      <c r="E560" s="409"/>
      <c r="F560" s="409"/>
      <c r="G560" s="409"/>
      <c r="H560" s="409"/>
      <c r="I560" s="409"/>
      <c r="J560" s="409"/>
      <c r="K560" s="409"/>
      <c r="L560" s="409"/>
      <c r="M560" s="409"/>
      <c r="N560" s="410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04" t="s">
        <v>332</v>
      </c>
      <c r="D561" s="404"/>
      <c r="E561" s="404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01" t="s">
        <v>333</v>
      </c>
      <c r="D562" s="401"/>
      <c r="E562" s="401"/>
      <c r="F562" s="401"/>
      <c r="G562" s="401"/>
      <c r="H562" s="401"/>
      <c r="I562" s="401"/>
      <c r="J562" s="401"/>
      <c r="K562" s="401"/>
      <c r="L562" s="401"/>
      <c r="M562" s="401"/>
      <c r="N562" s="407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397" t="s">
        <v>64</v>
      </c>
      <c r="D563" s="397"/>
      <c r="E563" s="397"/>
      <c r="F563" s="397"/>
      <c r="G563" s="397"/>
      <c r="H563" s="397"/>
      <c r="I563" s="397"/>
      <c r="J563" s="397"/>
      <c r="K563" s="397"/>
      <c r="L563" s="397"/>
      <c r="M563" s="397"/>
      <c r="N563" s="406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397" t="s">
        <v>66</v>
      </c>
      <c r="D564" s="397"/>
      <c r="E564" s="397"/>
      <c r="F564" s="397"/>
      <c r="G564" s="397"/>
      <c r="H564" s="397"/>
      <c r="I564" s="397"/>
      <c r="J564" s="397"/>
      <c r="K564" s="397"/>
      <c r="L564" s="397"/>
      <c r="M564" s="397"/>
      <c r="N564" s="406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01" t="s">
        <v>67</v>
      </c>
      <c r="D565" s="401"/>
      <c r="E565" s="401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01" t="s">
        <v>69</v>
      </c>
      <c r="D566" s="401"/>
      <c r="E566" s="401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01" t="s">
        <v>71</v>
      </c>
      <c r="D567" s="401"/>
      <c r="E567" s="401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01" t="s">
        <v>87</v>
      </c>
      <c r="D568" s="401"/>
      <c r="E568" s="401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01" t="s">
        <v>72</v>
      </c>
      <c r="D569" s="401"/>
      <c r="E569" s="401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01" t="s">
        <v>74</v>
      </c>
      <c r="D570" s="401"/>
      <c r="E570" s="401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05" t="s">
        <v>75</v>
      </c>
      <c r="D571" s="405"/>
      <c r="E571" s="405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01" t="s">
        <v>76</v>
      </c>
      <c r="D572" s="401"/>
      <c r="E572" s="401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01" t="s">
        <v>193</v>
      </c>
      <c r="D573" s="401"/>
      <c r="E573" s="401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01" t="s">
        <v>195</v>
      </c>
      <c r="D574" s="401"/>
      <c r="E574" s="401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04" t="s">
        <v>82</v>
      </c>
      <c r="D575" s="404"/>
      <c r="E575" s="404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04" t="s">
        <v>336</v>
      </c>
      <c r="D576" s="404"/>
      <c r="E576" s="404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01" t="s">
        <v>99</v>
      </c>
      <c r="D577" s="401"/>
      <c r="E577" s="401"/>
      <c r="F577" s="401"/>
      <c r="G577" s="401"/>
      <c r="H577" s="401"/>
      <c r="I577" s="401"/>
      <c r="J577" s="401"/>
      <c r="K577" s="401"/>
      <c r="L577" s="401"/>
      <c r="M577" s="401"/>
      <c r="N577" s="407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04" t="s">
        <v>82</v>
      </c>
      <c r="D578" s="404"/>
      <c r="E578" s="404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04" t="s">
        <v>340</v>
      </c>
      <c r="D579" s="404"/>
      <c r="E579" s="404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01" t="s">
        <v>99</v>
      </c>
      <c r="D580" s="401"/>
      <c r="E580" s="401"/>
      <c r="F580" s="401"/>
      <c r="G580" s="401"/>
      <c r="H580" s="401"/>
      <c r="I580" s="401"/>
      <c r="J580" s="401"/>
      <c r="K580" s="401"/>
      <c r="L580" s="401"/>
      <c r="M580" s="401"/>
      <c r="N580" s="407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04" t="s">
        <v>82</v>
      </c>
      <c r="D581" s="404"/>
      <c r="E581" s="404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04" t="s">
        <v>343</v>
      </c>
      <c r="D582" s="404"/>
      <c r="E582" s="404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01" t="s">
        <v>344</v>
      </c>
      <c r="D583" s="401"/>
      <c r="E583" s="401"/>
      <c r="F583" s="401"/>
      <c r="G583" s="401"/>
      <c r="H583" s="401"/>
      <c r="I583" s="401"/>
      <c r="J583" s="401"/>
      <c r="K583" s="401"/>
      <c r="L583" s="401"/>
      <c r="M583" s="401"/>
      <c r="N583" s="407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397" t="s">
        <v>64</v>
      </c>
      <c r="D584" s="397"/>
      <c r="E584" s="397"/>
      <c r="F584" s="397"/>
      <c r="G584" s="397"/>
      <c r="H584" s="397"/>
      <c r="I584" s="397"/>
      <c r="J584" s="397"/>
      <c r="K584" s="397"/>
      <c r="L584" s="397"/>
      <c r="M584" s="397"/>
      <c r="N584" s="406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397" t="s">
        <v>66</v>
      </c>
      <c r="D585" s="397"/>
      <c r="E585" s="397"/>
      <c r="F585" s="397"/>
      <c r="G585" s="397"/>
      <c r="H585" s="397"/>
      <c r="I585" s="397"/>
      <c r="J585" s="397"/>
      <c r="K585" s="397"/>
      <c r="L585" s="397"/>
      <c r="M585" s="397"/>
      <c r="N585" s="406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01" t="s">
        <v>67</v>
      </c>
      <c r="D586" s="401"/>
      <c r="E586" s="401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01" t="s">
        <v>69</v>
      </c>
      <c r="D587" s="401"/>
      <c r="E587" s="401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01" t="s">
        <v>71</v>
      </c>
      <c r="D588" s="401"/>
      <c r="E588" s="401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01" t="s">
        <v>87</v>
      </c>
      <c r="D589" s="401"/>
      <c r="E589" s="401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01" t="s">
        <v>72</v>
      </c>
      <c r="D590" s="401"/>
      <c r="E590" s="401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01" t="s">
        <v>74</v>
      </c>
      <c r="D591" s="401"/>
      <c r="E591" s="401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05" t="s">
        <v>75</v>
      </c>
      <c r="D592" s="405"/>
      <c r="E592" s="405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01" t="s">
        <v>76</v>
      </c>
      <c r="D593" s="401"/>
      <c r="E593" s="401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01" t="s">
        <v>193</v>
      </c>
      <c r="D594" s="401"/>
      <c r="E594" s="401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01" t="s">
        <v>195</v>
      </c>
      <c r="D595" s="401"/>
      <c r="E595" s="401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04" t="s">
        <v>82</v>
      </c>
      <c r="D596" s="404"/>
      <c r="E596" s="404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04" t="s">
        <v>336</v>
      </c>
      <c r="D597" s="404"/>
      <c r="E597" s="404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01" t="s">
        <v>99</v>
      </c>
      <c r="D598" s="401"/>
      <c r="E598" s="401"/>
      <c r="F598" s="401"/>
      <c r="G598" s="401"/>
      <c r="H598" s="401"/>
      <c r="I598" s="401"/>
      <c r="J598" s="401"/>
      <c r="K598" s="401"/>
      <c r="L598" s="401"/>
      <c r="M598" s="401"/>
      <c r="N598" s="407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04" t="s">
        <v>82</v>
      </c>
      <c r="D599" s="404"/>
      <c r="E599" s="404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04" t="s">
        <v>348</v>
      </c>
      <c r="D600" s="404"/>
      <c r="E600" s="404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01" t="s">
        <v>349</v>
      </c>
      <c r="D601" s="401"/>
      <c r="E601" s="401"/>
      <c r="F601" s="401"/>
      <c r="G601" s="401"/>
      <c r="H601" s="401"/>
      <c r="I601" s="401"/>
      <c r="J601" s="401"/>
      <c r="K601" s="401"/>
      <c r="L601" s="401"/>
      <c r="M601" s="401"/>
      <c r="N601" s="407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397" t="s">
        <v>64</v>
      </c>
      <c r="D602" s="397"/>
      <c r="E602" s="397"/>
      <c r="F602" s="397"/>
      <c r="G602" s="397"/>
      <c r="H602" s="397"/>
      <c r="I602" s="397"/>
      <c r="J602" s="397"/>
      <c r="K602" s="397"/>
      <c r="L602" s="397"/>
      <c r="M602" s="397"/>
      <c r="N602" s="40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397" t="s">
        <v>66</v>
      </c>
      <c r="D603" s="397"/>
      <c r="E603" s="397"/>
      <c r="F603" s="397"/>
      <c r="G603" s="397"/>
      <c r="H603" s="397"/>
      <c r="I603" s="397"/>
      <c r="J603" s="397"/>
      <c r="K603" s="397"/>
      <c r="L603" s="397"/>
      <c r="M603" s="397"/>
      <c r="N603" s="40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01" t="s">
        <v>67</v>
      </c>
      <c r="D604" s="401"/>
      <c r="E604" s="401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01" t="s">
        <v>69</v>
      </c>
      <c r="D605" s="401"/>
      <c r="E605" s="401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01" t="s">
        <v>71</v>
      </c>
      <c r="D606" s="401"/>
      <c r="E606" s="401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01" t="s">
        <v>87</v>
      </c>
      <c r="D607" s="401"/>
      <c r="E607" s="401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01" t="s">
        <v>72</v>
      </c>
      <c r="D608" s="401"/>
      <c r="E608" s="401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01" t="s">
        <v>74</v>
      </c>
      <c r="D609" s="401"/>
      <c r="E609" s="401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05" t="s">
        <v>75</v>
      </c>
      <c r="D610" s="405"/>
      <c r="E610" s="405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01" t="s">
        <v>76</v>
      </c>
      <c r="D611" s="401"/>
      <c r="E611" s="401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01" t="s">
        <v>193</v>
      </c>
      <c r="D612" s="401"/>
      <c r="E612" s="401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01" t="s">
        <v>195</v>
      </c>
      <c r="D613" s="401"/>
      <c r="E613" s="401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04" t="s">
        <v>82</v>
      </c>
      <c r="D614" s="404"/>
      <c r="E614" s="404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04" t="s">
        <v>352</v>
      </c>
      <c r="D615" s="404"/>
      <c r="E615" s="404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01" t="s">
        <v>99</v>
      </c>
      <c r="D616" s="401"/>
      <c r="E616" s="401"/>
      <c r="F616" s="401"/>
      <c r="G616" s="401"/>
      <c r="H616" s="401"/>
      <c r="I616" s="401"/>
      <c r="J616" s="401"/>
      <c r="K616" s="401"/>
      <c r="L616" s="401"/>
      <c r="M616" s="401"/>
      <c r="N616" s="407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04" t="s">
        <v>82</v>
      </c>
      <c r="D617" s="404"/>
      <c r="E617" s="404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04" t="s">
        <v>355</v>
      </c>
      <c r="D618" s="404"/>
      <c r="E618" s="404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01" t="s">
        <v>356</v>
      </c>
      <c r="D619" s="401"/>
      <c r="E619" s="401"/>
      <c r="F619" s="401"/>
      <c r="G619" s="401"/>
      <c r="H619" s="401"/>
      <c r="I619" s="401"/>
      <c r="J619" s="401"/>
      <c r="K619" s="401"/>
      <c r="L619" s="401"/>
      <c r="M619" s="401"/>
      <c r="N619" s="407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04" t="s">
        <v>82</v>
      </c>
      <c r="D620" s="404"/>
      <c r="E620" s="404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04" t="s">
        <v>359</v>
      </c>
      <c r="D621" s="404"/>
      <c r="E621" s="404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01" t="s">
        <v>360</v>
      </c>
      <c r="D622" s="401"/>
      <c r="E622" s="401"/>
      <c r="F622" s="401"/>
      <c r="G622" s="401"/>
      <c r="H622" s="401"/>
      <c r="I622" s="401"/>
      <c r="J622" s="401"/>
      <c r="K622" s="401"/>
      <c r="L622" s="401"/>
      <c r="M622" s="401"/>
      <c r="N622" s="407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397" t="s">
        <v>64</v>
      </c>
      <c r="D623" s="397"/>
      <c r="E623" s="397"/>
      <c r="F623" s="397"/>
      <c r="G623" s="397"/>
      <c r="H623" s="397"/>
      <c r="I623" s="397"/>
      <c r="J623" s="397"/>
      <c r="K623" s="397"/>
      <c r="L623" s="397"/>
      <c r="M623" s="397"/>
      <c r="N623" s="406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397" t="s">
        <v>66</v>
      </c>
      <c r="D624" s="397"/>
      <c r="E624" s="397"/>
      <c r="F624" s="397"/>
      <c r="G624" s="397"/>
      <c r="H624" s="397"/>
      <c r="I624" s="397"/>
      <c r="J624" s="397"/>
      <c r="K624" s="397"/>
      <c r="L624" s="397"/>
      <c r="M624" s="397"/>
      <c r="N624" s="406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01" t="s">
        <v>67</v>
      </c>
      <c r="D625" s="401"/>
      <c r="E625" s="401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01" t="s">
        <v>69</v>
      </c>
      <c r="D626" s="401"/>
      <c r="E626" s="401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01" t="s">
        <v>71</v>
      </c>
      <c r="D627" s="401"/>
      <c r="E627" s="401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01" t="s">
        <v>87</v>
      </c>
      <c r="D628" s="401"/>
      <c r="E628" s="401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01" t="s">
        <v>72</v>
      </c>
      <c r="D629" s="401"/>
      <c r="E629" s="401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01" t="s">
        <v>74</v>
      </c>
      <c r="D630" s="401"/>
      <c r="E630" s="401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05" t="s">
        <v>75</v>
      </c>
      <c r="D631" s="405"/>
      <c r="E631" s="405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01" t="s">
        <v>76</v>
      </c>
      <c r="D632" s="401"/>
      <c r="E632" s="401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01" t="s">
        <v>193</v>
      </c>
      <c r="D633" s="401"/>
      <c r="E633" s="401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01" t="s">
        <v>195</v>
      </c>
      <c r="D634" s="401"/>
      <c r="E634" s="401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04" t="s">
        <v>82</v>
      </c>
      <c r="D635" s="404"/>
      <c r="E635" s="404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04" t="s">
        <v>363</v>
      </c>
      <c r="D636" s="404"/>
      <c r="E636" s="404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01" t="s">
        <v>356</v>
      </c>
      <c r="D637" s="401"/>
      <c r="E637" s="401"/>
      <c r="F637" s="401"/>
      <c r="G637" s="401"/>
      <c r="H637" s="401"/>
      <c r="I637" s="401"/>
      <c r="J637" s="401"/>
      <c r="K637" s="401"/>
      <c r="L637" s="401"/>
      <c r="M637" s="401"/>
      <c r="N637" s="407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04" t="s">
        <v>82</v>
      </c>
      <c r="D638" s="404"/>
      <c r="E638" s="404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04" t="s">
        <v>366</v>
      </c>
      <c r="D639" s="404"/>
      <c r="E639" s="404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01" t="s">
        <v>99</v>
      </c>
      <c r="D640" s="401"/>
      <c r="E640" s="401"/>
      <c r="F640" s="401"/>
      <c r="G640" s="401"/>
      <c r="H640" s="401"/>
      <c r="I640" s="401"/>
      <c r="J640" s="401"/>
      <c r="K640" s="401"/>
      <c r="L640" s="401"/>
      <c r="M640" s="401"/>
      <c r="N640" s="407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04" t="s">
        <v>82</v>
      </c>
      <c r="D641" s="404"/>
      <c r="E641" s="404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04" t="s">
        <v>369</v>
      </c>
      <c r="D642" s="404"/>
      <c r="E642" s="404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01" t="s">
        <v>256</v>
      </c>
      <c r="D643" s="401"/>
      <c r="E643" s="401"/>
      <c r="F643" s="401"/>
      <c r="G643" s="401"/>
      <c r="H643" s="401"/>
      <c r="I643" s="401"/>
      <c r="J643" s="401"/>
      <c r="K643" s="401"/>
      <c r="L643" s="401"/>
      <c r="M643" s="401"/>
      <c r="N643" s="407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397" t="s">
        <v>64</v>
      </c>
      <c r="D644" s="397"/>
      <c r="E644" s="397"/>
      <c r="F644" s="397"/>
      <c r="G644" s="397"/>
      <c r="H644" s="397"/>
      <c r="I644" s="397"/>
      <c r="J644" s="397"/>
      <c r="K644" s="397"/>
      <c r="L644" s="397"/>
      <c r="M644" s="397"/>
      <c r="N644" s="406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397" t="s">
        <v>66</v>
      </c>
      <c r="D645" s="397"/>
      <c r="E645" s="397"/>
      <c r="F645" s="397"/>
      <c r="G645" s="397"/>
      <c r="H645" s="397"/>
      <c r="I645" s="397"/>
      <c r="J645" s="397"/>
      <c r="K645" s="397"/>
      <c r="L645" s="397"/>
      <c r="M645" s="397"/>
      <c r="N645" s="406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01" t="s">
        <v>67</v>
      </c>
      <c r="D646" s="401"/>
      <c r="E646" s="401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01" t="s">
        <v>69</v>
      </c>
      <c r="D647" s="401"/>
      <c r="E647" s="401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01" t="s">
        <v>71</v>
      </c>
      <c r="D648" s="401"/>
      <c r="E648" s="401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01" t="s">
        <v>87</v>
      </c>
      <c r="D649" s="401"/>
      <c r="E649" s="401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01" t="s">
        <v>72</v>
      </c>
      <c r="D650" s="401"/>
      <c r="E650" s="401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01" t="s">
        <v>74</v>
      </c>
      <c r="D651" s="401"/>
      <c r="E651" s="401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05" t="s">
        <v>75</v>
      </c>
      <c r="D652" s="405"/>
      <c r="E652" s="405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01" t="s">
        <v>76</v>
      </c>
      <c r="D653" s="401"/>
      <c r="E653" s="401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01" t="s">
        <v>372</v>
      </c>
      <c r="D654" s="401"/>
      <c r="E654" s="401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01" t="s">
        <v>374</v>
      </c>
      <c r="D655" s="401"/>
      <c r="E655" s="401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04" t="s">
        <v>82</v>
      </c>
      <c r="D656" s="404"/>
      <c r="E656" s="404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04" t="s">
        <v>377</v>
      </c>
      <c r="D657" s="404"/>
      <c r="E657" s="404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01" t="s">
        <v>99</v>
      </c>
      <c r="D658" s="401"/>
      <c r="E658" s="401"/>
      <c r="F658" s="401"/>
      <c r="G658" s="401"/>
      <c r="H658" s="401"/>
      <c r="I658" s="401"/>
      <c r="J658" s="401"/>
      <c r="K658" s="401"/>
      <c r="L658" s="401"/>
      <c r="M658" s="401"/>
      <c r="N658" s="407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04" t="s">
        <v>82</v>
      </c>
      <c r="D659" s="404"/>
      <c r="E659" s="404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04" t="s">
        <v>380</v>
      </c>
      <c r="D660" s="404"/>
      <c r="E660" s="404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397" t="s">
        <v>64</v>
      </c>
      <c r="D661" s="397"/>
      <c r="E661" s="397"/>
      <c r="F661" s="397"/>
      <c r="G661" s="397"/>
      <c r="H661" s="397"/>
      <c r="I661" s="397"/>
      <c r="J661" s="397"/>
      <c r="K661" s="397"/>
      <c r="L661" s="397"/>
      <c r="M661" s="397"/>
      <c r="N661" s="406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397" t="s">
        <v>66</v>
      </c>
      <c r="D662" s="397"/>
      <c r="E662" s="397"/>
      <c r="F662" s="397"/>
      <c r="G662" s="397"/>
      <c r="H662" s="397"/>
      <c r="I662" s="397"/>
      <c r="J662" s="397"/>
      <c r="K662" s="397"/>
      <c r="L662" s="397"/>
      <c r="M662" s="397"/>
      <c r="N662" s="406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01" t="s">
        <v>67</v>
      </c>
      <c r="D663" s="401"/>
      <c r="E663" s="401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01" t="s">
        <v>69</v>
      </c>
      <c r="D664" s="401"/>
      <c r="E664" s="401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01" t="s">
        <v>71</v>
      </c>
      <c r="D665" s="401"/>
      <c r="E665" s="401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01" t="s">
        <v>87</v>
      </c>
      <c r="D666" s="401"/>
      <c r="E666" s="401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01" t="s">
        <v>72</v>
      </c>
      <c r="D667" s="401"/>
      <c r="E667" s="401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01" t="s">
        <v>74</v>
      </c>
      <c r="D668" s="401"/>
      <c r="E668" s="401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05" t="s">
        <v>75</v>
      </c>
      <c r="D669" s="405"/>
      <c r="E669" s="405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01" t="s">
        <v>76</v>
      </c>
      <c r="D670" s="401"/>
      <c r="E670" s="401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01" t="s">
        <v>193</v>
      </c>
      <c r="D671" s="401"/>
      <c r="E671" s="401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01" t="s">
        <v>195</v>
      </c>
      <c r="D672" s="401"/>
      <c r="E672" s="401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04" t="s">
        <v>82</v>
      </c>
      <c r="D673" s="404"/>
      <c r="E673" s="404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04" t="s">
        <v>384</v>
      </c>
      <c r="D674" s="404"/>
      <c r="E674" s="404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01" t="s">
        <v>99</v>
      </c>
      <c r="D675" s="401"/>
      <c r="E675" s="401"/>
      <c r="F675" s="401"/>
      <c r="G675" s="401"/>
      <c r="H675" s="401"/>
      <c r="I675" s="401"/>
      <c r="J675" s="401"/>
      <c r="K675" s="401"/>
      <c r="L675" s="401"/>
      <c r="M675" s="401"/>
      <c r="N675" s="407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04" t="s">
        <v>82</v>
      </c>
      <c r="D676" s="404"/>
      <c r="E676" s="404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04" t="s">
        <v>387</v>
      </c>
      <c r="D677" s="404"/>
      <c r="E677" s="404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397" t="s">
        <v>64</v>
      </c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406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397" t="s">
        <v>66</v>
      </c>
      <c r="D679" s="397"/>
      <c r="E679" s="397"/>
      <c r="F679" s="397"/>
      <c r="G679" s="397"/>
      <c r="H679" s="397"/>
      <c r="I679" s="397"/>
      <c r="J679" s="397"/>
      <c r="K679" s="397"/>
      <c r="L679" s="397"/>
      <c r="M679" s="397"/>
      <c r="N679" s="406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01" t="s">
        <v>67</v>
      </c>
      <c r="D680" s="401"/>
      <c r="E680" s="401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01" t="s">
        <v>69</v>
      </c>
      <c r="D681" s="401"/>
      <c r="E681" s="401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01" t="s">
        <v>71</v>
      </c>
      <c r="D682" s="401"/>
      <c r="E682" s="401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01" t="s">
        <v>87</v>
      </c>
      <c r="D683" s="401"/>
      <c r="E683" s="401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01" t="s">
        <v>72</v>
      </c>
      <c r="D684" s="401"/>
      <c r="E684" s="401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01" t="s">
        <v>74</v>
      </c>
      <c r="D685" s="401"/>
      <c r="E685" s="401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05" t="s">
        <v>75</v>
      </c>
      <c r="D686" s="405"/>
      <c r="E686" s="405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01" t="s">
        <v>76</v>
      </c>
      <c r="D687" s="401"/>
      <c r="E687" s="401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01" t="s">
        <v>193</v>
      </c>
      <c r="D688" s="401"/>
      <c r="E688" s="401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01" t="s">
        <v>195</v>
      </c>
      <c r="D689" s="401"/>
      <c r="E689" s="401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04" t="s">
        <v>82</v>
      </c>
      <c r="D690" s="404"/>
      <c r="E690" s="404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04" t="s">
        <v>390</v>
      </c>
      <c r="D691" s="404"/>
      <c r="E691" s="404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01" t="s">
        <v>99</v>
      </c>
      <c r="D692" s="401"/>
      <c r="E692" s="401"/>
      <c r="F692" s="401"/>
      <c r="G692" s="401"/>
      <c r="H692" s="401"/>
      <c r="I692" s="401"/>
      <c r="J692" s="401"/>
      <c r="K692" s="401"/>
      <c r="L692" s="401"/>
      <c r="M692" s="401"/>
      <c r="N692" s="407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04" t="s">
        <v>82</v>
      </c>
      <c r="D693" s="404"/>
      <c r="E693" s="404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04" t="s">
        <v>393</v>
      </c>
      <c r="D694" s="404"/>
      <c r="E694" s="404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397" t="s">
        <v>64</v>
      </c>
      <c r="D695" s="397"/>
      <c r="E695" s="397"/>
      <c r="F695" s="397"/>
      <c r="G695" s="397"/>
      <c r="H695" s="397"/>
      <c r="I695" s="397"/>
      <c r="J695" s="397"/>
      <c r="K695" s="397"/>
      <c r="L695" s="397"/>
      <c r="M695" s="397"/>
      <c r="N695" s="406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397" t="s">
        <v>66</v>
      </c>
      <c r="D696" s="397"/>
      <c r="E696" s="397"/>
      <c r="F696" s="397"/>
      <c r="G696" s="397"/>
      <c r="H696" s="397"/>
      <c r="I696" s="397"/>
      <c r="J696" s="397"/>
      <c r="K696" s="397"/>
      <c r="L696" s="397"/>
      <c r="M696" s="397"/>
      <c r="N696" s="406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01" t="s">
        <v>67</v>
      </c>
      <c r="D697" s="401"/>
      <c r="E697" s="401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01" t="s">
        <v>69</v>
      </c>
      <c r="D698" s="401"/>
      <c r="E698" s="401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01" t="s">
        <v>71</v>
      </c>
      <c r="D699" s="401"/>
      <c r="E699" s="401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01" t="s">
        <v>87</v>
      </c>
      <c r="D700" s="401"/>
      <c r="E700" s="401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01" t="s">
        <v>72</v>
      </c>
      <c r="D701" s="401"/>
      <c r="E701" s="401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01" t="s">
        <v>74</v>
      </c>
      <c r="D702" s="401"/>
      <c r="E702" s="401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05" t="s">
        <v>75</v>
      </c>
      <c r="D703" s="405"/>
      <c r="E703" s="405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01" t="s">
        <v>76</v>
      </c>
      <c r="D704" s="401"/>
      <c r="E704" s="401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01" t="s">
        <v>193</v>
      </c>
      <c r="D705" s="401"/>
      <c r="E705" s="401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01" t="s">
        <v>195</v>
      </c>
      <c r="D706" s="401"/>
      <c r="E706" s="401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04" t="s">
        <v>82</v>
      </c>
      <c r="D707" s="404"/>
      <c r="E707" s="404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04" t="s">
        <v>396</v>
      </c>
      <c r="D708" s="404"/>
      <c r="E708" s="404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01" t="s">
        <v>99</v>
      </c>
      <c r="D709" s="401"/>
      <c r="E709" s="401"/>
      <c r="F709" s="401"/>
      <c r="G709" s="401"/>
      <c r="H709" s="401"/>
      <c r="I709" s="401"/>
      <c r="J709" s="401"/>
      <c r="K709" s="401"/>
      <c r="L709" s="401"/>
      <c r="M709" s="401"/>
      <c r="N709" s="407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04" t="s">
        <v>82</v>
      </c>
      <c r="D710" s="404"/>
      <c r="E710" s="404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04" t="s">
        <v>399</v>
      </c>
      <c r="D711" s="404"/>
      <c r="E711" s="404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397" t="s">
        <v>64</v>
      </c>
      <c r="D712" s="397"/>
      <c r="E712" s="397"/>
      <c r="F712" s="397"/>
      <c r="G712" s="397"/>
      <c r="H712" s="397"/>
      <c r="I712" s="397"/>
      <c r="J712" s="397"/>
      <c r="K712" s="397"/>
      <c r="L712" s="397"/>
      <c r="M712" s="397"/>
      <c r="N712" s="406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397" t="s">
        <v>66</v>
      </c>
      <c r="D713" s="397"/>
      <c r="E713" s="397"/>
      <c r="F713" s="397"/>
      <c r="G713" s="397"/>
      <c r="H713" s="397"/>
      <c r="I713" s="397"/>
      <c r="J713" s="397"/>
      <c r="K713" s="397"/>
      <c r="L713" s="397"/>
      <c r="M713" s="397"/>
      <c r="N713" s="406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01" t="s">
        <v>67</v>
      </c>
      <c r="D714" s="401"/>
      <c r="E714" s="401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01" t="s">
        <v>69</v>
      </c>
      <c r="D715" s="401"/>
      <c r="E715" s="401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01" t="s">
        <v>71</v>
      </c>
      <c r="D716" s="401"/>
      <c r="E716" s="401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01" t="s">
        <v>87</v>
      </c>
      <c r="D717" s="401"/>
      <c r="E717" s="401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01" t="s">
        <v>72</v>
      </c>
      <c r="D718" s="401"/>
      <c r="E718" s="401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01" t="s">
        <v>74</v>
      </c>
      <c r="D719" s="401"/>
      <c r="E719" s="401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05" t="s">
        <v>75</v>
      </c>
      <c r="D720" s="405"/>
      <c r="E720" s="405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01" t="s">
        <v>76</v>
      </c>
      <c r="D721" s="401"/>
      <c r="E721" s="401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01" t="s">
        <v>193</v>
      </c>
      <c r="D722" s="401"/>
      <c r="E722" s="401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01" t="s">
        <v>195</v>
      </c>
      <c r="D723" s="401"/>
      <c r="E723" s="401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04" t="s">
        <v>82</v>
      </c>
      <c r="D724" s="404"/>
      <c r="E724" s="404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04" t="s">
        <v>402</v>
      </c>
      <c r="D725" s="404"/>
      <c r="E725" s="404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01" t="s">
        <v>403</v>
      </c>
      <c r="D726" s="401"/>
      <c r="E726" s="401"/>
      <c r="F726" s="401"/>
      <c r="G726" s="401"/>
      <c r="H726" s="401"/>
      <c r="I726" s="401"/>
      <c r="J726" s="401"/>
      <c r="K726" s="401"/>
      <c r="L726" s="401"/>
      <c r="M726" s="401"/>
      <c r="N726" s="407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04" t="s">
        <v>82</v>
      </c>
      <c r="D727" s="404"/>
      <c r="E727" s="404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04" t="s">
        <v>406</v>
      </c>
      <c r="D728" s="404"/>
      <c r="E728" s="404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01" t="s">
        <v>407</v>
      </c>
      <c r="D729" s="401"/>
      <c r="E729" s="401"/>
      <c r="F729" s="401"/>
      <c r="G729" s="401"/>
      <c r="H729" s="401"/>
      <c r="I729" s="401"/>
      <c r="J729" s="401"/>
      <c r="K729" s="401"/>
      <c r="L729" s="401"/>
      <c r="M729" s="401"/>
      <c r="N729" s="407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397" t="s">
        <v>64</v>
      </c>
      <c r="D730" s="397"/>
      <c r="E730" s="397"/>
      <c r="F730" s="397"/>
      <c r="G730" s="397"/>
      <c r="H730" s="397"/>
      <c r="I730" s="397"/>
      <c r="J730" s="397"/>
      <c r="K730" s="397"/>
      <c r="L730" s="397"/>
      <c r="M730" s="397"/>
      <c r="N730" s="40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397" t="s">
        <v>66</v>
      </c>
      <c r="D731" s="397"/>
      <c r="E731" s="397"/>
      <c r="F731" s="397"/>
      <c r="G731" s="397"/>
      <c r="H731" s="397"/>
      <c r="I731" s="397"/>
      <c r="J731" s="397"/>
      <c r="K731" s="397"/>
      <c r="L731" s="397"/>
      <c r="M731" s="397"/>
      <c r="N731" s="40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01" t="s">
        <v>67</v>
      </c>
      <c r="D732" s="401"/>
      <c r="E732" s="401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01" t="s">
        <v>69</v>
      </c>
      <c r="D733" s="401"/>
      <c r="E733" s="401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01" t="s">
        <v>71</v>
      </c>
      <c r="D734" s="401"/>
      <c r="E734" s="401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01" t="s">
        <v>87</v>
      </c>
      <c r="D735" s="401"/>
      <c r="E735" s="401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01" t="s">
        <v>72</v>
      </c>
      <c r="D736" s="401"/>
      <c r="E736" s="401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01" t="s">
        <v>74</v>
      </c>
      <c r="D737" s="401"/>
      <c r="E737" s="401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05" t="s">
        <v>75</v>
      </c>
      <c r="D738" s="405"/>
      <c r="E738" s="405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01" t="s">
        <v>76</v>
      </c>
      <c r="D739" s="401"/>
      <c r="E739" s="401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01" t="s">
        <v>193</v>
      </c>
      <c r="D740" s="401"/>
      <c r="E740" s="401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01" t="s">
        <v>195</v>
      </c>
      <c r="D741" s="401"/>
      <c r="E741" s="401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04" t="s">
        <v>82</v>
      </c>
      <c r="D742" s="404"/>
      <c r="E742" s="404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04" t="s">
        <v>410</v>
      </c>
      <c r="D743" s="404"/>
      <c r="E743" s="404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01" t="s">
        <v>403</v>
      </c>
      <c r="D744" s="401"/>
      <c r="E744" s="401"/>
      <c r="F744" s="401"/>
      <c r="G744" s="401"/>
      <c r="H744" s="401"/>
      <c r="I744" s="401"/>
      <c r="J744" s="401"/>
      <c r="K744" s="401"/>
      <c r="L744" s="401"/>
      <c r="M744" s="401"/>
      <c r="N744" s="407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04" t="s">
        <v>82</v>
      </c>
      <c r="D745" s="404"/>
      <c r="E745" s="404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04" t="s">
        <v>413</v>
      </c>
      <c r="D746" s="404"/>
      <c r="E746" s="404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01" t="s">
        <v>403</v>
      </c>
      <c r="D747" s="401"/>
      <c r="E747" s="401"/>
      <c r="F747" s="401"/>
      <c r="G747" s="401"/>
      <c r="H747" s="401"/>
      <c r="I747" s="401"/>
      <c r="J747" s="401"/>
      <c r="K747" s="401"/>
      <c r="L747" s="401"/>
      <c r="M747" s="401"/>
      <c r="N747" s="407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04" t="s">
        <v>82</v>
      </c>
      <c r="D748" s="404"/>
      <c r="E748" s="404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04" t="s">
        <v>416</v>
      </c>
      <c r="D749" s="404"/>
      <c r="E749" s="404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397" t="s">
        <v>64</v>
      </c>
      <c r="D750" s="397"/>
      <c r="E750" s="397"/>
      <c r="F750" s="397"/>
      <c r="G750" s="397"/>
      <c r="H750" s="397"/>
      <c r="I750" s="397"/>
      <c r="J750" s="397"/>
      <c r="K750" s="397"/>
      <c r="L750" s="397"/>
      <c r="M750" s="397"/>
      <c r="N750" s="406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397" t="s">
        <v>66</v>
      </c>
      <c r="D751" s="397"/>
      <c r="E751" s="397"/>
      <c r="F751" s="397"/>
      <c r="G751" s="397"/>
      <c r="H751" s="397"/>
      <c r="I751" s="397"/>
      <c r="J751" s="397"/>
      <c r="K751" s="397"/>
      <c r="L751" s="397"/>
      <c r="M751" s="397"/>
      <c r="N751" s="406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01" t="s">
        <v>67</v>
      </c>
      <c r="D752" s="401"/>
      <c r="E752" s="401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01" t="s">
        <v>69</v>
      </c>
      <c r="D753" s="401"/>
      <c r="E753" s="401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01" t="s">
        <v>71</v>
      </c>
      <c r="D754" s="401"/>
      <c r="E754" s="401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01" t="s">
        <v>87</v>
      </c>
      <c r="D755" s="401"/>
      <c r="E755" s="401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01" t="s">
        <v>72</v>
      </c>
      <c r="D756" s="401"/>
      <c r="E756" s="401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01" t="s">
        <v>74</v>
      </c>
      <c r="D757" s="401"/>
      <c r="E757" s="401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05" t="s">
        <v>75</v>
      </c>
      <c r="D758" s="405"/>
      <c r="E758" s="405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01" t="s">
        <v>76</v>
      </c>
      <c r="D759" s="401"/>
      <c r="E759" s="401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01" t="s">
        <v>193</v>
      </c>
      <c r="D760" s="401"/>
      <c r="E760" s="401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01" t="s">
        <v>195</v>
      </c>
      <c r="D761" s="401"/>
      <c r="E761" s="401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04" t="s">
        <v>82</v>
      </c>
      <c r="D762" s="404"/>
      <c r="E762" s="404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04" t="s">
        <v>419</v>
      </c>
      <c r="D763" s="404"/>
      <c r="E763" s="404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01" t="s">
        <v>403</v>
      </c>
      <c r="D764" s="401"/>
      <c r="E764" s="401"/>
      <c r="F764" s="401"/>
      <c r="G764" s="401"/>
      <c r="H764" s="401"/>
      <c r="I764" s="401"/>
      <c r="J764" s="401"/>
      <c r="K764" s="401"/>
      <c r="L764" s="401"/>
      <c r="M764" s="401"/>
      <c r="N764" s="407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04" t="s">
        <v>82</v>
      </c>
      <c r="D765" s="404"/>
      <c r="E765" s="404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11" t="s">
        <v>420</v>
      </c>
      <c r="B766" s="412"/>
      <c r="C766" s="412"/>
      <c r="D766" s="412"/>
      <c r="E766" s="412"/>
      <c r="F766" s="412"/>
      <c r="G766" s="412"/>
      <c r="H766" s="412"/>
      <c r="I766" s="412"/>
      <c r="J766" s="412"/>
      <c r="K766" s="412"/>
      <c r="L766" s="412"/>
      <c r="M766" s="412"/>
      <c r="N766" s="413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04" t="s">
        <v>423</v>
      </c>
      <c r="D767" s="404"/>
      <c r="E767" s="404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397" t="s">
        <v>64</v>
      </c>
      <c r="D768" s="397"/>
      <c r="E768" s="397"/>
      <c r="F768" s="397"/>
      <c r="G768" s="397"/>
      <c r="H768" s="397"/>
      <c r="I768" s="397"/>
      <c r="J768" s="397"/>
      <c r="K768" s="397"/>
      <c r="L768" s="397"/>
      <c r="M768" s="397"/>
      <c r="N768" s="406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397" t="s">
        <v>66</v>
      </c>
      <c r="D769" s="397"/>
      <c r="E769" s="397"/>
      <c r="F769" s="397"/>
      <c r="G769" s="397"/>
      <c r="H769" s="397"/>
      <c r="I769" s="397"/>
      <c r="J769" s="397"/>
      <c r="K769" s="397"/>
      <c r="L769" s="397"/>
      <c r="M769" s="397"/>
      <c r="N769" s="406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01" t="s">
        <v>67</v>
      </c>
      <c r="D770" s="401"/>
      <c r="E770" s="401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01" t="s">
        <v>69</v>
      </c>
      <c r="D771" s="401"/>
      <c r="E771" s="401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01" t="s">
        <v>71</v>
      </c>
      <c r="D772" s="401"/>
      <c r="E772" s="401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01" t="s">
        <v>87</v>
      </c>
      <c r="D773" s="401"/>
      <c r="E773" s="401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01" t="s">
        <v>72</v>
      </c>
      <c r="D774" s="401"/>
      <c r="E774" s="401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01" t="s">
        <v>74</v>
      </c>
      <c r="D775" s="401"/>
      <c r="E775" s="401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05" t="s">
        <v>75</v>
      </c>
      <c r="D776" s="405"/>
      <c r="E776" s="405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01" t="s">
        <v>76</v>
      </c>
      <c r="D777" s="401"/>
      <c r="E777" s="401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01" t="s">
        <v>203</v>
      </c>
      <c r="D778" s="401"/>
      <c r="E778" s="401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01" t="s">
        <v>205</v>
      </c>
      <c r="D779" s="401"/>
      <c r="E779" s="401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04" t="s">
        <v>82</v>
      </c>
      <c r="D780" s="404"/>
      <c r="E780" s="404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04" t="s">
        <v>426</v>
      </c>
      <c r="D781" s="404"/>
      <c r="E781" s="404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01" t="s">
        <v>99</v>
      </c>
      <c r="D782" s="401"/>
      <c r="E782" s="401"/>
      <c r="F782" s="401"/>
      <c r="G782" s="401"/>
      <c r="H782" s="401"/>
      <c r="I782" s="401"/>
      <c r="J782" s="401"/>
      <c r="K782" s="401"/>
      <c r="L782" s="401"/>
      <c r="M782" s="401"/>
      <c r="N782" s="407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04" t="s">
        <v>82</v>
      </c>
      <c r="D783" s="404"/>
      <c r="E783" s="404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04" t="s">
        <v>428</v>
      </c>
      <c r="D784" s="404"/>
      <c r="E784" s="404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01" t="s">
        <v>429</v>
      </c>
      <c r="D785" s="401"/>
      <c r="E785" s="401"/>
      <c r="F785" s="401"/>
      <c r="G785" s="401"/>
      <c r="H785" s="401"/>
      <c r="I785" s="401"/>
      <c r="J785" s="401"/>
      <c r="K785" s="401"/>
      <c r="L785" s="401"/>
      <c r="M785" s="401"/>
      <c r="N785" s="407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397" t="s">
        <v>64</v>
      </c>
      <c r="D786" s="397"/>
      <c r="E786" s="397"/>
      <c r="F786" s="397"/>
      <c r="G786" s="397"/>
      <c r="H786" s="397"/>
      <c r="I786" s="397"/>
      <c r="J786" s="397"/>
      <c r="K786" s="397"/>
      <c r="L786" s="397"/>
      <c r="M786" s="397"/>
      <c r="N786" s="406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397" t="s">
        <v>66</v>
      </c>
      <c r="D787" s="397"/>
      <c r="E787" s="397"/>
      <c r="F787" s="397"/>
      <c r="G787" s="397"/>
      <c r="H787" s="397"/>
      <c r="I787" s="397"/>
      <c r="J787" s="397"/>
      <c r="K787" s="397"/>
      <c r="L787" s="397"/>
      <c r="M787" s="397"/>
      <c r="N787" s="406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01" t="s">
        <v>67</v>
      </c>
      <c r="D788" s="401"/>
      <c r="E788" s="401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01" t="s">
        <v>69</v>
      </c>
      <c r="D789" s="401"/>
      <c r="E789" s="401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01" t="s">
        <v>71</v>
      </c>
      <c r="D790" s="401"/>
      <c r="E790" s="401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01" t="s">
        <v>87</v>
      </c>
      <c r="D791" s="401"/>
      <c r="E791" s="401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01" t="s">
        <v>72</v>
      </c>
      <c r="D792" s="401"/>
      <c r="E792" s="401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01" t="s">
        <v>74</v>
      </c>
      <c r="D793" s="401"/>
      <c r="E793" s="401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05" t="s">
        <v>75</v>
      </c>
      <c r="D794" s="405"/>
      <c r="E794" s="405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01" t="s">
        <v>76</v>
      </c>
      <c r="D795" s="401"/>
      <c r="E795" s="401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01" t="s">
        <v>203</v>
      </c>
      <c r="D796" s="401"/>
      <c r="E796" s="401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01" t="s">
        <v>205</v>
      </c>
      <c r="D797" s="401"/>
      <c r="E797" s="401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04" t="s">
        <v>82</v>
      </c>
      <c r="D798" s="404"/>
      <c r="E798" s="404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04" t="s">
        <v>432</v>
      </c>
      <c r="D799" s="404"/>
      <c r="E799" s="404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01" t="s">
        <v>99</v>
      </c>
      <c r="D800" s="401"/>
      <c r="E800" s="401"/>
      <c r="F800" s="401"/>
      <c r="G800" s="401"/>
      <c r="H800" s="401"/>
      <c r="I800" s="401"/>
      <c r="J800" s="401"/>
      <c r="K800" s="401"/>
      <c r="L800" s="401"/>
      <c r="M800" s="401"/>
      <c r="N800" s="407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04" t="s">
        <v>82</v>
      </c>
      <c r="D801" s="404"/>
      <c r="E801" s="404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11" t="s">
        <v>433</v>
      </c>
      <c r="B802" s="412"/>
      <c r="C802" s="412"/>
      <c r="D802" s="412"/>
      <c r="E802" s="412"/>
      <c r="F802" s="412"/>
      <c r="G802" s="412"/>
      <c r="H802" s="412"/>
      <c r="I802" s="412"/>
      <c r="J802" s="412"/>
      <c r="K802" s="412"/>
      <c r="L802" s="412"/>
      <c r="M802" s="412"/>
      <c r="N802" s="413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04" t="s">
        <v>436</v>
      </c>
      <c r="D803" s="404"/>
      <c r="E803" s="404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01" t="s">
        <v>437</v>
      </c>
      <c r="D804" s="401"/>
      <c r="E804" s="401"/>
      <c r="F804" s="401"/>
      <c r="G804" s="401"/>
      <c r="H804" s="401"/>
      <c r="I804" s="401"/>
      <c r="J804" s="401"/>
      <c r="K804" s="401"/>
      <c r="L804" s="401"/>
      <c r="M804" s="401"/>
      <c r="N804" s="407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397" t="s">
        <v>438</v>
      </c>
      <c r="D805" s="397"/>
      <c r="E805" s="397"/>
      <c r="F805" s="397"/>
      <c r="G805" s="397"/>
      <c r="H805" s="397"/>
      <c r="I805" s="397"/>
      <c r="J805" s="397"/>
      <c r="K805" s="397"/>
      <c r="L805" s="397"/>
      <c r="M805" s="397"/>
      <c r="N805" s="406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397" t="s">
        <v>259</v>
      </c>
      <c r="D806" s="397"/>
      <c r="E806" s="397"/>
      <c r="F806" s="397"/>
      <c r="G806" s="397"/>
      <c r="H806" s="397"/>
      <c r="I806" s="397"/>
      <c r="J806" s="397"/>
      <c r="K806" s="397"/>
      <c r="L806" s="397"/>
      <c r="M806" s="397"/>
      <c r="N806" s="406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397" t="s">
        <v>64</v>
      </c>
      <c r="D807" s="397"/>
      <c r="E807" s="397"/>
      <c r="F807" s="397"/>
      <c r="G807" s="397"/>
      <c r="H807" s="397"/>
      <c r="I807" s="397"/>
      <c r="J807" s="397"/>
      <c r="K807" s="397"/>
      <c r="L807" s="397"/>
      <c r="M807" s="397"/>
      <c r="N807" s="406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397" t="s">
        <v>66</v>
      </c>
      <c r="D808" s="397"/>
      <c r="E808" s="397"/>
      <c r="F808" s="397"/>
      <c r="G808" s="397"/>
      <c r="H808" s="397"/>
      <c r="I808" s="397"/>
      <c r="J808" s="397"/>
      <c r="K808" s="397"/>
      <c r="L808" s="397"/>
      <c r="M808" s="397"/>
      <c r="N808" s="406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01" t="s">
        <v>67</v>
      </c>
      <c r="D809" s="401"/>
      <c r="E809" s="401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01" t="s">
        <v>69</v>
      </c>
      <c r="D810" s="401"/>
      <c r="E810" s="401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01" t="s">
        <v>71</v>
      </c>
      <c r="D811" s="401"/>
      <c r="E811" s="401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01" t="s">
        <v>87</v>
      </c>
      <c r="D812" s="401"/>
      <c r="E812" s="401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01" t="s">
        <v>72</v>
      </c>
      <c r="D813" s="401"/>
      <c r="E813" s="401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01" t="s">
        <v>74</v>
      </c>
      <c r="D814" s="401"/>
      <c r="E814" s="401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05" t="s">
        <v>75</v>
      </c>
      <c r="D815" s="405"/>
      <c r="E815" s="405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01" t="s">
        <v>76</v>
      </c>
      <c r="D816" s="401"/>
      <c r="E816" s="401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01" t="s">
        <v>246</v>
      </c>
      <c r="D817" s="401"/>
      <c r="E817" s="401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01" t="s">
        <v>248</v>
      </c>
      <c r="D818" s="401"/>
      <c r="E818" s="401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04" t="s">
        <v>82</v>
      </c>
      <c r="D819" s="404"/>
      <c r="E819" s="404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11" t="s">
        <v>439</v>
      </c>
      <c r="B820" s="412"/>
      <c r="C820" s="412"/>
      <c r="D820" s="412"/>
      <c r="E820" s="412"/>
      <c r="F820" s="412"/>
      <c r="G820" s="412"/>
      <c r="H820" s="412"/>
      <c r="I820" s="412"/>
      <c r="J820" s="412"/>
      <c r="K820" s="412"/>
      <c r="L820" s="412"/>
      <c r="M820" s="412"/>
      <c r="N820" s="413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04" t="s">
        <v>442</v>
      </c>
      <c r="D821" s="404"/>
      <c r="E821" s="404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397" t="s">
        <v>64</v>
      </c>
      <c r="D822" s="397"/>
      <c r="E822" s="397"/>
      <c r="F822" s="397"/>
      <c r="G822" s="397"/>
      <c r="H822" s="397"/>
      <c r="I822" s="397"/>
      <c r="J822" s="397"/>
      <c r="K822" s="397"/>
      <c r="L822" s="397"/>
      <c r="M822" s="397"/>
      <c r="N822" s="40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397" t="s">
        <v>66</v>
      </c>
      <c r="D823" s="397"/>
      <c r="E823" s="397"/>
      <c r="F823" s="397"/>
      <c r="G823" s="397"/>
      <c r="H823" s="397"/>
      <c r="I823" s="397"/>
      <c r="J823" s="397"/>
      <c r="K823" s="397"/>
      <c r="L823" s="397"/>
      <c r="M823" s="397"/>
      <c r="N823" s="40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01" t="s">
        <v>67</v>
      </c>
      <c r="D824" s="401"/>
      <c r="E824" s="401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01" t="s">
        <v>69</v>
      </c>
      <c r="D825" s="401"/>
      <c r="E825" s="401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01" t="s">
        <v>71</v>
      </c>
      <c r="D826" s="401"/>
      <c r="E826" s="401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01" t="s">
        <v>87</v>
      </c>
      <c r="D827" s="401"/>
      <c r="E827" s="401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01" t="s">
        <v>72</v>
      </c>
      <c r="D828" s="401"/>
      <c r="E828" s="401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01" t="s">
        <v>74</v>
      </c>
      <c r="D829" s="401"/>
      <c r="E829" s="401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05" t="s">
        <v>75</v>
      </c>
      <c r="D830" s="405"/>
      <c r="E830" s="405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01" t="s">
        <v>76</v>
      </c>
      <c r="D831" s="401"/>
      <c r="E831" s="401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01" t="s">
        <v>372</v>
      </c>
      <c r="D832" s="401"/>
      <c r="E832" s="401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01" t="s">
        <v>374</v>
      </c>
      <c r="D833" s="401"/>
      <c r="E833" s="401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04" t="s">
        <v>82</v>
      </c>
      <c r="D834" s="404"/>
      <c r="E834" s="404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04" t="s">
        <v>445</v>
      </c>
      <c r="D835" s="404"/>
      <c r="E835" s="404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01" t="s">
        <v>446</v>
      </c>
      <c r="D836" s="401"/>
      <c r="E836" s="401"/>
      <c r="F836" s="401"/>
      <c r="G836" s="401"/>
      <c r="H836" s="401"/>
      <c r="I836" s="401"/>
      <c r="J836" s="401"/>
      <c r="K836" s="401"/>
      <c r="L836" s="401"/>
      <c r="M836" s="401"/>
      <c r="N836" s="407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01" t="s">
        <v>447</v>
      </c>
      <c r="D837" s="401"/>
      <c r="E837" s="401"/>
      <c r="F837" s="401"/>
      <c r="G837" s="401"/>
      <c r="H837" s="401"/>
      <c r="I837" s="401"/>
      <c r="J837" s="401"/>
      <c r="K837" s="401"/>
      <c r="L837" s="401"/>
      <c r="M837" s="401"/>
      <c r="N837" s="407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04" t="s">
        <v>82</v>
      </c>
      <c r="D838" s="404"/>
      <c r="E838" s="404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04" t="s">
        <v>450</v>
      </c>
      <c r="D839" s="404"/>
      <c r="E839" s="404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01" t="s">
        <v>446</v>
      </c>
      <c r="D840" s="401"/>
      <c r="E840" s="401"/>
      <c r="F840" s="401"/>
      <c r="G840" s="401"/>
      <c r="H840" s="401"/>
      <c r="I840" s="401"/>
      <c r="J840" s="401"/>
      <c r="K840" s="401"/>
      <c r="L840" s="401"/>
      <c r="M840" s="401"/>
      <c r="N840" s="407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04" t="s">
        <v>82</v>
      </c>
      <c r="D841" s="404"/>
      <c r="E841" s="404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11" t="s">
        <v>451</v>
      </c>
      <c r="B842" s="412"/>
      <c r="C842" s="412"/>
      <c r="D842" s="412"/>
      <c r="E842" s="412"/>
      <c r="F842" s="412"/>
      <c r="G842" s="412"/>
      <c r="H842" s="412"/>
      <c r="I842" s="412"/>
      <c r="J842" s="412"/>
      <c r="K842" s="412"/>
      <c r="L842" s="412"/>
      <c r="M842" s="412"/>
      <c r="N842" s="413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04" t="s">
        <v>454</v>
      </c>
      <c r="D843" s="404"/>
      <c r="E843" s="404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01" t="s">
        <v>455</v>
      </c>
      <c r="D844" s="401"/>
      <c r="E844" s="401"/>
      <c r="F844" s="401"/>
      <c r="G844" s="401"/>
      <c r="H844" s="401"/>
      <c r="I844" s="401"/>
      <c r="J844" s="401"/>
      <c r="K844" s="401"/>
      <c r="L844" s="401"/>
      <c r="M844" s="401"/>
      <c r="N844" s="407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397" t="s">
        <v>64</v>
      </c>
      <c r="D845" s="397"/>
      <c r="E845" s="397"/>
      <c r="F845" s="397"/>
      <c r="G845" s="397"/>
      <c r="H845" s="397"/>
      <c r="I845" s="397"/>
      <c r="J845" s="397"/>
      <c r="K845" s="397"/>
      <c r="L845" s="397"/>
      <c r="M845" s="397"/>
      <c r="N845" s="406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397" t="s">
        <v>66</v>
      </c>
      <c r="D846" s="397"/>
      <c r="E846" s="397"/>
      <c r="F846" s="397"/>
      <c r="G846" s="397"/>
      <c r="H846" s="397"/>
      <c r="I846" s="397"/>
      <c r="J846" s="397"/>
      <c r="K846" s="397"/>
      <c r="L846" s="397"/>
      <c r="M846" s="397"/>
      <c r="N846" s="406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01" t="s">
        <v>67</v>
      </c>
      <c r="D847" s="401"/>
      <c r="E847" s="401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01" t="s">
        <v>69</v>
      </c>
      <c r="D848" s="401"/>
      <c r="E848" s="401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01" t="s">
        <v>71</v>
      </c>
      <c r="D849" s="401"/>
      <c r="E849" s="401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01" t="s">
        <v>87</v>
      </c>
      <c r="D850" s="401"/>
      <c r="E850" s="401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01" t="s">
        <v>72</v>
      </c>
      <c r="D851" s="401"/>
      <c r="E851" s="401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01" t="s">
        <v>74</v>
      </c>
      <c r="D852" s="401"/>
      <c r="E852" s="401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05" t="s">
        <v>75</v>
      </c>
      <c r="D853" s="405"/>
      <c r="E853" s="405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01" t="s">
        <v>76</v>
      </c>
      <c r="D854" s="401"/>
      <c r="E854" s="401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01" t="s">
        <v>183</v>
      </c>
      <c r="D855" s="401"/>
      <c r="E855" s="401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01" t="s">
        <v>185</v>
      </c>
      <c r="D856" s="401"/>
      <c r="E856" s="401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04" t="s">
        <v>82</v>
      </c>
      <c r="D857" s="404"/>
      <c r="E857" s="404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04" t="s">
        <v>458</v>
      </c>
      <c r="D858" s="404"/>
      <c r="E858" s="404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01" t="s">
        <v>99</v>
      </c>
      <c r="D859" s="401"/>
      <c r="E859" s="401"/>
      <c r="F859" s="401"/>
      <c r="G859" s="401"/>
      <c r="H859" s="401"/>
      <c r="I859" s="401"/>
      <c r="J859" s="401"/>
      <c r="K859" s="401"/>
      <c r="L859" s="401"/>
      <c r="M859" s="401"/>
      <c r="N859" s="407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04" t="s">
        <v>82</v>
      </c>
      <c r="D860" s="404"/>
      <c r="E860" s="404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04" t="s">
        <v>461</v>
      </c>
      <c r="D861" s="404"/>
      <c r="E861" s="404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01" t="s">
        <v>462</v>
      </c>
      <c r="D862" s="401"/>
      <c r="E862" s="401"/>
      <c r="F862" s="401"/>
      <c r="G862" s="401"/>
      <c r="H862" s="401"/>
      <c r="I862" s="401"/>
      <c r="J862" s="401"/>
      <c r="K862" s="401"/>
      <c r="L862" s="401"/>
      <c r="M862" s="401"/>
      <c r="N862" s="407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397" t="s">
        <v>463</v>
      </c>
      <c r="D863" s="397"/>
      <c r="E863" s="397"/>
      <c r="F863" s="397"/>
      <c r="G863" s="397"/>
      <c r="H863" s="397"/>
      <c r="I863" s="397"/>
      <c r="J863" s="397"/>
      <c r="K863" s="397"/>
      <c r="L863" s="397"/>
      <c r="M863" s="397"/>
      <c r="N863" s="406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397" t="s">
        <v>64</v>
      </c>
      <c r="D864" s="397"/>
      <c r="E864" s="397"/>
      <c r="F864" s="397"/>
      <c r="G864" s="397"/>
      <c r="H864" s="397"/>
      <c r="I864" s="397"/>
      <c r="J864" s="397"/>
      <c r="K864" s="397"/>
      <c r="L864" s="397"/>
      <c r="M864" s="397"/>
      <c r="N864" s="406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397" t="s">
        <v>66</v>
      </c>
      <c r="D865" s="397"/>
      <c r="E865" s="397"/>
      <c r="F865" s="397"/>
      <c r="G865" s="397"/>
      <c r="H865" s="397"/>
      <c r="I865" s="397"/>
      <c r="J865" s="397"/>
      <c r="K865" s="397"/>
      <c r="L865" s="397"/>
      <c r="M865" s="397"/>
      <c r="N865" s="406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01" t="s">
        <v>67</v>
      </c>
      <c r="D866" s="401"/>
      <c r="E866" s="401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01" t="s">
        <v>69</v>
      </c>
      <c r="D867" s="401"/>
      <c r="E867" s="401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01" t="s">
        <v>71</v>
      </c>
      <c r="D868" s="401"/>
      <c r="E868" s="401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01" t="s">
        <v>87</v>
      </c>
      <c r="D869" s="401"/>
      <c r="E869" s="401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01" t="s">
        <v>72</v>
      </c>
      <c r="D870" s="401"/>
      <c r="E870" s="401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01" t="s">
        <v>74</v>
      </c>
      <c r="D871" s="401"/>
      <c r="E871" s="401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05" t="s">
        <v>75</v>
      </c>
      <c r="D872" s="405"/>
      <c r="E872" s="405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01" t="s">
        <v>76</v>
      </c>
      <c r="D873" s="401"/>
      <c r="E873" s="401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01" t="s">
        <v>246</v>
      </c>
      <c r="D874" s="401"/>
      <c r="E874" s="401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01" t="s">
        <v>248</v>
      </c>
      <c r="D875" s="401"/>
      <c r="E875" s="401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04" t="s">
        <v>82</v>
      </c>
      <c r="D876" s="404"/>
      <c r="E876" s="404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04" t="s">
        <v>464</v>
      </c>
      <c r="D878" s="404"/>
      <c r="E878" s="404"/>
      <c r="F878" s="404"/>
      <c r="G878" s="404"/>
      <c r="H878" s="404"/>
      <c r="I878" s="404"/>
      <c r="J878" s="404"/>
      <c r="K878" s="404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01" t="s">
        <v>146</v>
      </c>
      <c r="D879" s="401"/>
      <c r="E879" s="401"/>
      <c r="F879" s="401"/>
      <c r="G879" s="401"/>
      <c r="H879" s="401"/>
      <c r="I879" s="401"/>
      <c r="J879" s="401"/>
      <c r="K879" s="401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01" t="s">
        <v>147</v>
      </c>
      <c r="D880" s="401"/>
      <c r="E880" s="401"/>
      <c r="F880" s="401"/>
      <c r="G880" s="401"/>
      <c r="H880" s="401"/>
      <c r="I880" s="401"/>
      <c r="J880" s="401"/>
      <c r="K880" s="401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01" t="s">
        <v>148</v>
      </c>
      <c r="D881" s="401"/>
      <c r="E881" s="401"/>
      <c r="F881" s="401"/>
      <c r="G881" s="401"/>
      <c r="H881" s="401"/>
      <c r="I881" s="401"/>
      <c r="J881" s="401"/>
      <c r="K881" s="401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01" t="s">
        <v>149</v>
      </c>
      <c r="D882" s="401"/>
      <c r="E882" s="401"/>
      <c r="F882" s="401"/>
      <c r="G882" s="401"/>
      <c r="H882" s="401"/>
      <c r="I882" s="401"/>
      <c r="J882" s="401"/>
      <c r="K882" s="401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01" t="s">
        <v>150</v>
      </c>
      <c r="D883" s="401"/>
      <c r="E883" s="401"/>
      <c r="F883" s="401"/>
      <c r="G883" s="401"/>
      <c r="H883" s="401"/>
      <c r="I883" s="401"/>
      <c r="J883" s="401"/>
      <c r="K883" s="401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01" t="s">
        <v>151</v>
      </c>
      <c r="D884" s="401"/>
      <c r="E884" s="401"/>
      <c r="F884" s="401"/>
      <c r="G884" s="401"/>
      <c r="H884" s="401"/>
      <c r="I884" s="401"/>
      <c r="J884" s="401"/>
      <c r="K884" s="401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01" t="s">
        <v>153</v>
      </c>
      <c r="D885" s="401"/>
      <c r="E885" s="401"/>
      <c r="F885" s="401"/>
      <c r="G885" s="401"/>
      <c r="H885" s="401"/>
      <c r="I885" s="401"/>
      <c r="J885" s="401"/>
      <c r="K885" s="401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01" t="s">
        <v>147</v>
      </c>
      <c r="D886" s="401"/>
      <c r="E886" s="401"/>
      <c r="F886" s="401"/>
      <c r="G886" s="401"/>
      <c r="H886" s="401"/>
      <c r="I886" s="401"/>
      <c r="J886" s="401"/>
      <c r="K886" s="401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01" t="s">
        <v>322</v>
      </c>
      <c r="D887" s="401"/>
      <c r="E887" s="401"/>
      <c r="F887" s="401"/>
      <c r="G887" s="401"/>
      <c r="H887" s="401"/>
      <c r="I887" s="401"/>
      <c r="J887" s="401"/>
      <c r="K887" s="401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01" t="s">
        <v>323</v>
      </c>
      <c r="D888" s="401"/>
      <c r="E888" s="401"/>
      <c r="F888" s="401"/>
      <c r="G888" s="401"/>
      <c r="H888" s="401"/>
      <c r="I888" s="401"/>
      <c r="J888" s="401"/>
      <c r="K888" s="401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01" t="s">
        <v>324</v>
      </c>
      <c r="D889" s="401"/>
      <c r="E889" s="401"/>
      <c r="F889" s="401"/>
      <c r="G889" s="401"/>
      <c r="H889" s="401"/>
      <c r="I889" s="401"/>
      <c r="J889" s="401"/>
      <c r="K889" s="401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01" t="s">
        <v>325</v>
      </c>
      <c r="D890" s="401"/>
      <c r="E890" s="401"/>
      <c r="F890" s="401"/>
      <c r="G890" s="401"/>
      <c r="H890" s="401"/>
      <c r="I890" s="401"/>
      <c r="J890" s="401"/>
      <c r="K890" s="401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01" t="s">
        <v>326</v>
      </c>
      <c r="D891" s="401"/>
      <c r="E891" s="401"/>
      <c r="F891" s="401"/>
      <c r="G891" s="401"/>
      <c r="H891" s="401"/>
      <c r="I891" s="401"/>
      <c r="J891" s="401"/>
      <c r="K891" s="401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01" t="s">
        <v>327</v>
      </c>
      <c r="D892" s="401"/>
      <c r="E892" s="401"/>
      <c r="F892" s="401"/>
      <c r="G892" s="401"/>
      <c r="H892" s="401"/>
      <c r="I892" s="401"/>
      <c r="J892" s="401"/>
      <c r="K892" s="401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01" t="s">
        <v>465</v>
      </c>
      <c r="D893" s="401"/>
      <c r="E893" s="401"/>
      <c r="F893" s="401"/>
      <c r="G893" s="401"/>
      <c r="H893" s="401"/>
      <c r="I893" s="401"/>
      <c r="J893" s="401"/>
      <c r="K893" s="401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01" t="s">
        <v>147</v>
      </c>
      <c r="D894" s="401"/>
      <c r="E894" s="401"/>
      <c r="F894" s="401"/>
      <c r="G894" s="401"/>
      <c r="H894" s="401"/>
      <c r="I894" s="401"/>
      <c r="J894" s="401"/>
      <c r="K894" s="401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01" t="s">
        <v>325</v>
      </c>
      <c r="D895" s="401"/>
      <c r="E895" s="401"/>
      <c r="F895" s="401"/>
      <c r="G895" s="401"/>
      <c r="H895" s="401"/>
      <c r="I895" s="401"/>
      <c r="J895" s="401"/>
      <c r="K895" s="401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01" t="s">
        <v>163</v>
      </c>
      <c r="D896" s="401"/>
      <c r="E896" s="401"/>
      <c r="F896" s="401"/>
      <c r="G896" s="401"/>
      <c r="H896" s="401"/>
      <c r="I896" s="401"/>
      <c r="J896" s="401"/>
      <c r="K896" s="401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01" t="s">
        <v>164</v>
      </c>
      <c r="D897" s="401"/>
      <c r="E897" s="401"/>
      <c r="F897" s="401"/>
      <c r="G897" s="401"/>
      <c r="H897" s="401"/>
      <c r="I897" s="401"/>
      <c r="J897" s="401"/>
      <c r="K897" s="401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01" t="s">
        <v>165</v>
      </c>
      <c r="D898" s="401"/>
      <c r="E898" s="401"/>
      <c r="F898" s="401"/>
      <c r="G898" s="401"/>
      <c r="H898" s="401"/>
      <c r="I898" s="401"/>
      <c r="J898" s="401"/>
      <c r="K898" s="401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03" t="s">
        <v>466</v>
      </c>
      <c r="D899" s="403"/>
      <c r="E899" s="403"/>
      <c r="F899" s="403"/>
      <c r="G899" s="403"/>
      <c r="H899" s="403"/>
      <c r="I899" s="403"/>
      <c r="J899" s="403"/>
      <c r="K899" s="403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08" t="s">
        <v>467</v>
      </c>
      <c r="B900" s="409"/>
      <c r="C900" s="409"/>
      <c r="D900" s="409"/>
      <c r="E900" s="409"/>
      <c r="F900" s="409"/>
      <c r="G900" s="409"/>
      <c r="H900" s="409"/>
      <c r="I900" s="409"/>
      <c r="J900" s="409"/>
      <c r="K900" s="409"/>
      <c r="L900" s="409"/>
      <c r="M900" s="409"/>
      <c r="N900" s="410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04" t="s">
        <v>470</v>
      </c>
      <c r="D901" s="404"/>
      <c r="E901" s="404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01" t="s">
        <v>472</v>
      </c>
      <c r="D902" s="401"/>
      <c r="E902" s="401"/>
      <c r="F902" s="401"/>
      <c r="G902" s="401"/>
      <c r="H902" s="401"/>
      <c r="I902" s="401"/>
      <c r="J902" s="401"/>
      <c r="K902" s="401"/>
      <c r="L902" s="401"/>
      <c r="M902" s="401"/>
      <c r="N902" s="407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397" t="s">
        <v>64</v>
      </c>
      <c r="D903" s="397"/>
      <c r="E903" s="397"/>
      <c r="F903" s="397"/>
      <c r="G903" s="397"/>
      <c r="H903" s="397"/>
      <c r="I903" s="397"/>
      <c r="J903" s="397"/>
      <c r="K903" s="397"/>
      <c r="L903" s="397"/>
      <c r="M903" s="397"/>
      <c r="N903" s="406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397" t="s">
        <v>66</v>
      </c>
      <c r="D904" s="397"/>
      <c r="E904" s="397"/>
      <c r="F904" s="397"/>
      <c r="G904" s="397"/>
      <c r="H904" s="397"/>
      <c r="I904" s="397"/>
      <c r="J904" s="397"/>
      <c r="K904" s="397"/>
      <c r="L904" s="397"/>
      <c r="M904" s="397"/>
      <c r="N904" s="406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01" t="s">
        <v>67</v>
      </c>
      <c r="D905" s="401"/>
      <c r="E905" s="401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01" t="s">
        <v>69</v>
      </c>
      <c r="D906" s="401"/>
      <c r="E906" s="401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01" t="s">
        <v>71</v>
      </c>
      <c r="D907" s="401"/>
      <c r="E907" s="401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01" t="s">
        <v>87</v>
      </c>
      <c r="D908" s="401"/>
      <c r="E908" s="401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01" t="s">
        <v>72</v>
      </c>
      <c r="D909" s="401"/>
      <c r="E909" s="401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01" t="s">
        <v>74</v>
      </c>
      <c r="D910" s="401"/>
      <c r="E910" s="401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05" t="s">
        <v>75</v>
      </c>
      <c r="D911" s="405"/>
      <c r="E911" s="405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01" t="s">
        <v>76</v>
      </c>
      <c r="D912" s="401"/>
      <c r="E912" s="401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01" t="s">
        <v>193</v>
      </c>
      <c r="D913" s="401"/>
      <c r="E913" s="401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01" t="s">
        <v>195</v>
      </c>
      <c r="D914" s="401"/>
      <c r="E914" s="401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04" t="s">
        <v>82</v>
      </c>
      <c r="D915" s="404"/>
      <c r="E915" s="404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04" t="s">
        <v>475</v>
      </c>
      <c r="D916" s="404"/>
      <c r="E916" s="404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01" t="s">
        <v>403</v>
      </c>
      <c r="D917" s="401"/>
      <c r="E917" s="401"/>
      <c r="F917" s="401"/>
      <c r="G917" s="401"/>
      <c r="H917" s="401"/>
      <c r="I917" s="401"/>
      <c r="J917" s="401"/>
      <c r="K917" s="401"/>
      <c r="L917" s="401"/>
      <c r="M917" s="401"/>
      <c r="N917" s="407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04" t="s">
        <v>82</v>
      </c>
      <c r="D918" s="404"/>
      <c r="E918" s="404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04" t="s">
        <v>477</v>
      </c>
      <c r="D919" s="404"/>
      <c r="E919" s="404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01" t="s">
        <v>403</v>
      </c>
      <c r="D920" s="401"/>
      <c r="E920" s="401"/>
      <c r="F920" s="401"/>
      <c r="G920" s="401"/>
      <c r="H920" s="401"/>
      <c r="I920" s="401"/>
      <c r="J920" s="401"/>
      <c r="K920" s="401"/>
      <c r="L920" s="401"/>
      <c r="M920" s="401"/>
      <c r="N920" s="407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04" t="s">
        <v>82</v>
      </c>
      <c r="D921" s="404"/>
      <c r="E921" s="404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04" t="s">
        <v>479</v>
      </c>
      <c r="D922" s="404"/>
      <c r="E922" s="404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01" t="s">
        <v>403</v>
      </c>
      <c r="D923" s="401"/>
      <c r="E923" s="401"/>
      <c r="F923" s="401"/>
      <c r="G923" s="401"/>
      <c r="H923" s="401"/>
      <c r="I923" s="401"/>
      <c r="J923" s="401"/>
      <c r="K923" s="401"/>
      <c r="L923" s="401"/>
      <c r="M923" s="401"/>
      <c r="N923" s="407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04" t="s">
        <v>82</v>
      </c>
      <c r="D924" s="404"/>
      <c r="E924" s="404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04" t="s">
        <v>482</v>
      </c>
      <c r="D925" s="404"/>
      <c r="E925" s="404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01" t="s">
        <v>99</v>
      </c>
      <c r="D926" s="401"/>
      <c r="E926" s="401"/>
      <c r="F926" s="401"/>
      <c r="G926" s="401"/>
      <c r="H926" s="401"/>
      <c r="I926" s="401"/>
      <c r="J926" s="401"/>
      <c r="K926" s="401"/>
      <c r="L926" s="401"/>
      <c r="M926" s="401"/>
      <c r="N926" s="407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04" t="s">
        <v>82</v>
      </c>
      <c r="D927" s="404"/>
      <c r="E927" s="404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04" t="s">
        <v>485</v>
      </c>
      <c r="D928" s="404"/>
      <c r="E928" s="404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01" t="s">
        <v>99</v>
      </c>
      <c r="D929" s="401"/>
      <c r="E929" s="401"/>
      <c r="F929" s="401"/>
      <c r="G929" s="401"/>
      <c r="H929" s="401"/>
      <c r="I929" s="401"/>
      <c r="J929" s="401"/>
      <c r="K929" s="401"/>
      <c r="L929" s="401"/>
      <c r="M929" s="401"/>
      <c r="N929" s="407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04" t="s">
        <v>82</v>
      </c>
      <c r="D930" s="404"/>
      <c r="E930" s="404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04" t="s">
        <v>488</v>
      </c>
      <c r="D931" s="404"/>
      <c r="E931" s="404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01" t="s">
        <v>99</v>
      </c>
      <c r="D932" s="401"/>
      <c r="E932" s="401"/>
      <c r="F932" s="401"/>
      <c r="G932" s="401"/>
      <c r="H932" s="401"/>
      <c r="I932" s="401"/>
      <c r="J932" s="401"/>
      <c r="K932" s="401"/>
      <c r="L932" s="401"/>
      <c r="M932" s="401"/>
      <c r="N932" s="407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04" t="s">
        <v>82</v>
      </c>
      <c r="D933" s="404"/>
      <c r="E933" s="404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04" t="s">
        <v>491</v>
      </c>
      <c r="D934" s="404"/>
      <c r="E934" s="404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01" t="s">
        <v>99</v>
      </c>
      <c r="D935" s="401"/>
      <c r="E935" s="401"/>
      <c r="F935" s="401"/>
      <c r="G935" s="401"/>
      <c r="H935" s="401"/>
      <c r="I935" s="401"/>
      <c r="J935" s="401"/>
      <c r="K935" s="401"/>
      <c r="L935" s="401"/>
      <c r="M935" s="401"/>
      <c r="N935" s="407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04" t="s">
        <v>82</v>
      </c>
      <c r="D936" s="404"/>
      <c r="E936" s="404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04" t="s">
        <v>494</v>
      </c>
      <c r="D937" s="404"/>
      <c r="E937" s="404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01" t="s">
        <v>99</v>
      </c>
      <c r="D938" s="401"/>
      <c r="E938" s="401"/>
      <c r="F938" s="401"/>
      <c r="G938" s="401"/>
      <c r="H938" s="401"/>
      <c r="I938" s="401"/>
      <c r="J938" s="401"/>
      <c r="K938" s="401"/>
      <c r="L938" s="401"/>
      <c r="M938" s="401"/>
      <c r="N938" s="407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01" t="s">
        <v>495</v>
      </c>
      <c r="D939" s="401"/>
      <c r="E939" s="401"/>
      <c r="F939" s="401"/>
      <c r="G939" s="401"/>
      <c r="H939" s="401"/>
      <c r="I939" s="401"/>
      <c r="J939" s="401"/>
      <c r="K939" s="401"/>
      <c r="L939" s="401"/>
      <c r="M939" s="401"/>
      <c r="N939" s="407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04" t="s">
        <v>82</v>
      </c>
      <c r="D940" s="404"/>
      <c r="E940" s="404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04" t="s">
        <v>498</v>
      </c>
      <c r="D941" s="404"/>
      <c r="E941" s="404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01" t="s">
        <v>99</v>
      </c>
      <c r="D942" s="401"/>
      <c r="E942" s="401"/>
      <c r="F942" s="401"/>
      <c r="G942" s="401"/>
      <c r="H942" s="401"/>
      <c r="I942" s="401"/>
      <c r="J942" s="401"/>
      <c r="K942" s="401"/>
      <c r="L942" s="401"/>
      <c r="M942" s="401"/>
      <c r="N942" s="407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01" t="s">
        <v>499</v>
      </c>
      <c r="D943" s="401"/>
      <c r="E943" s="401"/>
      <c r="F943" s="401"/>
      <c r="G943" s="401"/>
      <c r="H943" s="401"/>
      <c r="I943" s="401"/>
      <c r="J943" s="401"/>
      <c r="K943" s="401"/>
      <c r="L943" s="401"/>
      <c r="M943" s="401"/>
      <c r="N943" s="407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04" t="s">
        <v>82</v>
      </c>
      <c r="D944" s="404"/>
      <c r="E944" s="404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04" t="s">
        <v>243</v>
      </c>
      <c r="D945" s="404"/>
      <c r="E945" s="404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397" t="s">
        <v>64</v>
      </c>
      <c r="D946" s="397"/>
      <c r="E946" s="397"/>
      <c r="F946" s="397"/>
      <c r="G946" s="397"/>
      <c r="H946" s="397"/>
      <c r="I946" s="397"/>
      <c r="J946" s="397"/>
      <c r="K946" s="397"/>
      <c r="L946" s="397"/>
      <c r="M946" s="397"/>
      <c r="N946" s="406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397" t="s">
        <v>66</v>
      </c>
      <c r="D947" s="397"/>
      <c r="E947" s="397"/>
      <c r="F947" s="397"/>
      <c r="G947" s="397"/>
      <c r="H947" s="397"/>
      <c r="I947" s="397"/>
      <c r="J947" s="397"/>
      <c r="K947" s="397"/>
      <c r="L947" s="397"/>
      <c r="M947" s="397"/>
      <c r="N947" s="406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01" t="s">
        <v>67</v>
      </c>
      <c r="D948" s="401"/>
      <c r="E948" s="401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01" t="s">
        <v>69</v>
      </c>
      <c r="D949" s="401"/>
      <c r="E949" s="401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01" t="s">
        <v>72</v>
      </c>
      <c r="D950" s="401"/>
      <c r="E950" s="401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05" t="s">
        <v>75</v>
      </c>
      <c r="D951" s="405"/>
      <c r="E951" s="405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01" t="s">
        <v>76</v>
      </c>
      <c r="D952" s="401"/>
      <c r="E952" s="401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01" t="s">
        <v>246</v>
      </c>
      <c r="D953" s="401"/>
      <c r="E953" s="401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01" t="s">
        <v>248</v>
      </c>
      <c r="D954" s="401"/>
      <c r="E954" s="401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04" t="s">
        <v>82</v>
      </c>
      <c r="D955" s="404"/>
      <c r="E955" s="404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04" t="s">
        <v>503</v>
      </c>
      <c r="D956" s="404"/>
      <c r="E956" s="404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01" t="s">
        <v>256</v>
      </c>
      <c r="D957" s="401"/>
      <c r="E957" s="401"/>
      <c r="F957" s="401"/>
      <c r="G957" s="401"/>
      <c r="H957" s="401"/>
      <c r="I957" s="401"/>
      <c r="J957" s="401"/>
      <c r="K957" s="401"/>
      <c r="L957" s="401"/>
      <c r="M957" s="401"/>
      <c r="N957" s="407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397" t="s">
        <v>64</v>
      </c>
      <c r="D958" s="397"/>
      <c r="E958" s="397"/>
      <c r="F958" s="397"/>
      <c r="G958" s="397"/>
      <c r="H958" s="397"/>
      <c r="I958" s="397"/>
      <c r="J958" s="397"/>
      <c r="K958" s="397"/>
      <c r="L958" s="397"/>
      <c r="M958" s="397"/>
      <c r="N958" s="406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397" t="s">
        <v>66</v>
      </c>
      <c r="D959" s="397"/>
      <c r="E959" s="397"/>
      <c r="F959" s="397"/>
      <c r="G959" s="397"/>
      <c r="H959" s="397"/>
      <c r="I959" s="397"/>
      <c r="J959" s="397"/>
      <c r="K959" s="397"/>
      <c r="L959" s="397"/>
      <c r="M959" s="397"/>
      <c r="N959" s="406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01" t="s">
        <v>67</v>
      </c>
      <c r="D960" s="401"/>
      <c r="E960" s="401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01" t="s">
        <v>69</v>
      </c>
      <c r="D961" s="401"/>
      <c r="E961" s="401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01" t="s">
        <v>71</v>
      </c>
      <c r="D962" s="401"/>
      <c r="E962" s="401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01" t="s">
        <v>87</v>
      </c>
      <c r="D963" s="401"/>
      <c r="E963" s="401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01" t="s">
        <v>72</v>
      </c>
      <c r="D964" s="401"/>
      <c r="E964" s="401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01" t="s">
        <v>74</v>
      </c>
      <c r="D965" s="401"/>
      <c r="E965" s="401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05" t="s">
        <v>75</v>
      </c>
      <c r="D966" s="405"/>
      <c r="E966" s="405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01" t="s">
        <v>76</v>
      </c>
      <c r="D967" s="401"/>
      <c r="E967" s="401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01" t="s">
        <v>246</v>
      </c>
      <c r="D968" s="401"/>
      <c r="E968" s="401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01" t="s">
        <v>248</v>
      </c>
      <c r="D969" s="401"/>
      <c r="E969" s="401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04" t="s">
        <v>82</v>
      </c>
      <c r="D970" s="404"/>
      <c r="E970" s="404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04" t="s">
        <v>255</v>
      </c>
      <c r="D971" s="404"/>
      <c r="E971" s="404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01" t="s">
        <v>256</v>
      </c>
      <c r="D972" s="401"/>
      <c r="E972" s="401"/>
      <c r="F972" s="401"/>
      <c r="G972" s="401"/>
      <c r="H972" s="401"/>
      <c r="I972" s="401"/>
      <c r="J972" s="401"/>
      <c r="K972" s="401"/>
      <c r="L972" s="401"/>
      <c r="M972" s="401"/>
      <c r="N972" s="407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397" t="s">
        <v>257</v>
      </c>
      <c r="D973" s="397"/>
      <c r="E973" s="397"/>
      <c r="F973" s="397"/>
      <c r="G973" s="397"/>
      <c r="H973" s="397"/>
      <c r="I973" s="397"/>
      <c r="J973" s="397"/>
      <c r="K973" s="397"/>
      <c r="L973" s="397"/>
      <c r="M973" s="397"/>
      <c r="N973" s="406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397" t="s">
        <v>259</v>
      </c>
      <c r="D974" s="397"/>
      <c r="E974" s="397"/>
      <c r="F974" s="397"/>
      <c r="G974" s="397"/>
      <c r="H974" s="397"/>
      <c r="I974" s="397"/>
      <c r="J974" s="397"/>
      <c r="K974" s="397"/>
      <c r="L974" s="397"/>
      <c r="M974" s="397"/>
      <c r="N974" s="406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397" t="s">
        <v>261</v>
      </c>
      <c r="D975" s="397"/>
      <c r="E975" s="397"/>
      <c r="F975" s="397"/>
      <c r="G975" s="397"/>
      <c r="H975" s="397"/>
      <c r="I975" s="397"/>
      <c r="J975" s="397"/>
      <c r="K975" s="397"/>
      <c r="L975" s="397"/>
      <c r="M975" s="397"/>
      <c r="N975" s="406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397" t="s">
        <v>64</v>
      </c>
      <c r="D976" s="397"/>
      <c r="E976" s="397"/>
      <c r="F976" s="397"/>
      <c r="G976" s="397"/>
      <c r="H976" s="397"/>
      <c r="I976" s="397"/>
      <c r="J976" s="397"/>
      <c r="K976" s="397"/>
      <c r="L976" s="397"/>
      <c r="M976" s="397"/>
      <c r="N976" s="406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397" t="s">
        <v>66</v>
      </c>
      <c r="D977" s="397"/>
      <c r="E977" s="397"/>
      <c r="F977" s="397"/>
      <c r="G977" s="397"/>
      <c r="H977" s="397"/>
      <c r="I977" s="397"/>
      <c r="J977" s="397"/>
      <c r="K977" s="397"/>
      <c r="L977" s="397"/>
      <c r="M977" s="397"/>
      <c r="N977" s="406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01" t="s">
        <v>67</v>
      </c>
      <c r="D978" s="401"/>
      <c r="E978" s="401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01" t="s">
        <v>69</v>
      </c>
      <c r="D979" s="401"/>
      <c r="E979" s="401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01" t="s">
        <v>71</v>
      </c>
      <c r="D980" s="401"/>
      <c r="E980" s="401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01" t="s">
        <v>87</v>
      </c>
      <c r="D981" s="401"/>
      <c r="E981" s="401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01" t="s">
        <v>72</v>
      </c>
      <c r="D982" s="401"/>
      <c r="E982" s="401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01" t="s">
        <v>74</v>
      </c>
      <c r="D983" s="401"/>
      <c r="E983" s="401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05" t="s">
        <v>75</v>
      </c>
      <c r="D984" s="405"/>
      <c r="E984" s="405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01" t="s">
        <v>76</v>
      </c>
      <c r="D985" s="401"/>
      <c r="E985" s="401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01" t="s">
        <v>246</v>
      </c>
      <c r="D986" s="401"/>
      <c r="E986" s="401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01" t="s">
        <v>248</v>
      </c>
      <c r="D987" s="401"/>
      <c r="E987" s="401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04" t="s">
        <v>82</v>
      </c>
      <c r="D988" s="404"/>
      <c r="E988" s="404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04" t="s">
        <v>507</v>
      </c>
      <c r="D989" s="404"/>
      <c r="E989" s="404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397" t="s">
        <v>64</v>
      </c>
      <c r="D990" s="397"/>
      <c r="E990" s="397"/>
      <c r="F990" s="397"/>
      <c r="G990" s="397"/>
      <c r="H990" s="397"/>
      <c r="I990" s="397"/>
      <c r="J990" s="397"/>
      <c r="K990" s="397"/>
      <c r="L990" s="397"/>
      <c r="M990" s="397"/>
      <c r="N990" s="406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397" t="s">
        <v>66</v>
      </c>
      <c r="D991" s="397"/>
      <c r="E991" s="397"/>
      <c r="F991" s="397"/>
      <c r="G991" s="397"/>
      <c r="H991" s="397"/>
      <c r="I991" s="397"/>
      <c r="J991" s="397"/>
      <c r="K991" s="397"/>
      <c r="L991" s="397"/>
      <c r="M991" s="397"/>
      <c r="N991" s="406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01" t="s">
        <v>67</v>
      </c>
      <c r="D992" s="401"/>
      <c r="E992" s="401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01" t="s">
        <v>69</v>
      </c>
      <c r="D993" s="401"/>
      <c r="E993" s="401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01" t="s">
        <v>71</v>
      </c>
      <c r="D994" s="401"/>
      <c r="E994" s="401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01" t="s">
        <v>87</v>
      </c>
      <c r="D995" s="401"/>
      <c r="E995" s="401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01" t="s">
        <v>72</v>
      </c>
      <c r="D996" s="401"/>
      <c r="E996" s="401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01" t="s">
        <v>74</v>
      </c>
      <c r="D997" s="401"/>
      <c r="E997" s="401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05" t="s">
        <v>75</v>
      </c>
      <c r="D998" s="405"/>
      <c r="E998" s="405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01" t="s">
        <v>76</v>
      </c>
      <c r="D999" s="401"/>
      <c r="E999" s="401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01" t="s">
        <v>193</v>
      </c>
      <c r="D1000" s="401"/>
      <c r="E1000" s="401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01" t="s">
        <v>195</v>
      </c>
      <c r="D1001" s="401"/>
      <c r="E1001" s="401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04" t="s">
        <v>82</v>
      </c>
      <c r="D1002" s="404"/>
      <c r="E1002" s="404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04" t="s">
        <v>510</v>
      </c>
      <c r="D1003" s="404"/>
      <c r="E1003" s="404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01" t="s">
        <v>99</v>
      </c>
      <c r="D1004" s="401"/>
      <c r="E1004" s="401"/>
      <c r="F1004" s="401"/>
      <c r="G1004" s="401"/>
      <c r="H1004" s="401"/>
      <c r="I1004" s="401"/>
      <c r="J1004" s="401"/>
      <c r="K1004" s="401"/>
      <c r="L1004" s="401"/>
      <c r="M1004" s="401"/>
      <c r="N1004" s="407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01" t="s">
        <v>511</v>
      </c>
      <c r="D1005" s="401"/>
      <c r="E1005" s="401"/>
      <c r="F1005" s="401"/>
      <c r="G1005" s="401"/>
      <c r="H1005" s="401"/>
      <c r="I1005" s="401"/>
      <c r="J1005" s="401"/>
      <c r="K1005" s="401"/>
      <c r="L1005" s="401"/>
      <c r="M1005" s="401"/>
      <c r="N1005" s="407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04" t="s">
        <v>82</v>
      </c>
      <c r="D1006" s="404"/>
      <c r="E1006" s="404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04" t="s">
        <v>251</v>
      </c>
      <c r="D1007" s="404"/>
      <c r="E1007" s="404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01" t="s">
        <v>513</v>
      </c>
      <c r="D1008" s="401"/>
      <c r="E1008" s="401"/>
      <c r="F1008" s="401"/>
      <c r="G1008" s="401"/>
      <c r="H1008" s="401"/>
      <c r="I1008" s="401"/>
      <c r="J1008" s="401"/>
      <c r="K1008" s="401"/>
      <c r="L1008" s="401"/>
      <c r="M1008" s="401"/>
      <c r="N1008" s="407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397" t="s">
        <v>64</v>
      </c>
      <c r="D1009" s="397"/>
      <c r="E1009" s="397"/>
      <c r="F1009" s="397"/>
      <c r="G1009" s="397"/>
      <c r="H1009" s="397"/>
      <c r="I1009" s="397"/>
      <c r="J1009" s="397"/>
      <c r="K1009" s="397"/>
      <c r="L1009" s="397"/>
      <c r="M1009" s="397"/>
      <c r="N1009" s="406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397" t="s">
        <v>66</v>
      </c>
      <c r="D1010" s="397"/>
      <c r="E1010" s="397"/>
      <c r="F1010" s="397"/>
      <c r="G1010" s="397"/>
      <c r="H1010" s="397"/>
      <c r="I1010" s="397"/>
      <c r="J1010" s="397"/>
      <c r="K1010" s="397"/>
      <c r="L1010" s="397"/>
      <c r="M1010" s="397"/>
      <c r="N1010" s="406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01" t="s">
        <v>67</v>
      </c>
      <c r="D1011" s="401"/>
      <c r="E1011" s="401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01" t="s">
        <v>69</v>
      </c>
      <c r="D1012" s="401"/>
      <c r="E1012" s="401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01" t="s">
        <v>71</v>
      </c>
      <c r="D1013" s="401"/>
      <c r="E1013" s="401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01" t="s">
        <v>87</v>
      </c>
      <c r="D1014" s="401"/>
      <c r="E1014" s="401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01" t="s">
        <v>72</v>
      </c>
      <c r="D1015" s="401"/>
      <c r="E1015" s="401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01" t="s">
        <v>74</v>
      </c>
      <c r="D1016" s="401"/>
      <c r="E1016" s="401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05" t="s">
        <v>75</v>
      </c>
      <c r="D1017" s="405"/>
      <c r="E1017" s="405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01" t="s">
        <v>76</v>
      </c>
      <c r="D1018" s="401"/>
      <c r="E1018" s="401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01" t="s">
        <v>233</v>
      </c>
      <c r="D1019" s="401"/>
      <c r="E1019" s="401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01" t="s">
        <v>235</v>
      </c>
      <c r="D1020" s="401"/>
      <c r="E1020" s="401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04" t="s">
        <v>82</v>
      </c>
      <c r="D1021" s="404"/>
      <c r="E1021" s="404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04" t="s">
        <v>264</v>
      </c>
      <c r="D1022" s="404"/>
      <c r="E1022" s="404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01" t="s">
        <v>265</v>
      </c>
      <c r="D1023" s="401"/>
      <c r="E1023" s="401"/>
      <c r="F1023" s="401"/>
      <c r="G1023" s="401"/>
      <c r="H1023" s="401"/>
      <c r="I1023" s="401"/>
      <c r="J1023" s="401"/>
      <c r="K1023" s="401"/>
      <c r="L1023" s="401"/>
      <c r="M1023" s="401"/>
      <c r="N1023" s="407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04" t="s">
        <v>82</v>
      </c>
      <c r="D1024" s="404"/>
      <c r="E1024" s="404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04" t="s">
        <v>269</v>
      </c>
      <c r="D1025" s="404"/>
      <c r="E1025" s="404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01" t="s">
        <v>265</v>
      </c>
      <c r="D1026" s="401"/>
      <c r="E1026" s="401"/>
      <c r="F1026" s="401"/>
      <c r="G1026" s="401"/>
      <c r="H1026" s="401"/>
      <c r="I1026" s="401"/>
      <c r="J1026" s="401"/>
      <c r="K1026" s="401"/>
      <c r="L1026" s="401"/>
      <c r="M1026" s="401"/>
      <c r="N1026" s="407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01" t="s">
        <v>516</v>
      </c>
      <c r="D1027" s="401"/>
      <c r="E1027" s="401"/>
      <c r="F1027" s="401"/>
      <c r="G1027" s="401"/>
      <c r="H1027" s="401"/>
      <c r="I1027" s="401"/>
      <c r="J1027" s="401"/>
      <c r="K1027" s="401"/>
      <c r="L1027" s="401"/>
      <c r="M1027" s="401"/>
      <c r="N1027" s="407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04" t="s">
        <v>82</v>
      </c>
      <c r="D1028" s="404"/>
      <c r="E1028" s="404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04" t="s">
        <v>519</v>
      </c>
      <c r="D1029" s="404"/>
      <c r="E1029" s="404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01" t="s">
        <v>520</v>
      </c>
      <c r="D1030" s="401"/>
      <c r="E1030" s="401"/>
      <c r="F1030" s="401"/>
      <c r="G1030" s="401"/>
      <c r="H1030" s="401"/>
      <c r="I1030" s="401"/>
      <c r="J1030" s="401"/>
      <c r="K1030" s="401"/>
      <c r="L1030" s="401"/>
      <c r="M1030" s="401"/>
      <c r="N1030" s="407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397" t="s">
        <v>64</v>
      </c>
      <c r="D1031" s="397"/>
      <c r="E1031" s="397"/>
      <c r="F1031" s="397"/>
      <c r="G1031" s="397"/>
      <c r="H1031" s="397"/>
      <c r="I1031" s="397"/>
      <c r="J1031" s="397"/>
      <c r="K1031" s="397"/>
      <c r="L1031" s="397"/>
      <c r="M1031" s="397"/>
      <c r="N1031" s="406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397" t="s">
        <v>66</v>
      </c>
      <c r="D1032" s="397"/>
      <c r="E1032" s="397"/>
      <c r="F1032" s="397"/>
      <c r="G1032" s="397"/>
      <c r="H1032" s="397"/>
      <c r="I1032" s="397"/>
      <c r="J1032" s="397"/>
      <c r="K1032" s="397"/>
      <c r="L1032" s="397"/>
      <c r="M1032" s="397"/>
      <c r="N1032" s="406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01" t="s">
        <v>67</v>
      </c>
      <c r="D1033" s="401"/>
      <c r="E1033" s="401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01" t="s">
        <v>69</v>
      </c>
      <c r="D1034" s="401"/>
      <c r="E1034" s="401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01" t="s">
        <v>71</v>
      </c>
      <c r="D1035" s="401"/>
      <c r="E1035" s="401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01" t="s">
        <v>72</v>
      </c>
      <c r="D1036" s="401"/>
      <c r="E1036" s="401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01" t="s">
        <v>74</v>
      </c>
      <c r="D1037" s="401"/>
      <c r="E1037" s="401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05" t="s">
        <v>75</v>
      </c>
      <c r="D1038" s="405"/>
      <c r="E1038" s="405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01" t="s">
        <v>76</v>
      </c>
      <c r="D1039" s="401"/>
      <c r="E1039" s="401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01" t="s">
        <v>522</v>
      </c>
      <c r="D1040" s="401"/>
      <c r="E1040" s="401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01" t="s">
        <v>524</v>
      </c>
      <c r="D1041" s="401"/>
      <c r="E1041" s="401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04" t="s">
        <v>82</v>
      </c>
      <c r="D1042" s="404"/>
      <c r="E1042" s="404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04" t="s">
        <v>527</v>
      </c>
      <c r="D1043" s="404"/>
      <c r="E1043" s="404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397" t="s">
        <v>66</v>
      </c>
      <c r="D1044" s="397"/>
      <c r="E1044" s="397"/>
      <c r="F1044" s="397"/>
      <c r="G1044" s="397"/>
      <c r="H1044" s="397"/>
      <c r="I1044" s="397"/>
      <c r="J1044" s="397"/>
      <c r="K1044" s="397"/>
      <c r="L1044" s="397"/>
      <c r="M1044" s="397"/>
      <c r="N1044" s="406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01" t="s">
        <v>67</v>
      </c>
      <c r="D1045" s="401"/>
      <c r="E1045" s="401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01" t="s">
        <v>69</v>
      </c>
      <c r="D1046" s="401"/>
      <c r="E1046" s="401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01" t="s">
        <v>71</v>
      </c>
      <c r="D1047" s="401"/>
      <c r="E1047" s="401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01" t="s">
        <v>87</v>
      </c>
      <c r="D1048" s="401"/>
      <c r="E1048" s="401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01" t="s">
        <v>72</v>
      </c>
      <c r="D1049" s="401"/>
      <c r="E1049" s="401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01" t="s">
        <v>74</v>
      </c>
      <c r="D1050" s="401"/>
      <c r="E1050" s="401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05" t="s">
        <v>75</v>
      </c>
      <c r="D1051" s="405"/>
      <c r="E1051" s="405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01" t="s">
        <v>76</v>
      </c>
      <c r="D1052" s="401"/>
      <c r="E1052" s="401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01" t="s">
        <v>314</v>
      </c>
      <c r="D1053" s="401"/>
      <c r="E1053" s="401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01" t="s">
        <v>316</v>
      </c>
      <c r="D1054" s="401"/>
      <c r="E1054" s="401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04" t="s">
        <v>82</v>
      </c>
      <c r="D1055" s="404"/>
      <c r="E1055" s="404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04" t="s">
        <v>530</v>
      </c>
      <c r="D1056" s="404"/>
      <c r="E1056" s="404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01" t="s">
        <v>320</v>
      </c>
      <c r="D1057" s="401"/>
      <c r="E1057" s="401"/>
      <c r="F1057" s="401"/>
      <c r="G1057" s="401"/>
      <c r="H1057" s="401"/>
      <c r="I1057" s="401"/>
      <c r="J1057" s="401"/>
      <c r="K1057" s="401"/>
      <c r="L1057" s="401"/>
      <c r="M1057" s="401"/>
      <c r="N1057" s="407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04" t="s">
        <v>82</v>
      </c>
      <c r="D1058" s="404"/>
      <c r="E1058" s="404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04" t="s">
        <v>533</v>
      </c>
      <c r="D1059" s="404"/>
      <c r="E1059" s="404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397" t="s">
        <v>64</v>
      </c>
      <c r="D1060" s="397"/>
      <c r="E1060" s="397"/>
      <c r="F1060" s="397"/>
      <c r="G1060" s="397"/>
      <c r="H1060" s="397"/>
      <c r="I1060" s="397"/>
      <c r="J1060" s="397"/>
      <c r="K1060" s="397"/>
      <c r="L1060" s="397"/>
      <c r="M1060" s="397"/>
      <c r="N1060" s="406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397" t="s">
        <v>66</v>
      </c>
      <c r="D1061" s="397"/>
      <c r="E1061" s="397"/>
      <c r="F1061" s="397"/>
      <c r="G1061" s="397"/>
      <c r="H1061" s="397"/>
      <c r="I1061" s="397"/>
      <c r="J1061" s="397"/>
      <c r="K1061" s="397"/>
      <c r="L1061" s="397"/>
      <c r="M1061" s="397"/>
      <c r="N1061" s="406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01" t="s">
        <v>67</v>
      </c>
      <c r="D1062" s="401"/>
      <c r="E1062" s="401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01" t="s">
        <v>69</v>
      </c>
      <c r="D1063" s="401"/>
      <c r="E1063" s="401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01" t="s">
        <v>71</v>
      </c>
      <c r="D1064" s="401"/>
      <c r="E1064" s="401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01" t="s">
        <v>87</v>
      </c>
      <c r="D1065" s="401"/>
      <c r="E1065" s="401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01" t="s">
        <v>72</v>
      </c>
      <c r="D1066" s="401"/>
      <c r="E1066" s="401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01" t="s">
        <v>74</v>
      </c>
      <c r="D1067" s="401"/>
      <c r="E1067" s="401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05" t="s">
        <v>75</v>
      </c>
      <c r="D1068" s="405"/>
      <c r="E1068" s="405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01" t="s">
        <v>76</v>
      </c>
      <c r="D1069" s="401"/>
      <c r="E1069" s="401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01" t="s">
        <v>183</v>
      </c>
      <c r="D1070" s="401"/>
      <c r="E1070" s="401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01" t="s">
        <v>185</v>
      </c>
      <c r="D1071" s="401"/>
      <c r="E1071" s="401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04" t="s">
        <v>82</v>
      </c>
      <c r="D1072" s="404"/>
      <c r="E1072" s="404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04" t="s">
        <v>536</v>
      </c>
      <c r="D1073" s="404"/>
      <c r="E1073" s="404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01" t="s">
        <v>99</v>
      </c>
      <c r="D1074" s="401"/>
      <c r="E1074" s="401"/>
      <c r="F1074" s="401"/>
      <c r="G1074" s="401"/>
      <c r="H1074" s="401"/>
      <c r="I1074" s="401"/>
      <c r="J1074" s="401"/>
      <c r="K1074" s="401"/>
      <c r="L1074" s="401"/>
      <c r="M1074" s="401"/>
      <c r="N1074" s="407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04" t="s">
        <v>82</v>
      </c>
      <c r="D1075" s="404"/>
      <c r="E1075" s="404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04" t="s">
        <v>539</v>
      </c>
      <c r="D1076" s="404"/>
      <c r="E1076" s="404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01" t="s">
        <v>541</v>
      </c>
      <c r="D1077" s="401"/>
      <c r="E1077" s="401"/>
      <c r="F1077" s="401"/>
      <c r="G1077" s="401"/>
      <c r="H1077" s="401"/>
      <c r="I1077" s="401"/>
      <c r="J1077" s="401"/>
      <c r="K1077" s="401"/>
      <c r="L1077" s="401"/>
      <c r="M1077" s="401"/>
      <c r="N1077" s="407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397" t="s">
        <v>64</v>
      </c>
      <c r="D1078" s="397"/>
      <c r="E1078" s="397"/>
      <c r="F1078" s="397"/>
      <c r="G1078" s="397"/>
      <c r="H1078" s="397"/>
      <c r="I1078" s="397"/>
      <c r="J1078" s="397"/>
      <c r="K1078" s="397"/>
      <c r="L1078" s="397"/>
      <c r="M1078" s="397"/>
      <c r="N1078" s="406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397" t="s">
        <v>66</v>
      </c>
      <c r="D1079" s="397"/>
      <c r="E1079" s="397"/>
      <c r="F1079" s="397"/>
      <c r="G1079" s="397"/>
      <c r="H1079" s="397"/>
      <c r="I1079" s="397"/>
      <c r="J1079" s="397"/>
      <c r="K1079" s="397"/>
      <c r="L1079" s="397"/>
      <c r="M1079" s="397"/>
      <c r="N1079" s="406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01" t="s">
        <v>67</v>
      </c>
      <c r="D1080" s="401"/>
      <c r="E1080" s="401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01" t="s">
        <v>72</v>
      </c>
      <c r="D1081" s="401"/>
      <c r="E1081" s="401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05" t="s">
        <v>75</v>
      </c>
      <c r="D1082" s="405"/>
      <c r="E1082" s="405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01" t="s">
        <v>76</v>
      </c>
      <c r="D1083" s="401"/>
      <c r="E1083" s="401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01" t="s">
        <v>183</v>
      </c>
      <c r="D1084" s="401"/>
      <c r="E1084" s="401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01" t="s">
        <v>185</v>
      </c>
      <c r="D1085" s="401"/>
      <c r="E1085" s="401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04" t="s">
        <v>82</v>
      </c>
      <c r="D1086" s="404"/>
      <c r="E1086" s="404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04" t="s">
        <v>544</v>
      </c>
      <c r="D1087" s="404"/>
      <c r="E1087" s="404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01" t="s">
        <v>545</v>
      </c>
      <c r="D1088" s="401"/>
      <c r="E1088" s="401"/>
      <c r="F1088" s="401"/>
      <c r="G1088" s="401"/>
      <c r="H1088" s="401"/>
      <c r="I1088" s="401"/>
      <c r="J1088" s="401"/>
      <c r="K1088" s="401"/>
      <c r="L1088" s="401"/>
      <c r="M1088" s="401"/>
      <c r="N1088" s="407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397" t="s">
        <v>64</v>
      </c>
      <c r="D1089" s="397"/>
      <c r="E1089" s="397"/>
      <c r="F1089" s="397"/>
      <c r="G1089" s="397"/>
      <c r="H1089" s="397"/>
      <c r="I1089" s="397"/>
      <c r="J1089" s="397"/>
      <c r="K1089" s="397"/>
      <c r="L1089" s="397"/>
      <c r="M1089" s="397"/>
      <c r="N1089" s="406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397" t="s">
        <v>66</v>
      </c>
      <c r="D1090" s="397"/>
      <c r="E1090" s="397"/>
      <c r="F1090" s="397"/>
      <c r="G1090" s="397"/>
      <c r="H1090" s="397"/>
      <c r="I1090" s="397"/>
      <c r="J1090" s="397"/>
      <c r="K1090" s="397"/>
      <c r="L1090" s="397"/>
      <c r="M1090" s="397"/>
      <c r="N1090" s="406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01" t="s">
        <v>67</v>
      </c>
      <c r="D1091" s="401"/>
      <c r="E1091" s="401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01" t="s">
        <v>69</v>
      </c>
      <c r="D1092" s="401"/>
      <c r="E1092" s="401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01" t="s">
        <v>71</v>
      </c>
      <c r="D1093" s="401"/>
      <c r="E1093" s="401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01" t="s">
        <v>87</v>
      </c>
      <c r="D1094" s="401"/>
      <c r="E1094" s="401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01" t="s">
        <v>72</v>
      </c>
      <c r="D1095" s="401"/>
      <c r="E1095" s="401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01" t="s">
        <v>74</v>
      </c>
      <c r="D1096" s="401"/>
      <c r="E1096" s="401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05" t="s">
        <v>75</v>
      </c>
      <c r="D1097" s="405"/>
      <c r="E1097" s="405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01" t="s">
        <v>76</v>
      </c>
      <c r="D1098" s="401"/>
      <c r="E1098" s="401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01" t="s">
        <v>547</v>
      </c>
      <c r="D1099" s="401"/>
      <c r="E1099" s="401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01" t="s">
        <v>549</v>
      </c>
      <c r="D1100" s="401"/>
      <c r="E1100" s="401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04" t="s">
        <v>82</v>
      </c>
      <c r="D1101" s="404"/>
      <c r="E1101" s="404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04" t="s">
        <v>552</v>
      </c>
      <c r="D1102" s="404"/>
      <c r="E1102" s="404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01" t="s">
        <v>99</v>
      </c>
      <c r="D1103" s="401"/>
      <c r="E1103" s="401"/>
      <c r="F1103" s="401"/>
      <c r="G1103" s="401"/>
      <c r="H1103" s="401"/>
      <c r="I1103" s="401"/>
      <c r="J1103" s="401"/>
      <c r="K1103" s="401"/>
      <c r="L1103" s="401"/>
      <c r="M1103" s="401"/>
      <c r="N1103" s="407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04" t="s">
        <v>82</v>
      </c>
      <c r="D1104" s="404"/>
      <c r="E1104" s="404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04" t="s">
        <v>553</v>
      </c>
      <c r="D1106" s="404"/>
      <c r="E1106" s="404"/>
      <c r="F1106" s="404"/>
      <c r="G1106" s="404"/>
      <c r="H1106" s="404"/>
      <c r="I1106" s="404"/>
      <c r="J1106" s="404"/>
      <c r="K1106" s="404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01" t="s">
        <v>146</v>
      </c>
      <c r="D1107" s="401"/>
      <c r="E1107" s="401"/>
      <c r="F1107" s="401"/>
      <c r="G1107" s="401"/>
      <c r="H1107" s="401"/>
      <c r="I1107" s="401"/>
      <c r="J1107" s="401"/>
      <c r="K1107" s="401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01" t="s">
        <v>147</v>
      </c>
      <c r="D1108" s="401"/>
      <c r="E1108" s="401"/>
      <c r="F1108" s="401"/>
      <c r="G1108" s="401"/>
      <c r="H1108" s="401"/>
      <c r="I1108" s="401"/>
      <c r="J1108" s="401"/>
      <c r="K1108" s="401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01" t="s">
        <v>148</v>
      </c>
      <c r="D1109" s="401"/>
      <c r="E1109" s="401"/>
      <c r="F1109" s="401"/>
      <c r="G1109" s="401"/>
      <c r="H1109" s="401"/>
      <c r="I1109" s="401"/>
      <c r="J1109" s="401"/>
      <c r="K1109" s="401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01" t="s">
        <v>149</v>
      </c>
      <c r="D1110" s="401"/>
      <c r="E1110" s="401"/>
      <c r="F1110" s="401"/>
      <c r="G1110" s="401"/>
      <c r="H1110" s="401"/>
      <c r="I1110" s="401"/>
      <c r="J1110" s="401"/>
      <c r="K1110" s="401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01" t="s">
        <v>150</v>
      </c>
      <c r="D1111" s="401"/>
      <c r="E1111" s="401"/>
      <c r="F1111" s="401"/>
      <c r="G1111" s="401"/>
      <c r="H1111" s="401"/>
      <c r="I1111" s="401"/>
      <c r="J1111" s="401"/>
      <c r="K1111" s="401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01" t="s">
        <v>151</v>
      </c>
      <c r="D1112" s="401"/>
      <c r="E1112" s="401"/>
      <c r="F1112" s="401"/>
      <c r="G1112" s="401"/>
      <c r="H1112" s="401"/>
      <c r="I1112" s="401"/>
      <c r="J1112" s="401"/>
      <c r="K1112" s="401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01" t="s">
        <v>153</v>
      </c>
      <c r="D1113" s="401"/>
      <c r="E1113" s="401"/>
      <c r="F1113" s="401"/>
      <c r="G1113" s="401"/>
      <c r="H1113" s="401"/>
      <c r="I1113" s="401"/>
      <c r="J1113" s="401"/>
      <c r="K1113" s="401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01" t="s">
        <v>147</v>
      </c>
      <c r="D1114" s="401"/>
      <c r="E1114" s="401"/>
      <c r="F1114" s="401"/>
      <c r="G1114" s="401"/>
      <c r="H1114" s="401"/>
      <c r="I1114" s="401"/>
      <c r="J1114" s="401"/>
      <c r="K1114" s="401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01" t="s">
        <v>322</v>
      </c>
      <c r="D1115" s="401"/>
      <c r="E1115" s="401"/>
      <c r="F1115" s="401"/>
      <c r="G1115" s="401"/>
      <c r="H1115" s="401"/>
      <c r="I1115" s="401"/>
      <c r="J1115" s="401"/>
      <c r="K1115" s="401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01" t="s">
        <v>323</v>
      </c>
      <c r="D1116" s="401"/>
      <c r="E1116" s="401"/>
      <c r="F1116" s="401"/>
      <c r="G1116" s="401"/>
      <c r="H1116" s="401"/>
      <c r="I1116" s="401"/>
      <c r="J1116" s="401"/>
      <c r="K1116" s="401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01" t="s">
        <v>324</v>
      </c>
      <c r="D1117" s="401"/>
      <c r="E1117" s="401"/>
      <c r="F1117" s="401"/>
      <c r="G1117" s="401"/>
      <c r="H1117" s="401"/>
      <c r="I1117" s="401"/>
      <c r="J1117" s="401"/>
      <c r="K1117" s="401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01" t="s">
        <v>325</v>
      </c>
      <c r="D1118" s="401"/>
      <c r="E1118" s="401"/>
      <c r="F1118" s="401"/>
      <c r="G1118" s="401"/>
      <c r="H1118" s="401"/>
      <c r="I1118" s="401"/>
      <c r="J1118" s="401"/>
      <c r="K1118" s="401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01" t="s">
        <v>326</v>
      </c>
      <c r="D1119" s="401"/>
      <c r="E1119" s="401"/>
      <c r="F1119" s="401"/>
      <c r="G1119" s="401"/>
      <c r="H1119" s="401"/>
      <c r="I1119" s="401"/>
      <c r="J1119" s="401"/>
      <c r="K1119" s="401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01" t="s">
        <v>327</v>
      </c>
      <c r="D1120" s="401"/>
      <c r="E1120" s="401"/>
      <c r="F1120" s="401"/>
      <c r="G1120" s="401"/>
      <c r="H1120" s="401"/>
      <c r="I1120" s="401"/>
      <c r="J1120" s="401"/>
      <c r="K1120" s="401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01" t="s">
        <v>163</v>
      </c>
      <c r="D1121" s="401"/>
      <c r="E1121" s="401"/>
      <c r="F1121" s="401"/>
      <c r="G1121" s="401"/>
      <c r="H1121" s="401"/>
      <c r="I1121" s="401"/>
      <c r="J1121" s="401"/>
      <c r="K1121" s="401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01" t="s">
        <v>164</v>
      </c>
      <c r="D1122" s="401"/>
      <c r="E1122" s="401"/>
      <c r="F1122" s="401"/>
      <c r="G1122" s="401"/>
      <c r="H1122" s="401"/>
      <c r="I1122" s="401"/>
      <c r="J1122" s="401"/>
      <c r="K1122" s="401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01" t="s">
        <v>165</v>
      </c>
      <c r="D1123" s="401"/>
      <c r="E1123" s="401"/>
      <c r="F1123" s="401"/>
      <c r="G1123" s="401"/>
      <c r="H1123" s="401"/>
      <c r="I1123" s="401"/>
      <c r="J1123" s="401"/>
      <c r="K1123" s="401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03" t="s">
        <v>554</v>
      </c>
      <c r="D1124" s="403"/>
      <c r="E1124" s="403"/>
      <c r="F1124" s="403"/>
      <c r="G1124" s="403"/>
      <c r="H1124" s="403"/>
      <c r="I1124" s="403"/>
      <c r="J1124" s="403"/>
      <c r="K1124" s="403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08" t="s">
        <v>555</v>
      </c>
      <c r="B1125" s="409"/>
      <c r="C1125" s="409"/>
      <c r="D1125" s="409"/>
      <c r="E1125" s="409"/>
      <c r="F1125" s="409"/>
      <c r="G1125" s="409"/>
      <c r="H1125" s="409"/>
      <c r="I1125" s="409"/>
      <c r="J1125" s="409"/>
      <c r="K1125" s="409"/>
      <c r="L1125" s="409"/>
      <c r="M1125" s="409"/>
      <c r="N1125" s="410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04" t="s">
        <v>558</v>
      </c>
      <c r="D1126" s="404"/>
      <c r="E1126" s="404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01" t="s">
        <v>559</v>
      </c>
      <c r="D1127" s="401"/>
      <c r="E1127" s="401"/>
      <c r="F1127" s="401"/>
      <c r="G1127" s="401"/>
      <c r="H1127" s="401"/>
      <c r="I1127" s="401"/>
      <c r="J1127" s="401"/>
      <c r="K1127" s="401"/>
      <c r="L1127" s="401"/>
      <c r="M1127" s="401"/>
      <c r="N1127" s="407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397" t="s">
        <v>64</v>
      </c>
      <c r="D1128" s="397"/>
      <c r="E1128" s="397"/>
      <c r="F1128" s="397"/>
      <c r="G1128" s="397"/>
      <c r="H1128" s="397"/>
      <c r="I1128" s="397"/>
      <c r="J1128" s="397"/>
      <c r="K1128" s="397"/>
      <c r="L1128" s="397"/>
      <c r="M1128" s="397"/>
      <c r="N1128" s="406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397" t="s">
        <v>66</v>
      </c>
      <c r="D1129" s="397"/>
      <c r="E1129" s="397"/>
      <c r="F1129" s="397"/>
      <c r="G1129" s="397"/>
      <c r="H1129" s="397"/>
      <c r="I1129" s="397"/>
      <c r="J1129" s="397"/>
      <c r="K1129" s="397"/>
      <c r="L1129" s="397"/>
      <c r="M1129" s="397"/>
      <c r="N1129" s="406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01" t="s">
        <v>67</v>
      </c>
      <c r="D1130" s="401"/>
      <c r="E1130" s="401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01" t="s">
        <v>69</v>
      </c>
      <c r="D1131" s="401"/>
      <c r="E1131" s="401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01" t="s">
        <v>71</v>
      </c>
      <c r="D1132" s="401"/>
      <c r="E1132" s="401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01" t="s">
        <v>87</v>
      </c>
      <c r="D1133" s="401"/>
      <c r="E1133" s="401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01" t="s">
        <v>72</v>
      </c>
      <c r="D1134" s="401"/>
      <c r="E1134" s="401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01" t="s">
        <v>74</v>
      </c>
      <c r="D1135" s="401"/>
      <c r="E1135" s="401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05" t="s">
        <v>75</v>
      </c>
      <c r="D1136" s="405"/>
      <c r="E1136" s="405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01" t="s">
        <v>76</v>
      </c>
      <c r="D1137" s="401"/>
      <c r="E1137" s="401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01" t="s">
        <v>561</v>
      </c>
      <c r="D1138" s="401"/>
      <c r="E1138" s="401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01" t="s">
        <v>563</v>
      </c>
      <c r="D1139" s="401"/>
      <c r="E1139" s="401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04" t="s">
        <v>82</v>
      </c>
      <c r="D1140" s="404"/>
      <c r="E1140" s="404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04" t="s">
        <v>566</v>
      </c>
      <c r="D1141" s="404"/>
      <c r="E1141" s="404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01" t="s">
        <v>99</v>
      </c>
      <c r="D1142" s="401"/>
      <c r="E1142" s="401"/>
      <c r="F1142" s="401"/>
      <c r="G1142" s="401"/>
      <c r="H1142" s="401"/>
      <c r="I1142" s="401"/>
      <c r="J1142" s="401"/>
      <c r="K1142" s="401"/>
      <c r="L1142" s="401"/>
      <c r="M1142" s="401"/>
      <c r="N1142" s="407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04" t="s">
        <v>82</v>
      </c>
      <c r="D1143" s="404"/>
      <c r="E1143" s="404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04" t="s">
        <v>569</v>
      </c>
      <c r="D1144" s="404"/>
      <c r="E1144" s="404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01" t="s">
        <v>570</v>
      </c>
      <c r="D1145" s="401"/>
      <c r="E1145" s="401"/>
      <c r="F1145" s="401"/>
      <c r="G1145" s="401"/>
      <c r="H1145" s="401"/>
      <c r="I1145" s="401"/>
      <c r="J1145" s="401"/>
      <c r="K1145" s="401"/>
      <c r="L1145" s="401"/>
      <c r="M1145" s="401"/>
      <c r="N1145" s="407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397" t="s">
        <v>64</v>
      </c>
      <c r="D1146" s="397"/>
      <c r="E1146" s="397"/>
      <c r="F1146" s="397"/>
      <c r="G1146" s="397"/>
      <c r="H1146" s="397"/>
      <c r="I1146" s="397"/>
      <c r="J1146" s="397"/>
      <c r="K1146" s="397"/>
      <c r="L1146" s="397"/>
      <c r="M1146" s="397"/>
      <c r="N1146" s="406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397" t="s">
        <v>66</v>
      </c>
      <c r="D1147" s="397"/>
      <c r="E1147" s="397"/>
      <c r="F1147" s="397"/>
      <c r="G1147" s="397"/>
      <c r="H1147" s="397"/>
      <c r="I1147" s="397"/>
      <c r="J1147" s="397"/>
      <c r="K1147" s="397"/>
      <c r="L1147" s="397"/>
      <c r="M1147" s="397"/>
      <c r="N1147" s="406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01" t="s">
        <v>67</v>
      </c>
      <c r="D1148" s="401"/>
      <c r="E1148" s="401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01" t="s">
        <v>69</v>
      </c>
      <c r="D1149" s="401"/>
      <c r="E1149" s="401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01" t="s">
        <v>71</v>
      </c>
      <c r="D1150" s="401"/>
      <c r="E1150" s="401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01" t="s">
        <v>87</v>
      </c>
      <c r="D1151" s="401"/>
      <c r="E1151" s="401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01" t="s">
        <v>72</v>
      </c>
      <c r="D1152" s="401"/>
      <c r="E1152" s="401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01" t="s">
        <v>74</v>
      </c>
      <c r="D1153" s="401"/>
      <c r="E1153" s="401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05" t="s">
        <v>75</v>
      </c>
      <c r="D1154" s="405"/>
      <c r="E1154" s="405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01" t="s">
        <v>76</v>
      </c>
      <c r="D1155" s="401"/>
      <c r="E1155" s="401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01" t="s">
        <v>561</v>
      </c>
      <c r="D1156" s="401"/>
      <c r="E1156" s="401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01" t="s">
        <v>563</v>
      </c>
      <c r="D1157" s="401"/>
      <c r="E1157" s="401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04" t="s">
        <v>82</v>
      </c>
      <c r="D1158" s="404"/>
      <c r="E1158" s="404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04" t="s">
        <v>573</v>
      </c>
      <c r="D1159" s="404"/>
      <c r="E1159" s="404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01" t="s">
        <v>99</v>
      </c>
      <c r="D1160" s="401"/>
      <c r="E1160" s="401"/>
      <c r="F1160" s="401"/>
      <c r="G1160" s="401"/>
      <c r="H1160" s="401"/>
      <c r="I1160" s="401"/>
      <c r="J1160" s="401"/>
      <c r="K1160" s="401"/>
      <c r="L1160" s="401"/>
      <c r="M1160" s="401"/>
      <c r="N1160" s="407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04" t="s">
        <v>82</v>
      </c>
      <c r="D1161" s="404"/>
      <c r="E1161" s="404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04" t="s">
        <v>575</v>
      </c>
      <c r="D1162" s="404"/>
      <c r="E1162" s="404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01" t="s">
        <v>99</v>
      </c>
      <c r="D1163" s="401"/>
      <c r="E1163" s="401"/>
      <c r="F1163" s="401"/>
      <c r="G1163" s="401"/>
      <c r="H1163" s="401"/>
      <c r="I1163" s="401"/>
      <c r="J1163" s="401"/>
      <c r="K1163" s="401"/>
      <c r="L1163" s="401"/>
      <c r="M1163" s="401"/>
      <c r="N1163" s="407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397" t="s">
        <v>576</v>
      </c>
      <c r="D1164" s="397"/>
      <c r="E1164" s="397"/>
      <c r="F1164" s="397"/>
      <c r="G1164" s="397"/>
      <c r="H1164" s="397"/>
      <c r="I1164" s="397"/>
      <c r="J1164" s="397"/>
      <c r="K1164" s="397"/>
      <c r="L1164" s="397"/>
      <c r="M1164" s="397"/>
      <c r="N1164" s="406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397" t="s">
        <v>578</v>
      </c>
      <c r="D1165" s="397"/>
      <c r="E1165" s="397"/>
      <c r="F1165" s="397"/>
      <c r="G1165" s="397"/>
      <c r="H1165" s="397"/>
      <c r="I1165" s="397"/>
      <c r="J1165" s="397"/>
      <c r="K1165" s="397"/>
      <c r="L1165" s="397"/>
      <c r="M1165" s="397"/>
      <c r="N1165" s="406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04" t="s">
        <v>82</v>
      </c>
      <c r="D1166" s="404"/>
      <c r="E1166" s="404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04" t="s">
        <v>581</v>
      </c>
      <c r="D1167" s="404"/>
      <c r="E1167" s="404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01" t="s">
        <v>99</v>
      </c>
      <c r="D1168" s="401"/>
      <c r="E1168" s="401"/>
      <c r="F1168" s="401"/>
      <c r="G1168" s="401"/>
      <c r="H1168" s="401"/>
      <c r="I1168" s="401"/>
      <c r="J1168" s="401"/>
      <c r="K1168" s="401"/>
      <c r="L1168" s="401"/>
      <c r="M1168" s="401"/>
      <c r="N1168" s="407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01" t="s">
        <v>582</v>
      </c>
      <c r="D1169" s="401"/>
      <c r="E1169" s="401"/>
      <c r="F1169" s="401"/>
      <c r="G1169" s="401"/>
      <c r="H1169" s="401"/>
      <c r="I1169" s="401"/>
      <c r="J1169" s="401"/>
      <c r="K1169" s="401"/>
      <c r="L1169" s="401"/>
      <c r="M1169" s="401"/>
      <c r="N1169" s="407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04" t="s">
        <v>82</v>
      </c>
      <c r="D1170" s="404"/>
      <c r="E1170" s="404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04" t="s">
        <v>585</v>
      </c>
      <c r="D1171" s="404"/>
      <c r="E1171" s="404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01" t="s">
        <v>99</v>
      </c>
      <c r="D1172" s="401"/>
      <c r="E1172" s="401"/>
      <c r="F1172" s="401"/>
      <c r="G1172" s="401"/>
      <c r="H1172" s="401"/>
      <c r="I1172" s="401"/>
      <c r="J1172" s="401"/>
      <c r="K1172" s="401"/>
      <c r="L1172" s="401"/>
      <c r="M1172" s="401"/>
      <c r="N1172" s="407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01" t="s">
        <v>586</v>
      </c>
      <c r="D1173" s="401"/>
      <c r="E1173" s="401"/>
      <c r="F1173" s="401"/>
      <c r="G1173" s="401"/>
      <c r="H1173" s="401"/>
      <c r="I1173" s="401"/>
      <c r="J1173" s="401"/>
      <c r="K1173" s="401"/>
      <c r="L1173" s="401"/>
      <c r="M1173" s="401"/>
      <c r="N1173" s="407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04" t="s">
        <v>82</v>
      </c>
      <c r="D1174" s="404"/>
      <c r="E1174" s="404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04" t="s">
        <v>589</v>
      </c>
      <c r="D1175" s="404"/>
      <c r="E1175" s="404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01" t="s">
        <v>99</v>
      </c>
      <c r="D1176" s="401"/>
      <c r="E1176" s="401"/>
      <c r="F1176" s="401"/>
      <c r="G1176" s="401"/>
      <c r="H1176" s="401"/>
      <c r="I1176" s="401"/>
      <c r="J1176" s="401"/>
      <c r="K1176" s="401"/>
      <c r="L1176" s="401"/>
      <c r="M1176" s="401"/>
      <c r="N1176" s="407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01" t="s">
        <v>590</v>
      </c>
      <c r="D1177" s="401"/>
      <c r="E1177" s="401"/>
      <c r="F1177" s="401"/>
      <c r="G1177" s="401"/>
      <c r="H1177" s="401"/>
      <c r="I1177" s="401"/>
      <c r="J1177" s="401"/>
      <c r="K1177" s="401"/>
      <c r="L1177" s="401"/>
      <c r="M1177" s="401"/>
      <c r="N1177" s="407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04" t="s">
        <v>82</v>
      </c>
      <c r="D1178" s="404"/>
      <c r="E1178" s="404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04" t="s">
        <v>593</v>
      </c>
      <c r="D1179" s="404"/>
      <c r="E1179" s="404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01" t="s">
        <v>99</v>
      </c>
      <c r="D1180" s="401"/>
      <c r="E1180" s="401"/>
      <c r="F1180" s="401"/>
      <c r="G1180" s="401"/>
      <c r="H1180" s="401"/>
      <c r="I1180" s="401"/>
      <c r="J1180" s="401"/>
      <c r="K1180" s="401"/>
      <c r="L1180" s="401"/>
      <c r="M1180" s="401"/>
      <c r="N1180" s="407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01" t="s">
        <v>594</v>
      </c>
      <c r="D1181" s="401"/>
      <c r="E1181" s="401"/>
      <c r="F1181" s="401"/>
      <c r="G1181" s="401"/>
      <c r="H1181" s="401"/>
      <c r="I1181" s="401"/>
      <c r="J1181" s="401"/>
      <c r="K1181" s="401"/>
      <c r="L1181" s="401"/>
      <c r="M1181" s="401"/>
      <c r="N1181" s="407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04" t="s">
        <v>82</v>
      </c>
      <c r="D1182" s="404"/>
      <c r="E1182" s="404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04" t="s">
        <v>597</v>
      </c>
      <c r="D1183" s="404"/>
      <c r="E1183" s="404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01" t="s">
        <v>598</v>
      </c>
      <c r="D1184" s="401"/>
      <c r="E1184" s="401"/>
      <c r="F1184" s="401"/>
      <c r="G1184" s="401"/>
      <c r="H1184" s="401"/>
      <c r="I1184" s="401"/>
      <c r="J1184" s="401"/>
      <c r="K1184" s="401"/>
      <c r="L1184" s="401"/>
      <c r="M1184" s="401"/>
      <c r="N1184" s="407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397" t="s">
        <v>64</v>
      </c>
      <c r="D1185" s="397"/>
      <c r="E1185" s="397"/>
      <c r="F1185" s="397"/>
      <c r="G1185" s="397"/>
      <c r="H1185" s="397"/>
      <c r="I1185" s="397"/>
      <c r="J1185" s="397"/>
      <c r="K1185" s="397"/>
      <c r="L1185" s="397"/>
      <c r="M1185" s="397"/>
      <c r="N1185" s="406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397" t="s">
        <v>66</v>
      </c>
      <c r="D1186" s="397"/>
      <c r="E1186" s="397"/>
      <c r="F1186" s="397"/>
      <c r="G1186" s="397"/>
      <c r="H1186" s="397"/>
      <c r="I1186" s="397"/>
      <c r="J1186" s="397"/>
      <c r="K1186" s="397"/>
      <c r="L1186" s="397"/>
      <c r="M1186" s="397"/>
      <c r="N1186" s="406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01" t="s">
        <v>67</v>
      </c>
      <c r="D1187" s="401"/>
      <c r="E1187" s="401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01" t="s">
        <v>69</v>
      </c>
      <c r="D1188" s="401"/>
      <c r="E1188" s="401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01" t="s">
        <v>71</v>
      </c>
      <c r="D1189" s="401"/>
      <c r="E1189" s="401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01" t="s">
        <v>87</v>
      </c>
      <c r="D1190" s="401"/>
      <c r="E1190" s="401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01" t="s">
        <v>72</v>
      </c>
      <c r="D1191" s="401"/>
      <c r="E1191" s="401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01" t="s">
        <v>74</v>
      </c>
      <c r="D1192" s="401"/>
      <c r="E1192" s="401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05" t="s">
        <v>75</v>
      </c>
      <c r="D1193" s="405"/>
      <c r="E1193" s="405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01" t="s">
        <v>76</v>
      </c>
      <c r="D1194" s="401"/>
      <c r="E1194" s="401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01" t="s">
        <v>561</v>
      </c>
      <c r="D1195" s="401"/>
      <c r="E1195" s="401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01" t="s">
        <v>563</v>
      </c>
      <c r="D1196" s="401"/>
      <c r="E1196" s="401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04" t="s">
        <v>82</v>
      </c>
      <c r="D1197" s="404"/>
      <c r="E1197" s="404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04" t="s">
        <v>601</v>
      </c>
      <c r="D1198" s="404"/>
      <c r="E1198" s="404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01" t="s">
        <v>99</v>
      </c>
      <c r="D1199" s="401"/>
      <c r="E1199" s="401"/>
      <c r="F1199" s="401"/>
      <c r="G1199" s="401"/>
      <c r="H1199" s="401"/>
      <c r="I1199" s="401"/>
      <c r="J1199" s="401"/>
      <c r="K1199" s="401"/>
      <c r="L1199" s="401"/>
      <c r="M1199" s="401"/>
      <c r="N1199" s="407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01" t="s">
        <v>602</v>
      </c>
      <c r="D1200" s="401"/>
      <c r="E1200" s="401"/>
      <c r="F1200" s="401"/>
      <c r="G1200" s="401"/>
      <c r="H1200" s="401"/>
      <c r="I1200" s="401"/>
      <c r="J1200" s="401"/>
      <c r="K1200" s="401"/>
      <c r="L1200" s="401"/>
      <c r="M1200" s="401"/>
      <c r="N1200" s="407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04" t="s">
        <v>82</v>
      </c>
      <c r="D1201" s="404"/>
      <c r="E1201" s="404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04" t="s">
        <v>605</v>
      </c>
      <c r="D1202" s="404"/>
      <c r="E1202" s="404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01" t="s">
        <v>99</v>
      </c>
      <c r="D1203" s="401"/>
      <c r="E1203" s="401"/>
      <c r="F1203" s="401"/>
      <c r="G1203" s="401"/>
      <c r="H1203" s="401"/>
      <c r="I1203" s="401"/>
      <c r="J1203" s="401"/>
      <c r="K1203" s="401"/>
      <c r="L1203" s="401"/>
      <c r="M1203" s="401"/>
      <c r="N1203" s="407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01" t="s">
        <v>606</v>
      </c>
      <c r="D1204" s="401"/>
      <c r="E1204" s="401"/>
      <c r="F1204" s="401"/>
      <c r="G1204" s="401"/>
      <c r="H1204" s="401"/>
      <c r="I1204" s="401"/>
      <c r="J1204" s="401"/>
      <c r="K1204" s="401"/>
      <c r="L1204" s="401"/>
      <c r="M1204" s="401"/>
      <c r="N1204" s="407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04" t="s">
        <v>82</v>
      </c>
      <c r="D1205" s="404"/>
      <c r="E1205" s="404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04" t="s">
        <v>609</v>
      </c>
      <c r="D1206" s="404"/>
      <c r="E1206" s="404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01" t="s">
        <v>99</v>
      </c>
      <c r="D1207" s="401"/>
      <c r="E1207" s="401"/>
      <c r="F1207" s="401"/>
      <c r="G1207" s="401"/>
      <c r="H1207" s="401"/>
      <c r="I1207" s="401"/>
      <c r="J1207" s="401"/>
      <c r="K1207" s="401"/>
      <c r="L1207" s="401"/>
      <c r="M1207" s="401"/>
      <c r="N1207" s="407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01" t="s">
        <v>610</v>
      </c>
      <c r="D1208" s="401"/>
      <c r="E1208" s="401"/>
      <c r="F1208" s="401"/>
      <c r="G1208" s="401"/>
      <c r="H1208" s="401"/>
      <c r="I1208" s="401"/>
      <c r="J1208" s="401"/>
      <c r="K1208" s="401"/>
      <c r="L1208" s="401"/>
      <c r="M1208" s="401"/>
      <c r="N1208" s="407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04" t="s">
        <v>82</v>
      </c>
      <c r="D1209" s="404"/>
      <c r="E1209" s="404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04" t="s">
        <v>613</v>
      </c>
      <c r="D1210" s="404"/>
      <c r="E1210" s="404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01" t="s">
        <v>614</v>
      </c>
      <c r="D1211" s="401"/>
      <c r="E1211" s="401"/>
      <c r="F1211" s="401"/>
      <c r="G1211" s="401"/>
      <c r="H1211" s="401"/>
      <c r="I1211" s="401"/>
      <c r="J1211" s="401"/>
      <c r="K1211" s="401"/>
      <c r="L1211" s="401"/>
      <c r="M1211" s="401"/>
      <c r="N1211" s="407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397" t="s">
        <v>64</v>
      </c>
      <c r="D1212" s="397"/>
      <c r="E1212" s="397"/>
      <c r="F1212" s="397"/>
      <c r="G1212" s="397"/>
      <c r="H1212" s="397"/>
      <c r="I1212" s="397"/>
      <c r="J1212" s="397"/>
      <c r="K1212" s="397"/>
      <c r="L1212" s="397"/>
      <c r="M1212" s="397"/>
      <c r="N1212" s="406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397" t="s">
        <v>66</v>
      </c>
      <c r="D1213" s="397"/>
      <c r="E1213" s="397"/>
      <c r="F1213" s="397"/>
      <c r="G1213" s="397"/>
      <c r="H1213" s="397"/>
      <c r="I1213" s="397"/>
      <c r="J1213" s="397"/>
      <c r="K1213" s="397"/>
      <c r="L1213" s="397"/>
      <c r="M1213" s="397"/>
      <c r="N1213" s="406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01" t="s">
        <v>67</v>
      </c>
      <c r="D1214" s="401"/>
      <c r="E1214" s="401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01" t="s">
        <v>69</v>
      </c>
      <c r="D1215" s="401"/>
      <c r="E1215" s="401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01" t="s">
        <v>71</v>
      </c>
      <c r="D1216" s="401"/>
      <c r="E1216" s="401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01" t="s">
        <v>87</v>
      </c>
      <c r="D1217" s="401"/>
      <c r="E1217" s="401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01" t="s">
        <v>72</v>
      </c>
      <c r="D1218" s="401"/>
      <c r="E1218" s="401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01" t="s">
        <v>74</v>
      </c>
      <c r="D1219" s="401"/>
      <c r="E1219" s="401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05" t="s">
        <v>75</v>
      </c>
      <c r="D1220" s="405"/>
      <c r="E1220" s="405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01" t="s">
        <v>76</v>
      </c>
      <c r="D1221" s="401"/>
      <c r="E1221" s="401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01" t="s">
        <v>193</v>
      </c>
      <c r="D1222" s="401"/>
      <c r="E1222" s="401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01" t="s">
        <v>195</v>
      </c>
      <c r="D1223" s="401"/>
      <c r="E1223" s="401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04" t="s">
        <v>82</v>
      </c>
      <c r="D1224" s="404"/>
      <c r="E1224" s="404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04" t="s">
        <v>475</v>
      </c>
      <c r="D1225" s="404"/>
      <c r="E1225" s="404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01" t="s">
        <v>403</v>
      </c>
      <c r="D1226" s="401"/>
      <c r="E1226" s="401"/>
      <c r="F1226" s="401"/>
      <c r="G1226" s="401"/>
      <c r="H1226" s="401"/>
      <c r="I1226" s="401"/>
      <c r="J1226" s="401"/>
      <c r="K1226" s="401"/>
      <c r="L1226" s="401"/>
      <c r="M1226" s="401"/>
      <c r="N1226" s="407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04" t="s">
        <v>82</v>
      </c>
      <c r="D1227" s="404"/>
      <c r="E1227" s="404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04" t="s">
        <v>482</v>
      </c>
      <c r="D1228" s="404"/>
      <c r="E1228" s="404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01" t="s">
        <v>99</v>
      </c>
      <c r="D1229" s="401"/>
      <c r="E1229" s="401"/>
      <c r="F1229" s="401"/>
      <c r="G1229" s="401"/>
      <c r="H1229" s="401"/>
      <c r="I1229" s="401"/>
      <c r="J1229" s="401"/>
      <c r="K1229" s="401"/>
      <c r="L1229" s="401"/>
      <c r="M1229" s="401"/>
      <c r="N1229" s="407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04" t="s">
        <v>82</v>
      </c>
      <c r="D1230" s="404"/>
      <c r="E1230" s="404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04" t="s">
        <v>618</v>
      </c>
      <c r="D1231" s="404"/>
      <c r="E1231" s="404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01" t="s">
        <v>403</v>
      </c>
      <c r="D1232" s="401"/>
      <c r="E1232" s="401"/>
      <c r="F1232" s="401"/>
      <c r="G1232" s="401"/>
      <c r="H1232" s="401"/>
      <c r="I1232" s="401"/>
      <c r="J1232" s="401"/>
      <c r="K1232" s="401"/>
      <c r="L1232" s="401"/>
      <c r="M1232" s="401"/>
      <c r="N1232" s="407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01" t="s">
        <v>619</v>
      </c>
      <c r="D1233" s="401"/>
      <c r="E1233" s="401"/>
      <c r="F1233" s="401"/>
      <c r="G1233" s="401"/>
      <c r="H1233" s="401"/>
      <c r="I1233" s="401"/>
      <c r="J1233" s="401"/>
      <c r="K1233" s="401"/>
      <c r="L1233" s="401"/>
      <c r="M1233" s="401"/>
      <c r="N1233" s="407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04" t="s">
        <v>82</v>
      </c>
      <c r="D1234" s="404"/>
      <c r="E1234" s="404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04" t="s">
        <v>621</v>
      </c>
      <c r="D1235" s="404"/>
      <c r="E1235" s="404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01" t="s">
        <v>403</v>
      </c>
      <c r="D1236" s="401"/>
      <c r="E1236" s="401"/>
      <c r="F1236" s="401"/>
      <c r="G1236" s="401"/>
      <c r="H1236" s="401"/>
      <c r="I1236" s="401"/>
      <c r="J1236" s="401"/>
      <c r="K1236" s="401"/>
      <c r="L1236" s="401"/>
      <c r="M1236" s="401"/>
      <c r="N1236" s="407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01" t="s">
        <v>622</v>
      </c>
      <c r="D1237" s="401"/>
      <c r="E1237" s="401"/>
      <c r="F1237" s="401"/>
      <c r="G1237" s="401"/>
      <c r="H1237" s="401"/>
      <c r="I1237" s="401"/>
      <c r="J1237" s="401"/>
      <c r="K1237" s="401"/>
      <c r="L1237" s="401"/>
      <c r="M1237" s="401"/>
      <c r="N1237" s="407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04" t="s">
        <v>82</v>
      </c>
      <c r="D1238" s="404"/>
      <c r="E1238" s="404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04" t="s">
        <v>624</v>
      </c>
      <c r="D1239" s="404"/>
      <c r="E1239" s="404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01" t="s">
        <v>403</v>
      </c>
      <c r="D1240" s="401"/>
      <c r="E1240" s="401"/>
      <c r="F1240" s="401"/>
      <c r="G1240" s="401"/>
      <c r="H1240" s="401"/>
      <c r="I1240" s="401"/>
      <c r="J1240" s="401"/>
      <c r="K1240" s="401"/>
      <c r="L1240" s="401"/>
      <c r="M1240" s="401"/>
      <c r="N1240" s="407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04" t="s">
        <v>82</v>
      </c>
      <c r="D1241" s="404"/>
      <c r="E1241" s="404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04" t="s">
        <v>491</v>
      </c>
      <c r="D1242" s="404"/>
      <c r="E1242" s="404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01" t="s">
        <v>99</v>
      </c>
      <c r="D1243" s="401"/>
      <c r="E1243" s="401"/>
      <c r="F1243" s="401"/>
      <c r="G1243" s="401"/>
      <c r="H1243" s="401"/>
      <c r="I1243" s="401"/>
      <c r="J1243" s="401"/>
      <c r="K1243" s="401"/>
      <c r="L1243" s="401"/>
      <c r="M1243" s="401"/>
      <c r="N1243" s="407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04" t="s">
        <v>82</v>
      </c>
      <c r="D1244" s="404"/>
      <c r="E1244" s="404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04" t="s">
        <v>507</v>
      </c>
      <c r="D1245" s="404"/>
      <c r="E1245" s="404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397" t="s">
        <v>64</v>
      </c>
      <c r="D1246" s="397"/>
      <c r="E1246" s="397"/>
      <c r="F1246" s="397"/>
      <c r="G1246" s="397"/>
      <c r="H1246" s="397"/>
      <c r="I1246" s="397"/>
      <c r="J1246" s="397"/>
      <c r="K1246" s="397"/>
      <c r="L1246" s="397"/>
      <c r="M1246" s="397"/>
      <c r="N1246" s="406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397" t="s">
        <v>66</v>
      </c>
      <c r="D1247" s="397"/>
      <c r="E1247" s="397"/>
      <c r="F1247" s="397"/>
      <c r="G1247" s="397"/>
      <c r="H1247" s="397"/>
      <c r="I1247" s="397"/>
      <c r="J1247" s="397"/>
      <c r="K1247" s="397"/>
      <c r="L1247" s="397"/>
      <c r="M1247" s="397"/>
      <c r="N1247" s="406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01" t="s">
        <v>67</v>
      </c>
      <c r="D1248" s="401"/>
      <c r="E1248" s="401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01" t="s">
        <v>69</v>
      </c>
      <c r="D1249" s="401"/>
      <c r="E1249" s="401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01" t="s">
        <v>71</v>
      </c>
      <c r="D1250" s="401"/>
      <c r="E1250" s="401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01" t="s">
        <v>87</v>
      </c>
      <c r="D1251" s="401"/>
      <c r="E1251" s="401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01" t="s">
        <v>72</v>
      </c>
      <c r="D1252" s="401"/>
      <c r="E1252" s="401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01" t="s">
        <v>74</v>
      </c>
      <c r="D1253" s="401"/>
      <c r="E1253" s="401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05" t="s">
        <v>75</v>
      </c>
      <c r="D1254" s="405"/>
      <c r="E1254" s="405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01" t="s">
        <v>76</v>
      </c>
      <c r="D1255" s="401"/>
      <c r="E1255" s="401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01" t="s">
        <v>193</v>
      </c>
      <c r="D1256" s="401"/>
      <c r="E1256" s="401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01" t="s">
        <v>195</v>
      </c>
      <c r="D1257" s="401"/>
      <c r="E1257" s="401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04" t="s">
        <v>82</v>
      </c>
      <c r="D1258" s="404"/>
      <c r="E1258" s="404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04" t="s">
        <v>510</v>
      </c>
      <c r="D1259" s="404"/>
      <c r="E1259" s="404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01" t="s">
        <v>99</v>
      </c>
      <c r="D1260" s="401"/>
      <c r="E1260" s="401"/>
      <c r="F1260" s="401"/>
      <c r="G1260" s="401"/>
      <c r="H1260" s="401"/>
      <c r="I1260" s="401"/>
      <c r="J1260" s="401"/>
      <c r="K1260" s="401"/>
      <c r="L1260" s="401"/>
      <c r="M1260" s="401"/>
      <c r="N1260" s="407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01" t="s">
        <v>628</v>
      </c>
      <c r="D1261" s="401"/>
      <c r="E1261" s="401"/>
      <c r="F1261" s="401"/>
      <c r="G1261" s="401"/>
      <c r="H1261" s="401"/>
      <c r="I1261" s="401"/>
      <c r="J1261" s="401"/>
      <c r="K1261" s="401"/>
      <c r="L1261" s="401"/>
      <c r="M1261" s="401"/>
      <c r="N1261" s="407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04" t="s">
        <v>82</v>
      </c>
      <c r="D1262" s="404"/>
      <c r="E1262" s="404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04" t="s">
        <v>631</v>
      </c>
      <c r="D1263" s="404"/>
      <c r="E1263" s="404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01" t="s">
        <v>632</v>
      </c>
      <c r="D1264" s="401"/>
      <c r="E1264" s="401"/>
      <c r="F1264" s="401"/>
      <c r="G1264" s="401"/>
      <c r="H1264" s="401"/>
      <c r="I1264" s="401"/>
      <c r="J1264" s="401"/>
      <c r="K1264" s="401"/>
      <c r="L1264" s="401"/>
      <c r="M1264" s="401"/>
      <c r="N1264" s="407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397" t="s">
        <v>64</v>
      </c>
      <c r="D1265" s="397"/>
      <c r="E1265" s="397"/>
      <c r="F1265" s="397"/>
      <c r="G1265" s="397"/>
      <c r="H1265" s="397"/>
      <c r="I1265" s="397"/>
      <c r="J1265" s="397"/>
      <c r="K1265" s="397"/>
      <c r="L1265" s="397"/>
      <c r="M1265" s="397"/>
      <c r="N1265" s="406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397" t="s">
        <v>66</v>
      </c>
      <c r="D1266" s="397"/>
      <c r="E1266" s="397"/>
      <c r="F1266" s="397"/>
      <c r="G1266" s="397"/>
      <c r="H1266" s="397"/>
      <c r="I1266" s="397"/>
      <c r="J1266" s="397"/>
      <c r="K1266" s="397"/>
      <c r="L1266" s="397"/>
      <c r="M1266" s="397"/>
      <c r="N1266" s="406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01" t="s">
        <v>67</v>
      </c>
      <c r="D1267" s="401"/>
      <c r="E1267" s="401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01" t="s">
        <v>69</v>
      </c>
      <c r="D1268" s="401"/>
      <c r="E1268" s="401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01" t="s">
        <v>71</v>
      </c>
      <c r="D1269" s="401"/>
      <c r="E1269" s="401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01" t="s">
        <v>72</v>
      </c>
      <c r="D1270" s="401"/>
      <c r="E1270" s="401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01" t="s">
        <v>74</v>
      </c>
      <c r="D1271" s="401"/>
      <c r="E1271" s="401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05" t="s">
        <v>75</v>
      </c>
      <c r="D1272" s="405"/>
      <c r="E1272" s="405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01" t="s">
        <v>76</v>
      </c>
      <c r="D1273" s="401"/>
      <c r="E1273" s="401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01" t="s">
        <v>183</v>
      </c>
      <c r="D1274" s="401"/>
      <c r="E1274" s="401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01" t="s">
        <v>185</v>
      </c>
      <c r="D1275" s="401"/>
      <c r="E1275" s="401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04" t="s">
        <v>82</v>
      </c>
      <c r="D1276" s="404"/>
      <c r="E1276" s="404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04" t="s">
        <v>536</v>
      </c>
      <c r="D1277" s="404"/>
      <c r="E1277" s="404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01" t="s">
        <v>99</v>
      </c>
      <c r="D1278" s="401"/>
      <c r="E1278" s="401"/>
      <c r="F1278" s="401"/>
      <c r="G1278" s="401"/>
      <c r="H1278" s="401"/>
      <c r="I1278" s="401"/>
      <c r="J1278" s="401"/>
      <c r="K1278" s="401"/>
      <c r="L1278" s="401"/>
      <c r="M1278" s="401"/>
      <c r="N1278" s="407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01" t="s">
        <v>634</v>
      </c>
      <c r="D1279" s="401"/>
      <c r="E1279" s="401"/>
      <c r="F1279" s="401"/>
      <c r="G1279" s="401"/>
      <c r="H1279" s="401"/>
      <c r="I1279" s="401"/>
      <c r="J1279" s="401"/>
      <c r="K1279" s="401"/>
      <c r="L1279" s="401"/>
      <c r="M1279" s="401"/>
      <c r="N1279" s="407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04" t="s">
        <v>82</v>
      </c>
      <c r="D1280" s="404"/>
      <c r="E1280" s="404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04" t="s">
        <v>637</v>
      </c>
      <c r="D1281" s="404"/>
      <c r="E1281" s="404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01" t="s">
        <v>638</v>
      </c>
      <c r="D1282" s="401"/>
      <c r="E1282" s="401"/>
      <c r="F1282" s="401"/>
      <c r="G1282" s="401"/>
      <c r="H1282" s="401"/>
      <c r="I1282" s="401"/>
      <c r="J1282" s="401"/>
      <c r="K1282" s="401"/>
      <c r="L1282" s="401"/>
      <c r="M1282" s="401"/>
      <c r="N1282" s="407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397" t="s">
        <v>64</v>
      </c>
      <c r="D1283" s="397"/>
      <c r="E1283" s="397"/>
      <c r="F1283" s="397"/>
      <c r="G1283" s="397"/>
      <c r="H1283" s="397"/>
      <c r="I1283" s="397"/>
      <c r="J1283" s="397"/>
      <c r="K1283" s="397"/>
      <c r="L1283" s="397"/>
      <c r="M1283" s="397"/>
      <c r="N1283" s="406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397" t="s">
        <v>66</v>
      </c>
      <c r="D1284" s="397"/>
      <c r="E1284" s="397"/>
      <c r="F1284" s="397"/>
      <c r="G1284" s="397"/>
      <c r="H1284" s="397"/>
      <c r="I1284" s="397"/>
      <c r="J1284" s="397"/>
      <c r="K1284" s="397"/>
      <c r="L1284" s="397"/>
      <c r="M1284" s="397"/>
      <c r="N1284" s="406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01" t="s">
        <v>67</v>
      </c>
      <c r="D1285" s="401"/>
      <c r="E1285" s="401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01" t="s">
        <v>69</v>
      </c>
      <c r="D1286" s="401"/>
      <c r="E1286" s="401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01" t="s">
        <v>71</v>
      </c>
      <c r="D1287" s="401"/>
      <c r="E1287" s="401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01" t="s">
        <v>87</v>
      </c>
      <c r="D1288" s="401"/>
      <c r="E1288" s="401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01" t="s">
        <v>72</v>
      </c>
      <c r="D1289" s="401"/>
      <c r="E1289" s="401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01" t="s">
        <v>74</v>
      </c>
      <c r="D1290" s="401"/>
      <c r="E1290" s="401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05" t="s">
        <v>75</v>
      </c>
      <c r="D1291" s="405"/>
      <c r="E1291" s="405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01" t="s">
        <v>76</v>
      </c>
      <c r="D1292" s="401"/>
      <c r="E1292" s="401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01" t="s">
        <v>183</v>
      </c>
      <c r="D1293" s="401"/>
      <c r="E1293" s="401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01" t="s">
        <v>185</v>
      </c>
      <c r="D1294" s="401"/>
      <c r="E1294" s="401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04" t="s">
        <v>82</v>
      </c>
      <c r="D1295" s="404"/>
      <c r="E1295" s="404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04" t="s">
        <v>641</v>
      </c>
      <c r="D1296" s="404"/>
      <c r="E1296" s="404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01" t="s">
        <v>642</v>
      </c>
      <c r="D1297" s="401"/>
      <c r="E1297" s="401"/>
      <c r="F1297" s="401"/>
      <c r="G1297" s="401"/>
      <c r="H1297" s="401"/>
      <c r="I1297" s="401"/>
      <c r="J1297" s="401"/>
      <c r="K1297" s="401"/>
      <c r="L1297" s="401"/>
      <c r="M1297" s="401"/>
      <c r="N1297" s="407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397" t="s">
        <v>64</v>
      </c>
      <c r="D1298" s="397"/>
      <c r="E1298" s="397"/>
      <c r="F1298" s="397"/>
      <c r="G1298" s="397"/>
      <c r="H1298" s="397"/>
      <c r="I1298" s="397"/>
      <c r="J1298" s="397"/>
      <c r="K1298" s="397"/>
      <c r="L1298" s="397"/>
      <c r="M1298" s="397"/>
      <c r="N1298" s="406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397" t="s">
        <v>66</v>
      </c>
      <c r="D1299" s="397"/>
      <c r="E1299" s="397"/>
      <c r="F1299" s="397"/>
      <c r="G1299" s="397"/>
      <c r="H1299" s="397"/>
      <c r="I1299" s="397"/>
      <c r="J1299" s="397"/>
      <c r="K1299" s="397"/>
      <c r="L1299" s="397"/>
      <c r="M1299" s="397"/>
      <c r="N1299" s="406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01" t="s">
        <v>67</v>
      </c>
      <c r="D1300" s="401"/>
      <c r="E1300" s="401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01" t="s">
        <v>69</v>
      </c>
      <c r="D1301" s="401"/>
      <c r="E1301" s="401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01" t="s">
        <v>71</v>
      </c>
      <c r="D1302" s="401"/>
      <c r="E1302" s="401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01" t="s">
        <v>87</v>
      </c>
      <c r="D1303" s="401"/>
      <c r="E1303" s="401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01" t="s">
        <v>72</v>
      </c>
      <c r="D1304" s="401"/>
      <c r="E1304" s="401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01" t="s">
        <v>74</v>
      </c>
      <c r="D1305" s="401"/>
      <c r="E1305" s="401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05" t="s">
        <v>75</v>
      </c>
      <c r="D1306" s="405"/>
      <c r="E1306" s="405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01" t="s">
        <v>76</v>
      </c>
      <c r="D1307" s="401"/>
      <c r="E1307" s="401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01" t="s">
        <v>246</v>
      </c>
      <c r="D1308" s="401"/>
      <c r="E1308" s="401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01" t="s">
        <v>248</v>
      </c>
      <c r="D1309" s="401"/>
      <c r="E1309" s="401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04" t="s">
        <v>82</v>
      </c>
      <c r="D1310" s="404"/>
      <c r="E1310" s="404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04" t="s">
        <v>461</v>
      </c>
      <c r="D1311" s="404"/>
      <c r="E1311" s="404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01" t="s">
        <v>642</v>
      </c>
      <c r="D1312" s="401"/>
      <c r="E1312" s="401"/>
      <c r="F1312" s="401"/>
      <c r="G1312" s="401"/>
      <c r="H1312" s="401"/>
      <c r="I1312" s="401"/>
      <c r="J1312" s="401"/>
      <c r="K1312" s="401"/>
      <c r="L1312" s="401"/>
      <c r="M1312" s="401"/>
      <c r="N1312" s="407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397" t="s">
        <v>463</v>
      </c>
      <c r="D1313" s="397"/>
      <c r="E1313" s="397"/>
      <c r="F1313" s="397"/>
      <c r="G1313" s="397"/>
      <c r="H1313" s="397"/>
      <c r="I1313" s="397"/>
      <c r="J1313" s="397"/>
      <c r="K1313" s="397"/>
      <c r="L1313" s="397"/>
      <c r="M1313" s="397"/>
      <c r="N1313" s="406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397" t="s">
        <v>64</v>
      </c>
      <c r="D1314" s="397"/>
      <c r="E1314" s="397"/>
      <c r="F1314" s="397"/>
      <c r="G1314" s="397"/>
      <c r="H1314" s="397"/>
      <c r="I1314" s="397"/>
      <c r="J1314" s="397"/>
      <c r="K1314" s="397"/>
      <c r="L1314" s="397"/>
      <c r="M1314" s="397"/>
      <c r="N1314" s="406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397" t="s">
        <v>66</v>
      </c>
      <c r="D1315" s="397"/>
      <c r="E1315" s="397"/>
      <c r="F1315" s="397"/>
      <c r="G1315" s="397"/>
      <c r="H1315" s="397"/>
      <c r="I1315" s="397"/>
      <c r="J1315" s="397"/>
      <c r="K1315" s="397"/>
      <c r="L1315" s="397"/>
      <c r="M1315" s="397"/>
      <c r="N1315" s="406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01" t="s">
        <v>67</v>
      </c>
      <c r="D1316" s="401"/>
      <c r="E1316" s="401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01" t="s">
        <v>69</v>
      </c>
      <c r="D1317" s="401"/>
      <c r="E1317" s="401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01" t="s">
        <v>71</v>
      </c>
      <c r="D1318" s="401"/>
      <c r="E1318" s="401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01" t="s">
        <v>87</v>
      </c>
      <c r="D1319" s="401"/>
      <c r="E1319" s="401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01" t="s">
        <v>72</v>
      </c>
      <c r="D1320" s="401"/>
      <c r="E1320" s="401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01" t="s">
        <v>74</v>
      </c>
      <c r="D1321" s="401"/>
      <c r="E1321" s="401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05" t="s">
        <v>75</v>
      </c>
      <c r="D1322" s="405"/>
      <c r="E1322" s="405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01" t="s">
        <v>76</v>
      </c>
      <c r="D1323" s="401"/>
      <c r="E1323" s="401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01" t="s">
        <v>246</v>
      </c>
      <c r="D1324" s="401"/>
      <c r="E1324" s="401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01" t="s">
        <v>248</v>
      </c>
      <c r="D1325" s="401"/>
      <c r="E1325" s="401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04" t="s">
        <v>82</v>
      </c>
      <c r="D1326" s="404"/>
      <c r="E1326" s="404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11" t="s">
        <v>644</v>
      </c>
      <c r="B1327" s="412"/>
      <c r="C1327" s="412"/>
      <c r="D1327" s="412"/>
      <c r="E1327" s="412"/>
      <c r="F1327" s="412"/>
      <c r="G1327" s="412"/>
      <c r="H1327" s="412"/>
      <c r="I1327" s="412"/>
      <c r="J1327" s="412"/>
      <c r="K1327" s="412"/>
      <c r="L1327" s="412"/>
      <c r="M1327" s="412"/>
      <c r="N1327" s="413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04" t="s">
        <v>647</v>
      </c>
      <c r="D1328" s="404"/>
      <c r="E1328" s="404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01" t="s">
        <v>648</v>
      </c>
      <c r="D1329" s="401"/>
      <c r="E1329" s="401"/>
      <c r="F1329" s="401"/>
      <c r="G1329" s="401"/>
      <c r="H1329" s="401"/>
      <c r="I1329" s="401"/>
      <c r="J1329" s="401"/>
      <c r="K1329" s="401"/>
      <c r="L1329" s="401"/>
      <c r="M1329" s="401"/>
      <c r="N1329" s="407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397" t="s">
        <v>64</v>
      </c>
      <c r="D1330" s="397"/>
      <c r="E1330" s="397"/>
      <c r="F1330" s="397"/>
      <c r="G1330" s="397"/>
      <c r="H1330" s="397"/>
      <c r="I1330" s="397"/>
      <c r="J1330" s="397"/>
      <c r="K1330" s="397"/>
      <c r="L1330" s="397"/>
      <c r="M1330" s="397"/>
      <c r="N1330" s="406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397" t="s">
        <v>66</v>
      </c>
      <c r="D1331" s="397"/>
      <c r="E1331" s="397"/>
      <c r="F1331" s="397"/>
      <c r="G1331" s="397"/>
      <c r="H1331" s="397"/>
      <c r="I1331" s="397"/>
      <c r="J1331" s="397"/>
      <c r="K1331" s="397"/>
      <c r="L1331" s="397"/>
      <c r="M1331" s="397"/>
      <c r="N1331" s="406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01" t="s">
        <v>67</v>
      </c>
      <c r="D1332" s="401"/>
      <c r="E1332" s="401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01" t="s">
        <v>69</v>
      </c>
      <c r="D1333" s="401"/>
      <c r="E1333" s="401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01" t="s">
        <v>71</v>
      </c>
      <c r="D1334" s="401"/>
      <c r="E1334" s="401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01" t="s">
        <v>87</v>
      </c>
      <c r="D1335" s="401"/>
      <c r="E1335" s="401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01" t="s">
        <v>72</v>
      </c>
      <c r="D1336" s="401"/>
      <c r="E1336" s="401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01" t="s">
        <v>74</v>
      </c>
      <c r="D1337" s="401"/>
      <c r="E1337" s="401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05" t="s">
        <v>75</v>
      </c>
      <c r="D1338" s="405"/>
      <c r="E1338" s="405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01" t="s">
        <v>76</v>
      </c>
      <c r="D1339" s="401"/>
      <c r="E1339" s="401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01" t="s">
        <v>561</v>
      </c>
      <c r="D1340" s="401"/>
      <c r="E1340" s="401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01" t="s">
        <v>563</v>
      </c>
      <c r="D1341" s="401"/>
      <c r="E1341" s="401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04" t="s">
        <v>82</v>
      </c>
      <c r="D1342" s="404"/>
      <c r="E1342" s="404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04" t="s">
        <v>573</v>
      </c>
      <c r="D1343" s="404"/>
      <c r="E1343" s="404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01" t="s">
        <v>99</v>
      </c>
      <c r="D1344" s="401"/>
      <c r="E1344" s="401"/>
      <c r="F1344" s="401"/>
      <c r="G1344" s="401"/>
      <c r="H1344" s="401"/>
      <c r="I1344" s="401"/>
      <c r="J1344" s="401"/>
      <c r="K1344" s="401"/>
      <c r="L1344" s="401"/>
      <c r="M1344" s="401"/>
      <c r="N1344" s="407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04" t="s">
        <v>82</v>
      </c>
      <c r="D1345" s="404"/>
      <c r="E1345" s="404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04" t="s">
        <v>575</v>
      </c>
      <c r="D1346" s="404"/>
      <c r="E1346" s="404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01" t="s">
        <v>99</v>
      </c>
      <c r="D1347" s="401"/>
      <c r="E1347" s="401"/>
      <c r="F1347" s="401"/>
      <c r="G1347" s="401"/>
      <c r="H1347" s="401"/>
      <c r="I1347" s="401"/>
      <c r="J1347" s="401"/>
      <c r="K1347" s="401"/>
      <c r="L1347" s="401"/>
      <c r="M1347" s="401"/>
      <c r="N1347" s="407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397" t="s">
        <v>576</v>
      </c>
      <c r="D1348" s="397"/>
      <c r="E1348" s="397"/>
      <c r="F1348" s="397"/>
      <c r="G1348" s="397"/>
      <c r="H1348" s="397"/>
      <c r="I1348" s="397"/>
      <c r="J1348" s="397"/>
      <c r="K1348" s="397"/>
      <c r="L1348" s="397"/>
      <c r="M1348" s="397"/>
      <c r="N1348" s="406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397" t="s">
        <v>578</v>
      </c>
      <c r="D1349" s="397"/>
      <c r="E1349" s="397"/>
      <c r="F1349" s="397"/>
      <c r="G1349" s="397"/>
      <c r="H1349" s="397"/>
      <c r="I1349" s="397"/>
      <c r="J1349" s="397"/>
      <c r="K1349" s="397"/>
      <c r="L1349" s="397"/>
      <c r="M1349" s="397"/>
      <c r="N1349" s="406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04" t="s">
        <v>82</v>
      </c>
      <c r="D1350" s="404"/>
      <c r="E1350" s="404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04" t="s">
        <v>653</v>
      </c>
      <c r="D1351" s="404"/>
      <c r="E1351" s="404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01" t="s">
        <v>99</v>
      </c>
      <c r="D1352" s="401"/>
      <c r="E1352" s="401"/>
      <c r="F1352" s="401"/>
      <c r="G1352" s="401"/>
      <c r="H1352" s="401"/>
      <c r="I1352" s="401"/>
      <c r="J1352" s="401"/>
      <c r="K1352" s="401"/>
      <c r="L1352" s="401"/>
      <c r="M1352" s="401"/>
      <c r="N1352" s="407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01" t="s">
        <v>654</v>
      </c>
      <c r="D1353" s="401"/>
      <c r="E1353" s="401"/>
      <c r="F1353" s="401"/>
      <c r="G1353" s="401"/>
      <c r="H1353" s="401"/>
      <c r="I1353" s="401"/>
      <c r="J1353" s="401"/>
      <c r="K1353" s="401"/>
      <c r="L1353" s="401"/>
      <c r="M1353" s="401"/>
      <c r="N1353" s="407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04" t="s">
        <v>82</v>
      </c>
      <c r="D1354" s="404"/>
      <c r="E1354" s="404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04" t="s">
        <v>657</v>
      </c>
      <c r="D1355" s="404"/>
      <c r="E1355" s="404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01" t="s">
        <v>99</v>
      </c>
      <c r="D1356" s="401"/>
      <c r="E1356" s="401"/>
      <c r="F1356" s="401"/>
      <c r="G1356" s="401"/>
      <c r="H1356" s="401"/>
      <c r="I1356" s="401"/>
      <c r="J1356" s="401"/>
      <c r="K1356" s="401"/>
      <c r="L1356" s="401"/>
      <c r="M1356" s="401"/>
      <c r="N1356" s="407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01" t="s">
        <v>658</v>
      </c>
      <c r="D1357" s="401"/>
      <c r="E1357" s="401"/>
      <c r="F1357" s="401"/>
      <c r="G1357" s="401"/>
      <c r="H1357" s="401"/>
      <c r="I1357" s="401"/>
      <c r="J1357" s="401"/>
      <c r="K1357" s="401"/>
      <c r="L1357" s="401"/>
      <c r="M1357" s="401"/>
      <c r="N1357" s="407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04" t="s">
        <v>82</v>
      </c>
      <c r="D1358" s="404"/>
      <c r="E1358" s="404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04" t="s">
        <v>661</v>
      </c>
      <c r="D1359" s="404"/>
      <c r="E1359" s="404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01" t="s">
        <v>99</v>
      </c>
      <c r="D1360" s="401"/>
      <c r="E1360" s="401"/>
      <c r="F1360" s="401"/>
      <c r="G1360" s="401"/>
      <c r="H1360" s="401"/>
      <c r="I1360" s="401"/>
      <c r="J1360" s="401"/>
      <c r="K1360" s="401"/>
      <c r="L1360" s="401"/>
      <c r="M1360" s="401"/>
      <c r="N1360" s="407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01" t="s">
        <v>662</v>
      </c>
      <c r="D1361" s="401"/>
      <c r="E1361" s="401"/>
      <c r="F1361" s="401"/>
      <c r="G1361" s="401"/>
      <c r="H1361" s="401"/>
      <c r="I1361" s="401"/>
      <c r="J1361" s="401"/>
      <c r="K1361" s="401"/>
      <c r="L1361" s="401"/>
      <c r="M1361" s="401"/>
      <c r="N1361" s="407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04" t="s">
        <v>82</v>
      </c>
      <c r="D1362" s="404"/>
      <c r="E1362" s="404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04" t="s">
        <v>243</v>
      </c>
      <c r="D1363" s="404"/>
      <c r="E1363" s="404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01" t="s">
        <v>664</v>
      </c>
      <c r="D1364" s="401"/>
      <c r="E1364" s="401"/>
      <c r="F1364" s="401"/>
      <c r="G1364" s="401"/>
      <c r="H1364" s="401"/>
      <c r="I1364" s="401"/>
      <c r="J1364" s="401"/>
      <c r="K1364" s="401"/>
      <c r="L1364" s="401"/>
      <c r="M1364" s="401"/>
      <c r="N1364" s="407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397" t="s">
        <v>64</v>
      </c>
      <c r="D1365" s="397"/>
      <c r="E1365" s="397"/>
      <c r="F1365" s="397"/>
      <c r="G1365" s="397"/>
      <c r="H1365" s="397"/>
      <c r="I1365" s="397"/>
      <c r="J1365" s="397"/>
      <c r="K1365" s="397"/>
      <c r="L1365" s="397"/>
      <c r="M1365" s="397"/>
      <c r="N1365" s="406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397" t="s">
        <v>66</v>
      </c>
      <c r="D1366" s="397"/>
      <c r="E1366" s="397"/>
      <c r="F1366" s="397"/>
      <c r="G1366" s="397"/>
      <c r="H1366" s="397"/>
      <c r="I1366" s="397"/>
      <c r="J1366" s="397"/>
      <c r="K1366" s="397"/>
      <c r="L1366" s="397"/>
      <c r="M1366" s="397"/>
      <c r="N1366" s="406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01" t="s">
        <v>67</v>
      </c>
      <c r="D1367" s="401"/>
      <c r="E1367" s="401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01" t="s">
        <v>69</v>
      </c>
      <c r="D1368" s="401"/>
      <c r="E1368" s="401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01" t="s">
        <v>72</v>
      </c>
      <c r="D1369" s="401"/>
      <c r="E1369" s="401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05" t="s">
        <v>75</v>
      </c>
      <c r="D1370" s="405"/>
      <c r="E1370" s="405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01" t="s">
        <v>76</v>
      </c>
      <c r="D1371" s="401"/>
      <c r="E1371" s="401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01" t="s">
        <v>246</v>
      </c>
      <c r="D1372" s="401"/>
      <c r="E1372" s="401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01" t="s">
        <v>248</v>
      </c>
      <c r="D1373" s="401"/>
      <c r="E1373" s="401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04" t="s">
        <v>82</v>
      </c>
      <c r="D1374" s="404"/>
      <c r="E1374" s="404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04" t="s">
        <v>251</v>
      </c>
      <c r="D1375" s="404"/>
      <c r="E1375" s="404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01" t="s">
        <v>666</v>
      </c>
      <c r="D1376" s="401"/>
      <c r="E1376" s="401"/>
      <c r="F1376" s="401"/>
      <c r="G1376" s="401"/>
      <c r="H1376" s="401"/>
      <c r="I1376" s="401"/>
      <c r="J1376" s="401"/>
      <c r="K1376" s="401"/>
      <c r="L1376" s="401"/>
      <c r="M1376" s="401"/>
      <c r="N1376" s="407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397" t="s">
        <v>64</v>
      </c>
      <c r="D1377" s="397"/>
      <c r="E1377" s="397"/>
      <c r="F1377" s="397"/>
      <c r="G1377" s="397"/>
      <c r="H1377" s="397"/>
      <c r="I1377" s="397"/>
      <c r="J1377" s="397"/>
      <c r="K1377" s="397"/>
      <c r="L1377" s="397"/>
      <c r="M1377" s="397"/>
      <c r="N1377" s="406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397" t="s">
        <v>66</v>
      </c>
      <c r="D1378" s="397"/>
      <c r="E1378" s="397"/>
      <c r="F1378" s="397"/>
      <c r="G1378" s="397"/>
      <c r="H1378" s="397"/>
      <c r="I1378" s="397"/>
      <c r="J1378" s="397"/>
      <c r="K1378" s="397"/>
      <c r="L1378" s="397"/>
      <c r="M1378" s="397"/>
      <c r="N1378" s="406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01" t="s">
        <v>67</v>
      </c>
      <c r="D1379" s="401"/>
      <c r="E1379" s="401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01" t="s">
        <v>69</v>
      </c>
      <c r="D1380" s="401"/>
      <c r="E1380" s="401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01" t="s">
        <v>71</v>
      </c>
      <c r="D1381" s="401"/>
      <c r="E1381" s="401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01" t="s">
        <v>87</v>
      </c>
      <c r="D1382" s="401"/>
      <c r="E1382" s="401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01" t="s">
        <v>72</v>
      </c>
      <c r="D1383" s="401"/>
      <c r="E1383" s="401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01" t="s">
        <v>74</v>
      </c>
      <c r="D1384" s="401"/>
      <c r="E1384" s="401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05" t="s">
        <v>75</v>
      </c>
      <c r="D1385" s="405"/>
      <c r="E1385" s="405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01" t="s">
        <v>76</v>
      </c>
      <c r="D1386" s="401"/>
      <c r="E1386" s="401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01" t="s">
        <v>233</v>
      </c>
      <c r="D1387" s="401"/>
      <c r="E1387" s="401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01" t="s">
        <v>235</v>
      </c>
      <c r="D1388" s="401"/>
      <c r="E1388" s="401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04" t="s">
        <v>82</v>
      </c>
      <c r="D1389" s="404"/>
      <c r="E1389" s="404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04" t="s">
        <v>264</v>
      </c>
      <c r="D1390" s="404"/>
      <c r="E1390" s="404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01" t="s">
        <v>265</v>
      </c>
      <c r="D1391" s="401"/>
      <c r="E1391" s="401"/>
      <c r="F1391" s="401"/>
      <c r="G1391" s="401"/>
      <c r="H1391" s="401"/>
      <c r="I1391" s="401"/>
      <c r="J1391" s="401"/>
      <c r="K1391" s="401"/>
      <c r="L1391" s="401"/>
      <c r="M1391" s="401"/>
      <c r="N1391" s="407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01" t="s">
        <v>668</v>
      </c>
      <c r="D1392" s="401"/>
      <c r="E1392" s="401"/>
      <c r="F1392" s="401"/>
      <c r="G1392" s="401"/>
      <c r="H1392" s="401"/>
      <c r="I1392" s="401"/>
      <c r="J1392" s="401"/>
      <c r="K1392" s="401"/>
      <c r="L1392" s="401"/>
      <c r="M1392" s="401"/>
      <c r="N1392" s="407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04" t="s">
        <v>82</v>
      </c>
      <c r="D1393" s="404"/>
      <c r="E1393" s="404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04" t="s">
        <v>269</v>
      </c>
      <c r="D1394" s="404"/>
      <c r="E1394" s="404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01" t="s">
        <v>265</v>
      </c>
      <c r="D1395" s="401"/>
      <c r="E1395" s="401"/>
      <c r="F1395" s="401"/>
      <c r="G1395" s="401"/>
      <c r="H1395" s="401"/>
      <c r="I1395" s="401"/>
      <c r="J1395" s="401"/>
      <c r="K1395" s="401"/>
      <c r="L1395" s="401"/>
      <c r="M1395" s="401"/>
      <c r="N1395" s="407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01" t="s">
        <v>670</v>
      </c>
      <c r="D1396" s="401"/>
      <c r="E1396" s="401"/>
      <c r="F1396" s="401"/>
      <c r="G1396" s="401"/>
      <c r="H1396" s="401"/>
      <c r="I1396" s="401"/>
      <c r="J1396" s="401"/>
      <c r="K1396" s="401"/>
      <c r="L1396" s="401"/>
      <c r="M1396" s="401"/>
      <c r="N1396" s="407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04" t="s">
        <v>82</v>
      </c>
      <c r="D1397" s="404"/>
      <c r="E1397" s="404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11" t="s">
        <v>671</v>
      </c>
      <c r="B1398" s="412"/>
      <c r="C1398" s="412"/>
      <c r="D1398" s="412"/>
      <c r="E1398" s="412"/>
      <c r="F1398" s="412"/>
      <c r="G1398" s="412"/>
      <c r="H1398" s="412"/>
      <c r="I1398" s="412"/>
      <c r="J1398" s="412"/>
      <c r="K1398" s="412"/>
      <c r="L1398" s="412"/>
      <c r="M1398" s="412"/>
      <c r="N1398" s="413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04" t="s">
        <v>674</v>
      </c>
      <c r="D1399" s="404"/>
      <c r="E1399" s="404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01" t="s">
        <v>642</v>
      </c>
      <c r="D1400" s="401"/>
      <c r="E1400" s="401"/>
      <c r="F1400" s="401"/>
      <c r="G1400" s="401"/>
      <c r="H1400" s="401"/>
      <c r="I1400" s="401"/>
      <c r="J1400" s="401"/>
      <c r="K1400" s="401"/>
      <c r="L1400" s="401"/>
      <c r="M1400" s="401"/>
      <c r="N1400" s="407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397" t="s">
        <v>66</v>
      </c>
      <c r="D1401" s="397"/>
      <c r="E1401" s="397"/>
      <c r="F1401" s="397"/>
      <c r="G1401" s="397"/>
      <c r="H1401" s="397"/>
      <c r="I1401" s="397"/>
      <c r="J1401" s="397"/>
      <c r="K1401" s="397"/>
      <c r="L1401" s="397"/>
      <c r="M1401" s="397"/>
      <c r="N1401" s="406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01" t="s">
        <v>67</v>
      </c>
      <c r="D1402" s="401"/>
      <c r="E1402" s="401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01" t="s">
        <v>69</v>
      </c>
      <c r="D1403" s="401"/>
      <c r="E1403" s="401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01" t="s">
        <v>71</v>
      </c>
      <c r="D1404" s="401"/>
      <c r="E1404" s="401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01" t="s">
        <v>87</v>
      </c>
      <c r="D1405" s="401"/>
      <c r="E1405" s="401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01" t="s">
        <v>72</v>
      </c>
      <c r="D1406" s="401"/>
      <c r="E1406" s="401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01" t="s">
        <v>74</v>
      </c>
      <c r="D1407" s="401"/>
      <c r="E1407" s="401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05" t="s">
        <v>75</v>
      </c>
      <c r="D1408" s="405"/>
      <c r="E1408" s="405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01" t="s">
        <v>76</v>
      </c>
      <c r="D1409" s="401"/>
      <c r="E1409" s="401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01" t="s">
        <v>314</v>
      </c>
      <c r="D1410" s="401"/>
      <c r="E1410" s="401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01" t="s">
        <v>316</v>
      </c>
      <c r="D1411" s="401"/>
      <c r="E1411" s="401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04" t="s">
        <v>82</v>
      </c>
      <c r="D1412" s="404"/>
      <c r="E1412" s="404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04" t="s">
        <v>678</v>
      </c>
      <c r="D1413" s="404"/>
      <c r="E1413" s="404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01" t="s">
        <v>320</v>
      </c>
      <c r="D1414" s="401"/>
      <c r="E1414" s="401"/>
      <c r="F1414" s="401"/>
      <c r="G1414" s="401"/>
      <c r="H1414" s="401"/>
      <c r="I1414" s="401"/>
      <c r="J1414" s="401"/>
      <c r="K1414" s="401"/>
      <c r="L1414" s="401"/>
      <c r="M1414" s="401"/>
      <c r="N1414" s="407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04" t="s">
        <v>82</v>
      </c>
      <c r="D1415" s="404"/>
      <c r="E1415" s="404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04" t="s">
        <v>681</v>
      </c>
      <c r="D1416" s="404"/>
      <c r="E1416" s="404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01" t="s">
        <v>642</v>
      </c>
      <c r="D1417" s="401"/>
      <c r="E1417" s="401"/>
      <c r="F1417" s="401"/>
      <c r="G1417" s="401"/>
      <c r="H1417" s="401"/>
      <c r="I1417" s="401"/>
      <c r="J1417" s="401"/>
      <c r="K1417" s="401"/>
      <c r="L1417" s="401"/>
      <c r="M1417" s="401"/>
      <c r="N1417" s="407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397" t="s">
        <v>682</v>
      </c>
      <c r="D1418" s="397"/>
      <c r="E1418" s="397"/>
      <c r="F1418" s="397"/>
      <c r="G1418" s="397"/>
      <c r="H1418" s="397"/>
      <c r="I1418" s="397"/>
      <c r="J1418" s="397"/>
      <c r="K1418" s="397"/>
      <c r="L1418" s="397"/>
      <c r="M1418" s="397"/>
      <c r="N1418" s="406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397" t="s">
        <v>66</v>
      </c>
      <c r="D1419" s="397"/>
      <c r="E1419" s="397"/>
      <c r="F1419" s="397"/>
      <c r="G1419" s="397"/>
      <c r="H1419" s="397"/>
      <c r="I1419" s="397"/>
      <c r="J1419" s="397"/>
      <c r="K1419" s="397"/>
      <c r="L1419" s="397"/>
      <c r="M1419" s="397"/>
      <c r="N1419" s="406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01" t="s">
        <v>67</v>
      </c>
      <c r="D1420" s="401"/>
      <c r="E1420" s="401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01" t="s">
        <v>69</v>
      </c>
      <c r="D1421" s="401"/>
      <c r="E1421" s="401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01" t="s">
        <v>71</v>
      </c>
      <c r="D1422" s="401"/>
      <c r="E1422" s="401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01" t="s">
        <v>87</v>
      </c>
      <c r="D1423" s="401"/>
      <c r="E1423" s="401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01" t="s">
        <v>72</v>
      </c>
      <c r="D1424" s="401"/>
      <c r="E1424" s="401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01" t="s">
        <v>74</v>
      </c>
      <c r="D1425" s="401"/>
      <c r="E1425" s="401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05" t="s">
        <v>75</v>
      </c>
      <c r="D1426" s="405"/>
      <c r="E1426" s="405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01" t="s">
        <v>76</v>
      </c>
      <c r="D1427" s="401"/>
      <c r="E1427" s="401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01" t="s">
        <v>314</v>
      </c>
      <c r="D1428" s="401"/>
      <c r="E1428" s="401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01" t="s">
        <v>316</v>
      </c>
      <c r="D1429" s="401"/>
      <c r="E1429" s="401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04" t="s">
        <v>82</v>
      </c>
      <c r="D1430" s="404"/>
      <c r="E1430" s="404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04" t="s">
        <v>685</v>
      </c>
      <c r="D1431" s="404"/>
      <c r="E1431" s="404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01" t="s">
        <v>320</v>
      </c>
      <c r="D1432" s="401"/>
      <c r="E1432" s="401"/>
      <c r="F1432" s="401"/>
      <c r="G1432" s="401"/>
      <c r="H1432" s="401"/>
      <c r="I1432" s="401"/>
      <c r="J1432" s="401"/>
      <c r="K1432" s="401"/>
      <c r="L1432" s="401"/>
      <c r="M1432" s="401"/>
      <c r="N1432" s="407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01" t="s">
        <v>686</v>
      </c>
      <c r="D1433" s="401"/>
      <c r="E1433" s="401"/>
      <c r="F1433" s="401"/>
      <c r="G1433" s="401"/>
      <c r="H1433" s="401"/>
      <c r="I1433" s="401"/>
      <c r="J1433" s="401"/>
      <c r="K1433" s="401"/>
      <c r="L1433" s="401"/>
      <c r="M1433" s="401"/>
      <c r="N1433" s="407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04" t="s">
        <v>82</v>
      </c>
      <c r="D1434" s="404"/>
      <c r="E1434" s="404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11" t="s">
        <v>687</v>
      </c>
      <c r="B1435" s="412"/>
      <c r="C1435" s="412"/>
      <c r="D1435" s="412"/>
      <c r="E1435" s="412"/>
      <c r="F1435" s="412"/>
      <c r="G1435" s="412"/>
      <c r="H1435" s="412"/>
      <c r="I1435" s="412"/>
      <c r="J1435" s="412"/>
      <c r="K1435" s="412"/>
      <c r="L1435" s="412"/>
      <c r="M1435" s="412"/>
      <c r="N1435" s="413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04" t="s">
        <v>690</v>
      </c>
      <c r="D1436" s="404"/>
      <c r="E1436" s="404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01" t="s">
        <v>692</v>
      </c>
      <c r="D1437" s="401"/>
      <c r="E1437" s="401"/>
      <c r="F1437" s="401"/>
      <c r="G1437" s="401"/>
      <c r="H1437" s="401"/>
      <c r="I1437" s="401"/>
      <c r="J1437" s="401"/>
      <c r="K1437" s="401"/>
      <c r="L1437" s="401"/>
      <c r="M1437" s="401"/>
      <c r="N1437" s="407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397" t="s">
        <v>64</v>
      </c>
      <c r="D1438" s="397"/>
      <c r="E1438" s="397"/>
      <c r="F1438" s="397"/>
      <c r="G1438" s="397"/>
      <c r="H1438" s="397"/>
      <c r="I1438" s="397"/>
      <c r="J1438" s="397"/>
      <c r="K1438" s="397"/>
      <c r="L1438" s="397"/>
      <c r="M1438" s="397"/>
      <c r="N1438" s="406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397" t="s">
        <v>66</v>
      </c>
      <c r="D1439" s="397"/>
      <c r="E1439" s="397"/>
      <c r="F1439" s="397"/>
      <c r="G1439" s="397"/>
      <c r="H1439" s="397"/>
      <c r="I1439" s="397"/>
      <c r="J1439" s="397"/>
      <c r="K1439" s="397"/>
      <c r="L1439" s="397"/>
      <c r="M1439" s="397"/>
      <c r="N1439" s="406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01" t="s">
        <v>67</v>
      </c>
      <c r="D1440" s="401"/>
      <c r="E1440" s="401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01" t="s">
        <v>69</v>
      </c>
      <c r="D1441" s="401"/>
      <c r="E1441" s="401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01" t="s">
        <v>87</v>
      </c>
      <c r="D1442" s="401"/>
      <c r="E1442" s="401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01" t="s">
        <v>72</v>
      </c>
      <c r="D1443" s="401"/>
      <c r="E1443" s="401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05" t="s">
        <v>75</v>
      </c>
      <c r="D1444" s="405"/>
      <c r="E1444" s="405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01" t="s">
        <v>76</v>
      </c>
      <c r="D1445" s="401"/>
      <c r="E1445" s="401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01" t="s">
        <v>694</v>
      </c>
      <c r="D1446" s="401"/>
      <c r="E1446" s="401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01" t="s">
        <v>696</v>
      </c>
      <c r="D1447" s="401"/>
      <c r="E1447" s="401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04" t="s">
        <v>82</v>
      </c>
      <c r="D1448" s="404"/>
      <c r="E1448" s="404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04" t="s">
        <v>699</v>
      </c>
      <c r="D1449" s="404"/>
      <c r="E1449" s="404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01" t="s">
        <v>99</v>
      </c>
      <c r="D1450" s="401"/>
      <c r="E1450" s="401"/>
      <c r="F1450" s="401"/>
      <c r="G1450" s="401"/>
      <c r="H1450" s="401"/>
      <c r="I1450" s="401"/>
      <c r="J1450" s="401"/>
      <c r="K1450" s="401"/>
      <c r="L1450" s="401"/>
      <c r="M1450" s="401"/>
      <c r="N1450" s="407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01" t="s">
        <v>700</v>
      </c>
      <c r="D1451" s="401"/>
      <c r="E1451" s="401"/>
      <c r="F1451" s="401"/>
      <c r="G1451" s="401"/>
      <c r="H1451" s="401"/>
      <c r="I1451" s="401"/>
      <c r="J1451" s="401"/>
      <c r="K1451" s="401"/>
      <c r="L1451" s="401"/>
      <c r="M1451" s="401"/>
      <c r="N1451" s="407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04" t="s">
        <v>82</v>
      </c>
      <c r="D1452" s="404"/>
      <c r="E1452" s="404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04" t="s">
        <v>703</v>
      </c>
      <c r="D1453" s="404"/>
      <c r="E1453" s="404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397" t="s">
        <v>66</v>
      </c>
      <c r="D1454" s="397"/>
      <c r="E1454" s="397"/>
      <c r="F1454" s="397"/>
      <c r="G1454" s="397"/>
      <c r="H1454" s="397"/>
      <c r="I1454" s="397"/>
      <c r="J1454" s="397"/>
      <c r="K1454" s="397"/>
      <c r="L1454" s="397"/>
      <c r="M1454" s="397"/>
      <c r="N1454" s="406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01" t="s">
        <v>67</v>
      </c>
      <c r="D1455" s="401"/>
      <c r="E1455" s="401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01" t="s">
        <v>69</v>
      </c>
      <c r="D1456" s="401"/>
      <c r="E1456" s="401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01" t="s">
        <v>71</v>
      </c>
      <c r="D1457" s="401"/>
      <c r="E1457" s="401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01" t="s">
        <v>87</v>
      </c>
      <c r="D1458" s="401"/>
      <c r="E1458" s="401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01" t="s">
        <v>72</v>
      </c>
      <c r="D1459" s="401"/>
      <c r="E1459" s="401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01" t="s">
        <v>74</v>
      </c>
      <c r="D1460" s="401"/>
      <c r="E1460" s="401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05" t="s">
        <v>75</v>
      </c>
      <c r="D1461" s="405"/>
      <c r="E1461" s="405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01" t="s">
        <v>76</v>
      </c>
      <c r="D1462" s="401"/>
      <c r="E1462" s="401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01" t="s">
        <v>705</v>
      </c>
      <c r="D1463" s="401"/>
      <c r="E1463" s="401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01" t="s">
        <v>707</v>
      </c>
      <c r="D1464" s="401"/>
      <c r="E1464" s="401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04" t="s">
        <v>82</v>
      </c>
      <c r="D1465" s="404"/>
      <c r="E1465" s="404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04" t="s">
        <v>710</v>
      </c>
      <c r="D1466" s="404"/>
      <c r="E1466" s="404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01" t="s">
        <v>711</v>
      </c>
      <c r="D1467" s="401"/>
      <c r="E1467" s="401"/>
      <c r="F1467" s="401"/>
      <c r="G1467" s="401"/>
      <c r="H1467" s="401"/>
      <c r="I1467" s="401"/>
      <c r="J1467" s="401"/>
      <c r="K1467" s="401"/>
      <c r="L1467" s="401"/>
      <c r="M1467" s="401"/>
      <c r="N1467" s="407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04" t="s">
        <v>82</v>
      </c>
      <c r="D1468" s="404"/>
      <c r="E1468" s="404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04" t="s">
        <v>714</v>
      </c>
      <c r="D1469" s="404"/>
      <c r="E1469" s="404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01" t="s">
        <v>711</v>
      </c>
      <c r="D1470" s="401"/>
      <c r="E1470" s="401"/>
      <c r="F1470" s="401"/>
      <c r="G1470" s="401"/>
      <c r="H1470" s="401"/>
      <c r="I1470" s="401"/>
      <c r="J1470" s="401"/>
      <c r="K1470" s="401"/>
      <c r="L1470" s="401"/>
      <c r="M1470" s="401"/>
      <c r="N1470" s="407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01" t="s">
        <v>715</v>
      </c>
      <c r="D1471" s="401"/>
      <c r="E1471" s="401"/>
      <c r="F1471" s="401"/>
      <c r="G1471" s="401"/>
      <c r="H1471" s="401"/>
      <c r="I1471" s="401"/>
      <c r="J1471" s="401"/>
      <c r="K1471" s="401"/>
      <c r="L1471" s="401"/>
      <c r="M1471" s="401"/>
      <c r="N1471" s="407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04" t="s">
        <v>82</v>
      </c>
      <c r="D1472" s="404"/>
      <c r="E1472" s="404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04" t="s">
        <v>718</v>
      </c>
      <c r="D1473" s="404"/>
      <c r="E1473" s="404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01" t="s">
        <v>719</v>
      </c>
      <c r="D1474" s="401"/>
      <c r="E1474" s="401"/>
      <c r="F1474" s="401"/>
      <c r="G1474" s="401"/>
      <c r="H1474" s="401"/>
      <c r="I1474" s="401"/>
      <c r="J1474" s="401"/>
      <c r="K1474" s="401"/>
      <c r="L1474" s="401"/>
      <c r="M1474" s="401"/>
      <c r="N1474" s="407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397" t="s">
        <v>66</v>
      </c>
      <c r="D1475" s="397"/>
      <c r="E1475" s="397"/>
      <c r="F1475" s="397"/>
      <c r="G1475" s="397"/>
      <c r="H1475" s="397"/>
      <c r="I1475" s="397"/>
      <c r="J1475" s="397"/>
      <c r="K1475" s="397"/>
      <c r="L1475" s="397"/>
      <c r="M1475" s="397"/>
      <c r="N1475" s="406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01" t="s">
        <v>67</v>
      </c>
      <c r="D1476" s="401"/>
      <c r="E1476" s="401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01" t="s">
        <v>69</v>
      </c>
      <c r="D1477" s="401"/>
      <c r="E1477" s="401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01" t="s">
        <v>71</v>
      </c>
      <c r="D1478" s="401"/>
      <c r="E1478" s="401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01" t="s">
        <v>72</v>
      </c>
      <c r="D1479" s="401"/>
      <c r="E1479" s="401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01" t="s">
        <v>74</v>
      </c>
      <c r="D1480" s="401"/>
      <c r="E1480" s="401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05" t="s">
        <v>75</v>
      </c>
      <c r="D1481" s="405"/>
      <c r="E1481" s="405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01" t="s">
        <v>76</v>
      </c>
      <c r="D1482" s="401"/>
      <c r="E1482" s="401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01" t="s">
        <v>314</v>
      </c>
      <c r="D1483" s="401"/>
      <c r="E1483" s="401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01" t="s">
        <v>316</v>
      </c>
      <c r="D1484" s="401"/>
      <c r="E1484" s="401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04" t="s">
        <v>82</v>
      </c>
      <c r="D1485" s="404"/>
      <c r="E1485" s="404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04" t="s">
        <v>722</v>
      </c>
      <c r="D1486" s="404"/>
      <c r="E1486" s="404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01" t="s">
        <v>320</v>
      </c>
      <c r="D1487" s="401"/>
      <c r="E1487" s="401"/>
      <c r="F1487" s="401"/>
      <c r="G1487" s="401"/>
      <c r="H1487" s="401"/>
      <c r="I1487" s="401"/>
      <c r="J1487" s="401"/>
      <c r="K1487" s="401"/>
      <c r="L1487" s="401"/>
      <c r="M1487" s="401"/>
      <c r="N1487" s="407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01" t="s">
        <v>723</v>
      </c>
      <c r="D1488" s="401"/>
      <c r="E1488" s="401"/>
      <c r="F1488" s="401"/>
      <c r="G1488" s="401"/>
      <c r="H1488" s="401"/>
      <c r="I1488" s="401"/>
      <c r="J1488" s="401"/>
      <c r="K1488" s="401"/>
      <c r="L1488" s="401"/>
      <c r="M1488" s="401"/>
      <c r="N1488" s="407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04" t="s">
        <v>82</v>
      </c>
      <c r="D1489" s="404"/>
      <c r="E1489" s="404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04" t="s">
        <v>726</v>
      </c>
      <c r="D1490" s="404"/>
      <c r="E1490" s="404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01" t="s">
        <v>320</v>
      </c>
      <c r="D1491" s="401"/>
      <c r="E1491" s="401"/>
      <c r="F1491" s="401"/>
      <c r="G1491" s="401"/>
      <c r="H1491" s="401"/>
      <c r="I1491" s="401"/>
      <c r="J1491" s="401"/>
      <c r="K1491" s="401"/>
      <c r="L1491" s="401"/>
      <c r="M1491" s="401"/>
      <c r="N1491" s="407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01" t="s">
        <v>727</v>
      </c>
      <c r="D1492" s="401"/>
      <c r="E1492" s="401"/>
      <c r="F1492" s="401"/>
      <c r="G1492" s="401"/>
      <c r="H1492" s="401"/>
      <c r="I1492" s="401"/>
      <c r="J1492" s="401"/>
      <c r="K1492" s="401"/>
      <c r="L1492" s="401"/>
      <c r="M1492" s="401"/>
      <c r="N1492" s="407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04" t="s">
        <v>82</v>
      </c>
      <c r="D1493" s="404"/>
      <c r="E1493" s="404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11" t="s">
        <v>728</v>
      </c>
      <c r="B1494" s="412"/>
      <c r="C1494" s="412"/>
      <c r="D1494" s="412"/>
      <c r="E1494" s="412"/>
      <c r="F1494" s="412"/>
      <c r="G1494" s="412"/>
      <c r="H1494" s="412"/>
      <c r="I1494" s="412"/>
      <c r="J1494" s="412"/>
      <c r="K1494" s="412"/>
      <c r="L1494" s="412"/>
      <c r="M1494" s="412"/>
      <c r="N1494" s="413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04" t="s">
        <v>558</v>
      </c>
      <c r="D1495" s="404"/>
      <c r="E1495" s="404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01" t="s">
        <v>730</v>
      </c>
      <c r="D1496" s="401"/>
      <c r="E1496" s="401"/>
      <c r="F1496" s="401"/>
      <c r="G1496" s="401"/>
      <c r="H1496" s="401"/>
      <c r="I1496" s="401"/>
      <c r="J1496" s="401"/>
      <c r="K1496" s="401"/>
      <c r="L1496" s="401"/>
      <c r="M1496" s="401"/>
      <c r="N1496" s="407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397" t="s">
        <v>64</v>
      </c>
      <c r="D1497" s="397"/>
      <c r="E1497" s="397"/>
      <c r="F1497" s="397"/>
      <c r="G1497" s="397"/>
      <c r="H1497" s="397"/>
      <c r="I1497" s="397"/>
      <c r="J1497" s="397"/>
      <c r="K1497" s="397"/>
      <c r="L1497" s="397"/>
      <c r="M1497" s="397"/>
      <c r="N1497" s="406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397" t="s">
        <v>66</v>
      </c>
      <c r="D1498" s="397"/>
      <c r="E1498" s="397"/>
      <c r="F1498" s="397"/>
      <c r="G1498" s="397"/>
      <c r="H1498" s="397"/>
      <c r="I1498" s="397"/>
      <c r="J1498" s="397"/>
      <c r="K1498" s="397"/>
      <c r="L1498" s="397"/>
      <c r="M1498" s="397"/>
      <c r="N1498" s="406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01" t="s">
        <v>67</v>
      </c>
      <c r="D1499" s="401"/>
      <c r="E1499" s="401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01" t="s">
        <v>69</v>
      </c>
      <c r="D1500" s="401"/>
      <c r="E1500" s="401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01" t="s">
        <v>71</v>
      </c>
      <c r="D1501" s="401"/>
      <c r="E1501" s="401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01" t="s">
        <v>87</v>
      </c>
      <c r="D1502" s="401"/>
      <c r="E1502" s="401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01" t="s">
        <v>72</v>
      </c>
      <c r="D1503" s="401"/>
      <c r="E1503" s="401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01" t="s">
        <v>74</v>
      </c>
      <c r="D1504" s="401"/>
      <c r="E1504" s="401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05" t="s">
        <v>75</v>
      </c>
      <c r="D1505" s="405"/>
      <c r="E1505" s="405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01" t="s">
        <v>76</v>
      </c>
      <c r="D1506" s="401"/>
      <c r="E1506" s="401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01" t="s">
        <v>561</v>
      </c>
      <c r="D1507" s="401"/>
      <c r="E1507" s="401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01" t="s">
        <v>563</v>
      </c>
      <c r="D1508" s="401"/>
      <c r="E1508" s="401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04" t="s">
        <v>82</v>
      </c>
      <c r="D1509" s="404"/>
      <c r="E1509" s="404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04" t="s">
        <v>566</v>
      </c>
      <c r="D1510" s="404"/>
      <c r="E1510" s="404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01" t="s">
        <v>99</v>
      </c>
      <c r="D1511" s="401"/>
      <c r="E1511" s="401"/>
      <c r="F1511" s="401"/>
      <c r="G1511" s="401"/>
      <c r="H1511" s="401"/>
      <c r="I1511" s="401"/>
      <c r="J1511" s="401"/>
      <c r="K1511" s="401"/>
      <c r="L1511" s="401"/>
      <c r="M1511" s="401"/>
      <c r="N1511" s="407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04" t="s">
        <v>82</v>
      </c>
      <c r="D1512" s="404"/>
      <c r="E1512" s="404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04" t="s">
        <v>734</v>
      </c>
      <c r="D1513" s="404"/>
      <c r="E1513" s="404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01" t="s">
        <v>642</v>
      </c>
      <c r="D1514" s="401"/>
      <c r="E1514" s="401"/>
      <c r="F1514" s="401"/>
      <c r="G1514" s="401"/>
      <c r="H1514" s="401"/>
      <c r="I1514" s="401"/>
      <c r="J1514" s="401"/>
      <c r="K1514" s="401"/>
      <c r="L1514" s="401"/>
      <c r="M1514" s="401"/>
      <c r="N1514" s="407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397" t="s">
        <v>64</v>
      </c>
      <c r="D1515" s="397"/>
      <c r="E1515" s="397"/>
      <c r="F1515" s="397"/>
      <c r="G1515" s="397"/>
      <c r="H1515" s="397"/>
      <c r="I1515" s="397"/>
      <c r="J1515" s="397"/>
      <c r="K1515" s="397"/>
      <c r="L1515" s="397"/>
      <c r="M1515" s="397"/>
      <c r="N1515" s="406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397" t="s">
        <v>66</v>
      </c>
      <c r="D1516" s="397"/>
      <c r="E1516" s="397"/>
      <c r="F1516" s="397"/>
      <c r="G1516" s="397"/>
      <c r="H1516" s="397"/>
      <c r="I1516" s="397"/>
      <c r="J1516" s="397"/>
      <c r="K1516" s="397"/>
      <c r="L1516" s="397"/>
      <c r="M1516" s="397"/>
      <c r="N1516" s="406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01" t="s">
        <v>67</v>
      </c>
      <c r="D1517" s="401"/>
      <c r="E1517" s="401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01" t="s">
        <v>69</v>
      </c>
      <c r="D1518" s="401"/>
      <c r="E1518" s="401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01" t="s">
        <v>71</v>
      </c>
      <c r="D1519" s="401"/>
      <c r="E1519" s="401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01" t="s">
        <v>72</v>
      </c>
      <c r="D1520" s="401"/>
      <c r="E1520" s="401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01" t="s">
        <v>74</v>
      </c>
      <c r="D1521" s="401"/>
      <c r="E1521" s="401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05" t="s">
        <v>75</v>
      </c>
      <c r="D1522" s="405"/>
      <c r="E1522" s="405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01" t="s">
        <v>76</v>
      </c>
      <c r="D1523" s="401"/>
      <c r="E1523" s="401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01" t="s">
        <v>277</v>
      </c>
      <c r="D1524" s="401"/>
      <c r="E1524" s="401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01" t="s">
        <v>279</v>
      </c>
      <c r="D1525" s="401"/>
      <c r="E1525" s="401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04" t="s">
        <v>82</v>
      </c>
      <c r="D1526" s="404"/>
      <c r="E1526" s="404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04" t="s">
        <v>738</v>
      </c>
      <c r="D1527" s="404"/>
      <c r="E1527" s="404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01" t="s">
        <v>99</v>
      </c>
      <c r="D1528" s="401"/>
      <c r="E1528" s="401"/>
      <c r="F1528" s="401"/>
      <c r="G1528" s="401"/>
      <c r="H1528" s="401"/>
      <c r="I1528" s="401"/>
      <c r="J1528" s="401"/>
      <c r="K1528" s="401"/>
      <c r="L1528" s="401"/>
      <c r="M1528" s="401"/>
      <c r="N1528" s="407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04" t="s">
        <v>82</v>
      </c>
      <c r="D1529" s="404"/>
      <c r="E1529" s="404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04" t="s">
        <v>741</v>
      </c>
      <c r="D1530" s="404"/>
      <c r="E1530" s="404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01" t="s">
        <v>742</v>
      </c>
      <c r="D1531" s="401"/>
      <c r="E1531" s="401"/>
      <c r="F1531" s="401"/>
      <c r="G1531" s="401"/>
      <c r="H1531" s="401"/>
      <c r="I1531" s="401"/>
      <c r="J1531" s="401"/>
      <c r="K1531" s="401"/>
      <c r="L1531" s="401"/>
      <c r="M1531" s="401"/>
      <c r="N1531" s="407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397" t="s">
        <v>64</v>
      </c>
      <c r="D1532" s="397"/>
      <c r="E1532" s="397"/>
      <c r="F1532" s="397"/>
      <c r="G1532" s="397"/>
      <c r="H1532" s="397"/>
      <c r="I1532" s="397"/>
      <c r="J1532" s="397"/>
      <c r="K1532" s="397"/>
      <c r="L1532" s="397"/>
      <c r="M1532" s="397"/>
      <c r="N1532" s="406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397" t="s">
        <v>66</v>
      </c>
      <c r="D1533" s="397"/>
      <c r="E1533" s="397"/>
      <c r="F1533" s="397"/>
      <c r="G1533" s="397"/>
      <c r="H1533" s="397"/>
      <c r="I1533" s="397"/>
      <c r="J1533" s="397"/>
      <c r="K1533" s="397"/>
      <c r="L1533" s="397"/>
      <c r="M1533" s="397"/>
      <c r="N1533" s="406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01" t="s">
        <v>67</v>
      </c>
      <c r="D1534" s="401"/>
      <c r="E1534" s="401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01" t="s">
        <v>69</v>
      </c>
      <c r="D1535" s="401"/>
      <c r="E1535" s="401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01" t="s">
        <v>71</v>
      </c>
      <c r="D1536" s="401"/>
      <c r="E1536" s="401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01" t="s">
        <v>87</v>
      </c>
      <c r="D1537" s="401"/>
      <c r="E1537" s="401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01" t="s">
        <v>72</v>
      </c>
      <c r="D1538" s="401"/>
      <c r="E1538" s="401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01" t="s">
        <v>74</v>
      </c>
      <c r="D1539" s="401"/>
      <c r="E1539" s="401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05" t="s">
        <v>75</v>
      </c>
      <c r="D1540" s="405"/>
      <c r="E1540" s="405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01" t="s">
        <v>76</v>
      </c>
      <c r="D1541" s="401"/>
      <c r="E1541" s="401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01" t="s">
        <v>193</v>
      </c>
      <c r="D1542" s="401"/>
      <c r="E1542" s="401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01" t="s">
        <v>195</v>
      </c>
      <c r="D1543" s="401"/>
      <c r="E1543" s="401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04" t="s">
        <v>82</v>
      </c>
      <c r="D1544" s="404"/>
      <c r="E1544" s="404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04" t="s">
        <v>745</v>
      </c>
      <c r="D1545" s="404"/>
      <c r="E1545" s="404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01" t="s">
        <v>99</v>
      </c>
      <c r="D1546" s="401"/>
      <c r="E1546" s="401"/>
      <c r="F1546" s="401"/>
      <c r="G1546" s="401"/>
      <c r="H1546" s="401"/>
      <c r="I1546" s="401"/>
      <c r="J1546" s="401"/>
      <c r="K1546" s="401"/>
      <c r="L1546" s="401"/>
      <c r="M1546" s="401"/>
      <c r="N1546" s="407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04" t="s">
        <v>82</v>
      </c>
      <c r="D1547" s="404"/>
      <c r="E1547" s="404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04" t="s">
        <v>251</v>
      </c>
      <c r="D1548" s="404"/>
      <c r="E1548" s="404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01" t="s">
        <v>747</v>
      </c>
      <c r="D1549" s="401"/>
      <c r="E1549" s="401"/>
      <c r="F1549" s="401"/>
      <c r="G1549" s="401"/>
      <c r="H1549" s="401"/>
      <c r="I1549" s="401"/>
      <c r="J1549" s="401"/>
      <c r="K1549" s="401"/>
      <c r="L1549" s="401"/>
      <c r="M1549" s="401"/>
      <c r="N1549" s="407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397" t="s">
        <v>64</v>
      </c>
      <c r="D1550" s="397"/>
      <c r="E1550" s="397"/>
      <c r="F1550" s="397"/>
      <c r="G1550" s="397"/>
      <c r="H1550" s="397"/>
      <c r="I1550" s="397"/>
      <c r="J1550" s="397"/>
      <c r="K1550" s="397"/>
      <c r="L1550" s="397"/>
      <c r="M1550" s="397"/>
      <c r="N1550" s="406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397" t="s">
        <v>66</v>
      </c>
      <c r="D1551" s="397"/>
      <c r="E1551" s="397"/>
      <c r="F1551" s="397"/>
      <c r="G1551" s="397"/>
      <c r="H1551" s="397"/>
      <c r="I1551" s="397"/>
      <c r="J1551" s="397"/>
      <c r="K1551" s="397"/>
      <c r="L1551" s="397"/>
      <c r="M1551" s="397"/>
      <c r="N1551" s="406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01" t="s">
        <v>67</v>
      </c>
      <c r="D1552" s="401"/>
      <c r="E1552" s="401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01" t="s">
        <v>69</v>
      </c>
      <c r="D1553" s="401"/>
      <c r="E1553" s="401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01" t="s">
        <v>71</v>
      </c>
      <c r="D1554" s="401"/>
      <c r="E1554" s="401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01" t="s">
        <v>87</v>
      </c>
      <c r="D1555" s="401"/>
      <c r="E1555" s="401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01" t="s">
        <v>72</v>
      </c>
      <c r="D1556" s="401"/>
      <c r="E1556" s="401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01" t="s">
        <v>74</v>
      </c>
      <c r="D1557" s="401"/>
      <c r="E1557" s="401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05" t="s">
        <v>75</v>
      </c>
      <c r="D1558" s="405"/>
      <c r="E1558" s="405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01" t="s">
        <v>76</v>
      </c>
      <c r="D1559" s="401"/>
      <c r="E1559" s="401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01" t="s">
        <v>233</v>
      </c>
      <c r="D1560" s="401"/>
      <c r="E1560" s="401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01" t="s">
        <v>235</v>
      </c>
      <c r="D1561" s="401"/>
      <c r="E1561" s="401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04" t="s">
        <v>82</v>
      </c>
      <c r="D1562" s="404"/>
      <c r="E1562" s="404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04" t="s">
        <v>264</v>
      </c>
      <c r="D1563" s="404"/>
      <c r="E1563" s="404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01" t="s">
        <v>265</v>
      </c>
      <c r="D1564" s="401"/>
      <c r="E1564" s="401"/>
      <c r="F1564" s="401"/>
      <c r="G1564" s="401"/>
      <c r="H1564" s="401"/>
      <c r="I1564" s="401"/>
      <c r="J1564" s="401"/>
      <c r="K1564" s="401"/>
      <c r="L1564" s="401"/>
      <c r="M1564" s="401"/>
      <c r="N1564" s="407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04" t="s">
        <v>82</v>
      </c>
      <c r="D1565" s="404"/>
      <c r="E1565" s="404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04" t="s">
        <v>269</v>
      </c>
      <c r="D1566" s="404"/>
      <c r="E1566" s="404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01" t="s">
        <v>265</v>
      </c>
      <c r="D1567" s="401"/>
      <c r="E1567" s="401"/>
      <c r="F1567" s="401"/>
      <c r="G1567" s="401"/>
      <c r="H1567" s="401"/>
      <c r="I1567" s="401"/>
      <c r="J1567" s="401"/>
      <c r="K1567" s="401"/>
      <c r="L1567" s="401"/>
      <c r="M1567" s="401"/>
      <c r="N1567" s="407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01" t="s">
        <v>750</v>
      </c>
      <c r="D1568" s="401"/>
      <c r="E1568" s="401"/>
      <c r="F1568" s="401"/>
      <c r="G1568" s="401"/>
      <c r="H1568" s="401"/>
      <c r="I1568" s="401"/>
      <c r="J1568" s="401"/>
      <c r="K1568" s="401"/>
      <c r="L1568" s="401"/>
      <c r="M1568" s="401"/>
      <c r="N1568" s="407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04" t="s">
        <v>82</v>
      </c>
      <c r="D1569" s="404"/>
      <c r="E1569" s="404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04" t="s">
        <v>751</v>
      </c>
      <c r="D1571" s="404"/>
      <c r="E1571" s="404"/>
      <c r="F1571" s="404"/>
      <c r="G1571" s="404"/>
      <c r="H1571" s="404"/>
      <c r="I1571" s="404"/>
      <c r="J1571" s="404"/>
      <c r="K1571" s="404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01" t="s">
        <v>146</v>
      </c>
      <c r="D1572" s="401"/>
      <c r="E1572" s="401"/>
      <c r="F1572" s="401"/>
      <c r="G1572" s="401"/>
      <c r="H1572" s="401"/>
      <c r="I1572" s="401"/>
      <c r="J1572" s="401"/>
      <c r="K1572" s="401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01" t="s">
        <v>147</v>
      </c>
      <c r="D1573" s="401"/>
      <c r="E1573" s="401"/>
      <c r="F1573" s="401"/>
      <c r="G1573" s="401"/>
      <c r="H1573" s="401"/>
      <c r="I1573" s="401"/>
      <c r="J1573" s="401"/>
      <c r="K1573" s="401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01" t="s">
        <v>148</v>
      </c>
      <c r="D1574" s="401"/>
      <c r="E1574" s="401"/>
      <c r="F1574" s="401"/>
      <c r="G1574" s="401"/>
      <c r="H1574" s="401"/>
      <c r="I1574" s="401"/>
      <c r="J1574" s="401"/>
      <c r="K1574" s="401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01" t="s">
        <v>149</v>
      </c>
      <c r="D1575" s="401"/>
      <c r="E1575" s="401"/>
      <c r="F1575" s="401"/>
      <c r="G1575" s="401"/>
      <c r="H1575" s="401"/>
      <c r="I1575" s="401"/>
      <c r="J1575" s="401"/>
      <c r="K1575" s="401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01" t="s">
        <v>150</v>
      </c>
      <c r="D1576" s="401"/>
      <c r="E1576" s="401"/>
      <c r="F1576" s="401"/>
      <c r="G1576" s="401"/>
      <c r="H1576" s="401"/>
      <c r="I1576" s="401"/>
      <c r="J1576" s="401"/>
      <c r="K1576" s="401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01" t="s">
        <v>151</v>
      </c>
      <c r="D1577" s="401"/>
      <c r="E1577" s="401"/>
      <c r="F1577" s="401"/>
      <c r="G1577" s="401"/>
      <c r="H1577" s="401"/>
      <c r="I1577" s="401"/>
      <c r="J1577" s="401"/>
      <c r="K1577" s="401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01" t="s">
        <v>153</v>
      </c>
      <c r="D1578" s="401"/>
      <c r="E1578" s="401"/>
      <c r="F1578" s="401"/>
      <c r="G1578" s="401"/>
      <c r="H1578" s="401"/>
      <c r="I1578" s="401"/>
      <c r="J1578" s="401"/>
      <c r="K1578" s="401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01" t="s">
        <v>147</v>
      </c>
      <c r="D1579" s="401"/>
      <c r="E1579" s="401"/>
      <c r="F1579" s="401"/>
      <c r="G1579" s="401"/>
      <c r="H1579" s="401"/>
      <c r="I1579" s="401"/>
      <c r="J1579" s="401"/>
      <c r="K1579" s="401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01" t="s">
        <v>322</v>
      </c>
      <c r="D1580" s="401"/>
      <c r="E1580" s="401"/>
      <c r="F1580" s="401"/>
      <c r="G1580" s="401"/>
      <c r="H1580" s="401"/>
      <c r="I1580" s="401"/>
      <c r="J1580" s="401"/>
      <c r="K1580" s="401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01" t="s">
        <v>323</v>
      </c>
      <c r="D1581" s="401"/>
      <c r="E1581" s="401"/>
      <c r="F1581" s="401"/>
      <c r="G1581" s="401"/>
      <c r="H1581" s="401"/>
      <c r="I1581" s="401"/>
      <c r="J1581" s="401"/>
      <c r="K1581" s="401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01" t="s">
        <v>324</v>
      </c>
      <c r="D1582" s="401"/>
      <c r="E1582" s="401"/>
      <c r="F1582" s="401"/>
      <c r="G1582" s="401"/>
      <c r="H1582" s="401"/>
      <c r="I1582" s="401"/>
      <c r="J1582" s="401"/>
      <c r="K1582" s="401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01" t="s">
        <v>325</v>
      </c>
      <c r="D1583" s="401"/>
      <c r="E1583" s="401"/>
      <c r="F1583" s="401"/>
      <c r="G1583" s="401"/>
      <c r="H1583" s="401"/>
      <c r="I1583" s="401"/>
      <c r="J1583" s="401"/>
      <c r="K1583" s="401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01" t="s">
        <v>326</v>
      </c>
      <c r="D1584" s="401"/>
      <c r="E1584" s="401"/>
      <c r="F1584" s="401"/>
      <c r="G1584" s="401"/>
      <c r="H1584" s="401"/>
      <c r="I1584" s="401"/>
      <c r="J1584" s="401"/>
      <c r="K1584" s="401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01" t="s">
        <v>327</v>
      </c>
      <c r="D1585" s="401"/>
      <c r="E1585" s="401"/>
      <c r="F1585" s="401"/>
      <c r="G1585" s="401"/>
      <c r="H1585" s="401"/>
      <c r="I1585" s="401"/>
      <c r="J1585" s="401"/>
      <c r="K1585" s="401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01" t="s">
        <v>163</v>
      </c>
      <c r="D1586" s="401"/>
      <c r="E1586" s="401"/>
      <c r="F1586" s="401"/>
      <c r="G1586" s="401"/>
      <c r="H1586" s="401"/>
      <c r="I1586" s="401"/>
      <c r="J1586" s="401"/>
      <c r="K1586" s="401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01" t="s">
        <v>164</v>
      </c>
      <c r="D1587" s="401"/>
      <c r="E1587" s="401"/>
      <c r="F1587" s="401"/>
      <c r="G1587" s="401"/>
      <c r="H1587" s="401"/>
      <c r="I1587" s="401"/>
      <c r="J1587" s="401"/>
      <c r="K1587" s="401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01" t="s">
        <v>165</v>
      </c>
      <c r="D1588" s="401"/>
      <c r="E1588" s="401"/>
      <c r="F1588" s="401"/>
      <c r="G1588" s="401"/>
      <c r="H1588" s="401"/>
      <c r="I1588" s="401"/>
      <c r="J1588" s="401"/>
      <c r="K1588" s="401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03" t="s">
        <v>752</v>
      </c>
      <c r="D1589" s="403"/>
      <c r="E1589" s="403"/>
      <c r="F1589" s="403"/>
      <c r="G1589" s="403"/>
      <c r="H1589" s="403"/>
      <c r="I1589" s="403"/>
      <c r="J1589" s="403"/>
      <c r="K1589" s="403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08" t="s">
        <v>753</v>
      </c>
      <c r="B1590" s="409"/>
      <c r="C1590" s="409"/>
      <c r="D1590" s="409"/>
      <c r="E1590" s="409"/>
      <c r="F1590" s="409"/>
      <c r="G1590" s="409"/>
      <c r="H1590" s="409"/>
      <c r="I1590" s="409"/>
      <c r="J1590" s="409"/>
      <c r="K1590" s="409"/>
      <c r="L1590" s="409"/>
      <c r="M1590" s="409"/>
      <c r="N1590" s="410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04" t="s">
        <v>558</v>
      </c>
      <c r="D1591" s="404"/>
      <c r="E1591" s="404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01" t="s">
        <v>755</v>
      </c>
      <c r="D1592" s="401"/>
      <c r="E1592" s="401"/>
      <c r="F1592" s="401"/>
      <c r="G1592" s="401"/>
      <c r="H1592" s="401"/>
      <c r="I1592" s="401"/>
      <c r="J1592" s="401"/>
      <c r="K1592" s="401"/>
      <c r="L1592" s="401"/>
      <c r="M1592" s="401"/>
      <c r="N1592" s="407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397" t="s">
        <v>64</v>
      </c>
      <c r="D1593" s="397"/>
      <c r="E1593" s="397"/>
      <c r="F1593" s="397"/>
      <c r="G1593" s="397"/>
      <c r="H1593" s="397"/>
      <c r="I1593" s="397"/>
      <c r="J1593" s="397"/>
      <c r="K1593" s="397"/>
      <c r="L1593" s="397"/>
      <c r="M1593" s="397"/>
      <c r="N1593" s="406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397" t="s">
        <v>66</v>
      </c>
      <c r="D1594" s="397"/>
      <c r="E1594" s="397"/>
      <c r="F1594" s="397"/>
      <c r="G1594" s="397"/>
      <c r="H1594" s="397"/>
      <c r="I1594" s="397"/>
      <c r="J1594" s="397"/>
      <c r="K1594" s="397"/>
      <c r="L1594" s="397"/>
      <c r="M1594" s="397"/>
      <c r="N1594" s="406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01" t="s">
        <v>67</v>
      </c>
      <c r="D1595" s="401"/>
      <c r="E1595" s="401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01" t="s">
        <v>69</v>
      </c>
      <c r="D1596" s="401"/>
      <c r="E1596" s="401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01" t="s">
        <v>71</v>
      </c>
      <c r="D1597" s="401"/>
      <c r="E1597" s="401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01" t="s">
        <v>87</v>
      </c>
      <c r="D1598" s="401"/>
      <c r="E1598" s="401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01" t="s">
        <v>72</v>
      </c>
      <c r="D1599" s="401"/>
      <c r="E1599" s="401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01" t="s">
        <v>74</v>
      </c>
      <c r="D1600" s="401"/>
      <c r="E1600" s="401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05" t="s">
        <v>75</v>
      </c>
      <c r="D1601" s="405"/>
      <c r="E1601" s="405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01" t="s">
        <v>76</v>
      </c>
      <c r="D1602" s="401"/>
      <c r="E1602" s="401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01" t="s">
        <v>561</v>
      </c>
      <c r="D1603" s="401"/>
      <c r="E1603" s="401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01" t="s">
        <v>563</v>
      </c>
      <c r="D1604" s="401"/>
      <c r="E1604" s="401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04" t="s">
        <v>82</v>
      </c>
      <c r="D1605" s="404"/>
      <c r="E1605" s="404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04" t="s">
        <v>552</v>
      </c>
      <c r="D1606" s="404"/>
      <c r="E1606" s="404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01" t="s">
        <v>757</v>
      </c>
      <c r="D1607" s="401"/>
      <c r="E1607" s="401"/>
      <c r="F1607" s="401"/>
      <c r="G1607" s="401"/>
      <c r="H1607" s="401"/>
      <c r="I1607" s="401"/>
      <c r="J1607" s="401"/>
      <c r="K1607" s="401"/>
      <c r="L1607" s="401"/>
      <c r="M1607" s="401"/>
      <c r="N1607" s="407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04" t="s">
        <v>82</v>
      </c>
      <c r="D1608" s="404"/>
      <c r="E1608" s="404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04" t="s">
        <v>231</v>
      </c>
      <c r="D1609" s="404"/>
      <c r="E1609" s="404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397" t="s">
        <v>64</v>
      </c>
      <c r="D1610" s="397"/>
      <c r="E1610" s="397"/>
      <c r="F1610" s="397"/>
      <c r="G1610" s="397"/>
      <c r="H1610" s="397"/>
      <c r="I1610" s="397"/>
      <c r="J1610" s="397"/>
      <c r="K1610" s="397"/>
      <c r="L1610" s="397"/>
      <c r="M1610" s="397"/>
      <c r="N1610" s="406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397" t="s">
        <v>66</v>
      </c>
      <c r="D1611" s="397"/>
      <c r="E1611" s="397"/>
      <c r="F1611" s="397"/>
      <c r="G1611" s="397"/>
      <c r="H1611" s="397"/>
      <c r="I1611" s="397"/>
      <c r="J1611" s="397"/>
      <c r="K1611" s="397"/>
      <c r="L1611" s="397"/>
      <c r="M1611" s="397"/>
      <c r="N1611" s="406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01" t="s">
        <v>67</v>
      </c>
      <c r="D1612" s="401"/>
      <c r="E1612" s="401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01" t="s">
        <v>69</v>
      </c>
      <c r="D1613" s="401"/>
      <c r="E1613" s="401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01" t="s">
        <v>71</v>
      </c>
      <c r="D1614" s="401"/>
      <c r="E1614" s="401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01" t="s">
        <v>87</v>
      </c>
      <c r="D1615" s="401"/>
      <c r="E1615" s="401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01" t="s">
        <v>72</v>
      </c>
      <c r="D1616" s="401"/>
      <c r="E1616" s="401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01" t="s">
        <v>74</v>
      </c>
      <c r="D1617" s="401"/>
      <c r="E1617" s="401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05" t="s">
        <v>75</v>
      </c>
      <c r="D1618" s="405"/>
      <c r="E1618" s="405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01" t="s">
        <v>76</v>
      </c>
      <c r="D1619" s="401"/>
      <c r="E1619" s="401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01" t="s">
        <v>233</v>
      </c>
      <c r="D1620" s="401"/>
      <c r="E1620" s="401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01" t="s">
        <v>235</v>
      </c>
      <c r="D1621" s="401"/>
      <c r="E1621" s="401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04" t="s">
        <v>82</v>
      </c>
      <c r="D1622" s="404"/>
      <c r="E1622" s="404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04" t="s">
        <v>761</v>
      </c>
      <c r="D1623" s="404"/>
      <c r="E1623" s="404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01" t="s">
        <v>99</v>
      </c>
      <c r="D1624" s="401"/>
      <c r="E1624" s="401"/>
      <c r="F1624" s="401"/>
      <c r="G1624" s="401"/>
      <c r="H1624" s="401"/>
      <c r="I1624" s="401"/>
      <c r="J1624" s="401"/>
      <c r="K1624" s="401"/>
      <c r="L1624" s="401"/>
      <c r="M1624" s="401"/>
      <c r="N1624" s="407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04" t="s">
        <v>82</v>
      </c>
      <c r="D1625" s="404"/>
      <c r="E1625" s="404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04" t="s">
        <v>764</v>
      </c>
      <c r="D1626" s="404"/>
      <c r="E1626" s="404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01" t="s">
        <v>765</v>
      </c>
      <c r="D1627" s="401"/>
      <c r="E1627" s="401"/>
      <c r="F1627" s="401"/>
      <c r="G1627" s="401"/>
      <c r="H1627" s="401"/>
      <c r="I1627" s="401"/>
      <c r="J1627" s="401"/>
      <c r="K1627" s="401"/>
      <c r="L1627" s="401"/>
      <c r="M1627" s="401"/>
      <c r="N1627" s="407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397" t="s">
        <v>64</v>
      </c>
      <c r="D1628" s="397"/>
      <c r="E1628" s="397"/>
      <c r="F1628" s="397"/>
      <c r="G1628" s="397"/>
      <c r="H1628" s="397"/>
      <c r="I1628" s="397"/>
      <c r="J1628" s="397"/>
      <c r="K1628" s="397"/>
      <c r="L1628" s="397"/>
      <c r="M1628" s="397"/>
      <c r="N1628" s="406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397" t="s">
        <v>66</v>
      </c>
      <c r="D1629" s="397"/>
      <c r="E1629" s="397"/>
      <c r="F1629" s="397"/>
      <c r="G1629" s="397"/>
      <c r="H1629" s="397"/>
      <c r="I1629" s="397"/>
      <c r="J1629" s="397"/>
      <c r="K1629" s="397"/>
      <c r="L1629" s="397"/>
      <c r="M1629" s="397"/>
      <c r="N1629" s="406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01" t="s">
        <v>67</v>
      </c>
      <c r="D1630" s="401"/>
      <c r="E1630" s="401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01" t="s">
        <v>69</v>
      </c>
      <c r="D1631" s="401"/>
      <c r="E1631" s="401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01" t="s">
        <v>71</v>
      </c>
      <c r="D1632" s="401"/>
      <c r="E1632" s="401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01" t="s">
        <v>87</v>
      </c>
      <c r="D1633" s="401"/>
      <c r="E1633" s="401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01" t="s">
        <v>72</v>
      </c>
      <c r="D1634" s="401"/>
      <c r="E1634" s="401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01" t="s">
        <v>74</v>
      </c>
      <c r="D1635" s="401"/>
      <c r="E1635" s="401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05" t="s">
        <v>75</v>
      </c>
      <c r="D1636" s="405"/>
      <c r="E1636" s="405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01" t="s">
        <v>76</v>
      </c>
      <c r="D1637" s="401"/>
      <c r="E1637" s="401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01" t="s">
        <v>561</v>
      </c>
      <c r="D1638" s="401"/>
      <c r="E1638" s="401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01" t="s">
        <v>563</v>
      </c>
      <c r="D1639" s="401"/>
      <c r="E1639" s="401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04" t="s">
        <v>82</v>
      </c>
      <c r="D1640" s="404"/>
      <c r="E1640" s="404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04" t="s">
        <v>768</v>
      </c>
      <c r="D1641" s="404"/>
      <c r="E1641" s="404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01" t="s">
        <v>757</v>
      </c>
      <c r="D1642" s="401"/>
      <c r="E1642" s="401"/>
      <c r="F1642" s="401"/>
      <c r="G1642" s="401"/>
      <c r="H1642" s="401"/>
      <c r="I1642" s="401"/>
      <c r="J1642" s="401"/>
      <c r="K1642" s="401"/>
      <c r="L1642" s="401"/>
      <c r="M1642" s="401"/>
      <c r="N1642" s="407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01" t="s">
        <v>769</v>
      </c>
      <c r="D1643" s="401"/>
      <c r="E1643" s="401"/>
      <c r="F1643" s="401"/>
      <c r="G1643" s="401"/>
      <c r="H1643" s="401"/>
      <c r="I1643" s="401"/>
      <c r="J1643" s="401"/>
      <c r="K1643" s="401"/>
      <c r="L1643" s="401"/>
      <c r="M1643" s="401"/>
      <c r="N1643" s="407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04" t="s">
        <v>82</v>
      </c>
      <c r="D1644" s="404"/>
      <c r="E1644" s="404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04" t="s">
        <v>772</v>
      </c>
      <c r="D1645" s="404"/>
      <c r="E1645" s="404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01" t="s">
        <v>99</v>
      </c>
      <c r="D1646" s="401"/>
      <c r="E1646" s="401"/>
      <c r="F1646" s="401"/>
      <c r="G1646" s="401"/>
      <c r="H1646" s="401"/>
      <c r="I1646" s="401"/>
      <c r="J1646" s="401"/>
      <c r="K1646" s="401"/>
      <c r="L1646" s="401"/>
      <c r="M1646" s="401"/>
      <c r="N1646" s="407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04" t="s">
        <v>82</v>
      </c>
      <c r="D1647" s="404"/>
      <c r="E1647" s="404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04" t="s">
        <v>597</v>
      </c>
      <c r="D1648" s="404"/>
      <c r="E1648" s="404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01" t="s">
        <v>774</v>
      </c>
      <c r="D1649" s="401"/>
      <c r="E1649" s="401"/>
      <c r="F1649" s="401"/>
      <c r="G1649" s="401"/>
      <c r="H1649" s="401"/>
      <c r="I1649" s="401"/>
      <c r="J1649" s="401"/>
      <c r="K1649" s="401"/>
      <c r="L1649" s="401"/>
      <c r="M1649" s="401"/>
      <c r="N1649" s="407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397" t="s">
        <v>64</v>
      </c>
      <c r="D1650" s="397"/>
      <c r="E1650" s="397"/>
      <c r="F1650" s="397"/>
      <c r="G1650" s="397"/>
      <c r="H1650" s="397"/>
      <c r="I1650" s="397"/>
      <c r="J1650" s="397"/>
      <c r="K1650" s="397"/>
      <c r="L1650" s="397"/>
      <c r="M1650" s="397"/>
      <c r="N1650" s="406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397" t="s">
        <v>66</v>
      </c>
      <c r="D1651" s="397"/>
      <c r="E1651" s="397"/>
      <c r="F1651" s="397"/>
      <c r="G1651" s="397"/>
      <c r="H1651" s="397"/>
      <c r="I1651" s="397"/>
      <c r="J1651" s="397"/>
      <c r="K1651" s="397"/>
      <c r="L1651" s="397"/>
      <c r="M1651" s="397"/>
      <c r="N1651" s="406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01" t="s">
        <v>67</v>
      </c>
      <c r="D1652" s="401"/>
      <c r="E1652" s="401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01" t="s">
        <v>69</v>
      </c>
      <c r="D1653" s="401"/>
      <c r="E1653" s="401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01" t="s">
        <v>71</v>
      </c>
      <c r="D1654" s="401"/>
      <c r="E1654" s="401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01" t="s">
        <v>87</v>
      </c>
      <c r="D1655" s="401"/>
      <c r="E1655" s="401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01" t="s">
        <v>72</v>
      </c>
      <c r="D1656" s="401"/>
      <c r="E1656" s="401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01" t="s">
        <v>74</v>
      </c>
      <c r="D1657" s="401"/>
      <c r="E1657" s="401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05" t="s">
        <v>75</v>
      </c>
      <c r="D1658" s="405"/>
      <c r="E1658" s="405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01" t="s">
        <v>76</v>
      </c>
      <c r="D1659" s="401"/>
      <c r="E1659" s="401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01" t="s">
        <v>561</v>
      </c>
      <c r="D1660" s="401"/>
      <c r="E1660" s="401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01" t="s">
        <v>563</v>
      </c>
      <c r="D1661" s="401"/>
      <c r="E1661" s="401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04" t="s">
        <v>82</v>
      </c>
      <c r="D1662" s="404"/>
      <c r="E1662" s="404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04" t="s">
        <v>777</v>
      </c>
      <c r="D1663" s="404"/>
      <c r="E1663" s="404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01" t="s">
        <v>757</v>
      </c>
      <c r="D1664" s="401"/>
      <c r="E1664" s="401"/>
      <c r="F1664" s="401"/>
      <c r="G1664" s="401"/>
      <c r="H1664" s="401"/>
      <c r="I1664" s="401"/>
      <c r="J1664" s="401"/>
      <c r="K1664" s="401"/>
      <c r="L1664" s="401"/>
      <c r="M1664" s="401"/>
      <c r="N1664" s="407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04" t="s">
        <v>82</v>
      </c>
      <c r="D1665" s="404"/>
      <c r="E1665" s="404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04" t="s">
        <v>780</v>
      </c>
      <c r="D1666" s="404"/>
      <c r="E1666" s="404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01" t="s">
        <v>495</v>
      </c>
      <c r="D1667" s="401"/>
      <c r="E1667" s="401"/>
      <c r="F1667" s="401"/>
      <c r="G1667" s="401"/>
      <c r="H1667" s="401"/>
      <c r="I1667" s="401"/>
      <c r="J1667" s="401"/>
      <c r="K1667" s="401"/>
      <c r="L1667" s="401"/>
      <c r="M1667" s="401"/>
      <c r="N1667" s="407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397" t="s">
        <v>64</v>
      </c>
      <c r="D1668" s="397"/>
      <c r="E1668" s="397"/>
      <c r="F1668" s="397"/>
      <c r="G1668" s="397"/>
      <c r="H1668" s="397"/>
      <c r="I1668" s="397"/>
      <c r="J1668" s="397"/>
      <c r="K1668" s="397"/>
      <c r="L1668" s="397"/>
      <c r="M1668" s="397"/>
      <c r="N1668" s="406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397" t="s">
        <v>66</v>
      </c>
      <c r="D1669" s="397"/>
      <c r="E1669" s="397"/>
      <c r="F1669" s="397"/>
      <c r="G1669" s="397"/>
      <c r="H1669" s="397"/>
      <c r="I1669" s="397"/>
      <c r="J1669" s="397"/>
      <c r="K1669" s="397"/>
      <c r="L1669" s="397"/>
      <c r="M1669" s="397"/>
      <c r="N1669" s="406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01" t="s">
        <v>67</v>
      </c>
      <c r="D1670" s="401"/>
      <c r="E1670" s="401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01" t="s">
        <v>69</v>
      </c>
      <c r="D1671" s="401"/>
      <c r="E1671" s="401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01" t="s">
        <v>71</v>
      </c>
      <c r="D1672" s="401"/>
      <c r="E1672" s="401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01" t="s">
        <v>87</v>
      </c>
      <c r="D1673" s="401"/>
      <c r="E1673" s="401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01" t="s">
        <v>72</v>
      </c>
      <c r="D1674" s="401"/>
      <c r="E1674" s="401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01" t="s">
        <v>74</v>
      </c>
      <c r="D1675" s="401"/>
      <c r="E1675" s="401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05" t="s">
        <v>75</v>
      </c>
      <c r="D1676" s="405"/>
      <c r="E1676" s="405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01" t="s">
        <v>76</v>
      </c>
      <c r="D1677" s="401"/>
      <c r="E1677" s="401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01" t="s">
        <v>183</v>
      </c>
      <c r="D1678" s="401"/>
      <c r="E1678" s="401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01" t="s">
        <v>185</v>
      </c>
      <c r="D1679" s="401"/>
      <c r="E1679" s="401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04" t="s">
        <v>82</v>
      </c>
      <c r="D1680" s="404"/>
      <c r="E1680" s="404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04" t="s">
        <v>536</v>
      </c>
      <c r="D1681" s="404"/>
      <c r="E1681" s="404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01" t="s">
        <v>99</v>
      </c>
      <c r="D1682" s="401"/>
      <c r="E1682" s="401"/>
      <c r="F1682" s="401"/>
      <c r="G1682" s="401"/>
      <c r="H1682" s="401"/>
      <c r="I1682" s="401"/>
      <c r="J1682" s="401"/>
      <c r="K1682" s="401"/>
      <c r="L1682" s="401"/>
      <c r="M1682" s="401"/>
      <c r="N1682" s="407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01" t="s">
        <v>495</v>
      </c>
      <c r="D1683" s="401"/>
      <c r="E1683" s="401"/>
      <c r="F1683" s="401"/>
      <c r="G1683" s="401"/>
      <c r="H1683" s="401"/>
      <c r="I1683" s="401"/>
      <c r="J1683" s="401"/>
      <c r="K1683" s="401"/>
      <c r="L1683" s="401"/>
      <c r="M1683" s="401"/>
      <c r="N1683" s="407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04" t="s">
        <v>82</v>
      </c>
      <c r="D1684" s="404"/>
      <c r="E1684" s="404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04" t="s">
        <v>251</v>
      </c>
      <c r="D1685" s="404"/>
      <c r="E1685" s="404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01" t="s">
        <v>783</v>
      </c>
      <c r="D1686" s="401"/>
      <c r="E1686" s="401"/>
      <c r="F1686" s="401"/>
      <c r="G1686" s="401"/>
      <c r="H1686" s="401"/>
      <c r="I1686" s="401"/>
      <c r="J1686" s="401"/>
      <c r="K1686" s="401"/>
      <c r="L1686" s="401"/>
      <c r="M1686" s="401"/>
      <c r="N1686" s="407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397" t="s">
        <v>64</v>
      </c>
      <c r="D1687" s="397"/>
      <c r="E1687" s="397"/>
      <c r="F1687" s="397"/>
      <c r="G1687" s="397"/>
      <c r="H1687" s="397"/>
      <c r="I1687" s="397"/>
      <c r="J1687" s="397"/>
      <c r="K1687" s="397"/>
      <c r="L1687" s="397"/>
      <c r="M1687" s="397"/>
      <c r="N1687" s="406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397" t="s">
        <v>66</v>
      </c>
      <c r="D1688" s="397"/>
      <c r="E1688" s="397"/>
      <c r="F1688" s="397"/>
      <c r="G1688" s="397"/>
      <c r="H1688" s="397"/>
      <c r="I1688" s="397"/>
      <c r="J1688" s="397"/>
      <c r="K1688" s="397"/>
      <c r="L1688" s="397"/>
      <c r="M1688" s="397"/>
      <c r="N1688" s="406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01" t="s">
        <v>67</v>
      </c>
      <c r="D1689" s="401"/>
      <c r="E1689" s="401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01" t="s">
        <v>69</v>
      </c>
      <c r="D1690" s="401"/>
      <c r="E1690" s="401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01" t="s">
        <v>71</v>
      </c>
      <c r="D1691" s="401"/>
      <c r="E1691" s="401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01" t="s">
        <v>87</v>
      </c>
      <c r="D1692" s="401"/>
      <c r="E1692" s="401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01" t="s">
        <v>72</v>
      </c>
      <c r="D1693" s="401"/>
      <c r="E1693" s="401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01" t="s">
        <v>74</v>
      </c>
      <c r="D1694" s="401"/>
      <c r="E1694" s="401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05" t="s">
        <v>75</v>
      </c>
      <c r="D1695" s="405"/>
      <c r="E1695" s="405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01" t="s">
        <v>76</v>
      </c>
      <c r="D1696" s="401"/>
      <c r="E1696" s="401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01" t="s">
        <v>233</v>
      </c>
      <c r="D1697" s="401"/>
      <c r="E1697" s="401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01" t="s">
        <v>235</v>
      </c>
      <c r="D1698" s="401"/>
      <c r="E1698" s="401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04" t="s">
        <v>82</v>
      </c>
      <c r="D1699" s="404"/>
      <c r="E1699" s="404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04" t="s">
        <v>264</v>
      </c>
      <c r="D1700" s="404"/>
      <c r="E1700" s="404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01" t="s">
        <v>265</v>
      </c>
      <c r="D1701" s="401"/>
      <c r="E1701" s="401"/>
      <c r="F1701" s="401"/>
      <c r="G1701" s="401"/>
      <c r="H1701" s="401"/>
      <c r="I1701" s="401"/>
      <c r="J1701" s="401"/>
      <c r="K1701" s="401"/>
      <c r="L1701" s="401"/>
      <c r="M1701" s="401"/>
      <c r="N1701" s="407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04" t="s">
        <v>82</v>
      </c>
      <c r="D1702" s="404"/>
      <c r="E1702" s="404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04" t="s">
        <v>269</v>
      </c>
      <c r="D1703" s="404"/>
      <c r="E1703" s="404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01" t="s">
        <v>265</v>
      </c>
      <c r="D1704" s="401"/>
      <c r="E1704" s="401"/>
      <c r="F1704" s="401"/>
      <c r="G1704" s="401"/>
      <c r="H1704" s="401"/>
      <c r="I1704" s="401"/>
      <c r="J1704" s="401"/>
      <c r="K1704" s="401"/>
      <c r="L1704" s="401"/>
      <c r="M1704" s="401"/>
      <c r="N1704" s="407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01" t="s">
        <v>786</v>
      </c>
      <c r="D1705" s="401"/>
      <c r="E1705" s="401"/>
      <c r="F1705" s="401"/>
      <c r="G1705" s="401"/>
      <c r="H1705" s="401"/>
      <c r="I1705" s="401"/>
      <c r="J1705" s="401"/>
      <c r="K1705" s="401"/>
      <c r="L1705" s="401"/>
      <c r="M1705" s="401"/>
      <c r="N1705" s="407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04" t="s">
        <v>82</v>
      </c>
      <c r="D1706" s="404"/>
      <c r="E1706" s="404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04" t="s">
        <v>787</v>
      </c>
      <c r="D1708" s="404"/>
      <c r="E1708" s="404"/>
      <c r="F1708" s="404"/>
      <c r="G1708" s="404"/>
      <c r="H1708" s="404"/>
      <c r="I1708" s="404"/>
      <c r="J1708" s="404"/>
      <c r="K1708" s="404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01" t="s">
        <v>146</v>
      </c>
      <c r="D1709" s="401"/>
      <c r="E1709" s="401"/>
      <c r="F1709" s="401"/>
      <c r="G1709" s="401"/>
      <c r="H1709" s="401"/>
      <c r="I1709" s="401"/>
      <c r="J1709" s="401"/>
      <c r="K1709" s="401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01" t="s">
        <v>147</v>
      </c>
      <c r="D1710" s="401"/>
      <c r="E1710" s="401"/>
      <c r="F1710" s="401"/>
      <c r="G1710" s="401"/>
      <c r="H1710" s="401"/>
      <c r="I1710" s="401"/>
      <c r="J1710" s="401"/>
      <c r="K1710" s="401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01" t="s">
        <v>148</v>
      </c>
      <c r="D1711" s="401"/>
      <c r="E1711" s="401"/>
      <c r="F1711" s="401"/>
      <c r="G1711" s="401"/>
      <c r="H1711" s="401"/>
      <c r="I1711" s="401"/>
      <c r="J1711" s="401"/>
      <c r="K1711" s="401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01" t="s">
        <v>149</v>
      </c>
      <c r="D1712" s="401"/>
      <c r="E1712" s="401"/>
      <c r="F1712" s="401"/>
      <c r="G1712" s="401"/>
      <c r="H1712" s="401"/>
      <c r="I1712" s="401"/>
      <c r="J1712" s="401"/>
      <c r="K1712" s="401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01" t="s">
        <v>150</v>
      </c>
      <c r="D1713" s="401"/>
      <c r="E1713" s="401"/>
      <c r="F1713" s="401"/>
      <c r="G1713" s="401"/>
      <c r="H1713" s="401"/>
      <c r="I1713" s="401"/>
      <c r="J1713" s="401"/>
      <c r="K1713" s="401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01" t="s">
        <v>151</v>
      </c>
      <c r="D1714" s="401"/>
      <c r="E1714" s="401"/>
      <c r="F1714" s="401"/>
      <c r="G1714" s="401"/>
      <c r="H1714" s="401"/>
      <c r="I1714" s="401"/>
      <c r="J1714" s="401"/>
      <c r="K1714" s="401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01" t="s">
        <v>153</v>
      </c>
      <c r="D1715" s="401"/>
      <c r="E1715" s="401"/>
      <c r="F1715" s="401"/>
      <c r="G1715" s="401"/>
      <c r="H1715" s="401"/>
      <c r="I1715" s="401"/>
      <c r="J1715" s="401"/>
      <c r="K1715" s="401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01" t="s">
        <v>147</v>
      </c>
      <c r="D1716" s="401"/>
      <c r="E1716" s="401"/>
      <c r="F1716" s="401"/>
      <c r="G1716" s="401"/>
      <c r="H1716" s="401"/>
      <c r="I1716" s="401"/>
      <c r="J1716" s="401"/>
      <c r="K1716" s="401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01" t="s">
        <v>322</v>
      </c>
      <c r="D1717" s="401"/>
      <c r="E1717" s="401"/>
      <c r="F1717" s="401"/>
      <c r="G1717" s="401"/>
      <c r="H1717" s="401"/>
      <c r="I1717" s="401"/>
      <c r="J1717" s="401"/>
      <c r="K1717" s="401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01" t="s">
        <v>323</v>
      </c>
      <c r="D1718" s="401"/>
      <c r="E1718" s="401"/>
      <c r="F1718" s="401"/>
      <c r="G1718" s="401"/>
      <c r="H1718" s="401"/>
      <c r="I1718" s="401"/>
      <c r="J1718" s="401"/>
      <c r="K1718" s="401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01" t="s">
        <v>324</v>
      </c>
      <c r="D1719" s="401"/>
      <c r="E1719" s="401"/>
      <c r="F1719" s="401"/>
      <c r="G1719" s="401"/>
      <c r="H1719" s="401"/>
      <c r="I1719" s="401"/>
      <c r="J1719" s="401"/>
      <c r="K1719" s="401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01" t="s">
        <v>325</v>
      </c>
      <c r="D1720" s="401"/>
      <c r="E1720" s="401"/>
      <c r="F1720" s="401"/>
      <c r="G1720" s="401"/>
      <c r="H1720" s="401"/>
      <c r="I1720" s="401"/>
      <c r="J1720" s="401"/>
      <c r="K1720" s="401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01" t="s">
        <v>326</v>
      </c>
      <c r="D1721" s="401"/>
      <c r="E1721" s="401"/>
      <c r="F1721" s="401"/>
      <c r="G1721" s="401"/>
      <c r="H1721" s="401"/>
      <c r="I1721" s="401"/>
      <c r="J1721" s="401"/>
      <c r="K1721" s="401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01" t="s">
        <v>327</v>
      </c>
      <c r="D1722" s="401"/>
      <c r="E1722" s="401"/>
      <c r="F1722" s="401"/>
      <c r="G1722" s="401"/>
      <c r="H1722" s="401"/>
      <c r="I1722" s="401"/>
      <c r="J1722" s="401"/>
      <c r="K1722" s="401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01" t="s">
        <v>163</v>
      </c>
      <c r="D1723" s="401"/>
      <c r="E1723" s="401"/>
      <c r="F1723" s="401"/>
      <c r="G1723" s="401"/>
      <c r="H1723" s="401"/>
      <c r="I1723" s="401"/>
      <c r="J1723" s="401"/>
      <c r="K1723" s="401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01" t="s">
        <v>164</v>
      </c>
      <c r="D1724" s="401"/>
      <c r="E1724" s="401"/>
      <c r="F1724" s="401"/>
      <c r="G1724" s="401"/>
      <c r="H1724" s="401"/>
      <c r="I1724" s="401"/>
      <c r="J1724" s="401"/>
      <c r="K1724" s="401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01" t="s">
        <v>165</v>
      </c>
      <c r="D1725" s="401"/>
      <c r="E1725" s="401"/>
      <c r="F1725" s="401"/>
      <c r="G1725" s="401"/>
      <c r="H1725" s="401"/>
      <c r="I1725" s="401"/>
      <c r="J1725" s="401"/>
      <c r="K1725" s="401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03" t="s">
        <v>788</v>
      </c>
      <c r="D1726" s="403"/>
      <c r="E1726" s="403"/>
      <c r="F1726" s="403"/>
      <c r="G1726" s="403"/>
      <c r="H1726" s="403"/>
      <c r="I1726" s="403"/>
      <c r="J1726" s="403"/>
      <c r="K1726" s="403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04" t="s">
        <v>789</v>
      </c>
      <c r="D1728" s="404"/>
      <c r="E1728" s="404"/>
      <c r="F1728" s="404"/>
      <c r="G1728" s="404"/>
      <c r="H1728" s="404"/>
      <c r="I1728" s="404"/>
      <c r="J1728" s="404"/>
      <c r="K1728" s="404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01" t="s">
        <v>146</v>
      </c>
      <c r="D1729" s="401"/>
      <c r="E1729" s="401"/>
      <c r="F1729" s="401"/>
      <c r="G1729" s="401"/>
      <c r="H1729" s="401"/>
      <c r="I1729" s="401"/>
      <c r="J1729" s="401"/>
      <c r="K1729" s="401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01" t="s">
        <v>147</v>
      </c>
      <c r="D1730" s="401"/>
      <c r="E1730" s="401"/>
      <c r="F1730" s="401"/>
      <c r="G1730" s="401"/>
      <c r="H1730" s="401"/>
      <c r="I1730" s="401"/>
      <c r="J1730" s="401"/>
      <c r="K1730" s="401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01" t="s">
        <v>148</v>
      </c>
      <c r="D1731" s="401"/>
      <c r="E1731" s="401"/>
      <c r="F1731" s="401"/>
      <c r="G1731" s="401"/>
      <c r="H1731" s="401"/>
      <c r="I1731" s="401"/>
      <c r="J1731" s="401"/>
      <c r="K1731" s="401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01" t="s">
        <v>149</v>
      </c>
      <c r="D1732" s="401"/>
      <c r="E1732" s="401"/>
      <c r="F1732" s="401"/>
      <c r="G1732" s="401"/>
      <c r="H1732" s="401"/>
      <c r="I1732" s="401"/>
      <c r="J1732" s="401"/>
      <c r="K1732" s="401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01" t="s">
        <v>150</v>
      </c>
      <c r="D1733" s="401"/>
      <c r="E1733" s="401"/>
      <c r="F1733" s="401"/>
      <c r="G1733" s="401"/>
      <c r="H1733" s="401"/>
      <c r="I1733" s="401"/>
      <c r="J1733" s="401"/>
      <c r="K1733" s="401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01" t="s">
        <v>151</v>
      </c>
      <c r="D1734" s="401"/>
      <c r="E1734" s="401"/>
      <c r="F1734" s="401"/>
      <c r="G1734" s="401"/>
      <c r="H1734" s="401"/>
      <c r="I1734" s="401"/>
      <c r="J1734" s="401"/>
      <c r="K1734" s="401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01" t="s">
        <v>152</v>
      </c>
      <c r="D1735" s="401"/>
      <c r="E1735" s="401"/>
      <c r="F1735" s="401"/>
      <c r="G1735" s="401"/>
      <c r="H1735" s="401"/>
      <c r="I1735" s="401"/>
      <c r="J1735" s="401"/>
      <c r="K1735" s="401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01" t="s">
        <v>153</v>
      </c>
      <c r="D1736" s="401"/>
      <c r="E1736" s="401"/>
      <c r="F1736" s="401"/>
      <c r="G1736" s="401"/>
      <c r="H1736" s="401"/>
      <c r="I1736" s="401"/>
      <c r="J1736" s="401"/>
      <c r="K1736" s="401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01" t="s">
        <v>154</v>
      </c>
      <c r="D1737" s="401"/>
      <c r="E1737" s="401"/>
      <c r="F1737" s="401"/>
      <c r="G1737" s="401"/>
      <c r="H1737" s="401"/>
      <c r="I1737" s="401"/>
      <c r="J1737" s="401"/>
      <c r="K1737" s="401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01" t="s">
        <v>155</v>
      </c>
      <c r="D1738" s="401"/>
      <c r="E1738" s="401"/>
      <c r="F1738" s="401"/>
      <c r="G1738" s="401"/>
      <c r="H1738" s="401"/>
      <c r="I1738" s="401"/>
      <c r="J1738" s="401"/>
      <c r="K1738" s="401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01" t="s">
        <v>156</v>
      </c>
      <c r="D1739" s="401"/>
      <c r="E1739" s="401"/>
      <c r="F1739" s="401"/>
      <c r="G1739" s="401"/>
      <c r="H1739" s="401"/>
      <c r="I1739" s="401"/>
      <c r="J1739" s="401"/>
      <c r="K1739" s="401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01" t="s">
        <v>157</v>
      </c>
      <c r="D1740" s="401"/>
      <c r="E1740" s="401"/>
      <c r="F1740" s="401"/>
      <c r="G1740" s="401"/>
      <c r="H1740" s="401"/>
      <c r="I1740" s="401"/>
      <c r="J1740" s="401"/>
      <c r="K1740" s="401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01" t="s">
        <v>158</v>
      </c>
      <c r="D1741" s="401"/>
      <c r="E1741" s="401"/>
      <c r="F1741" s="401"/>
      <c r="G1741" s="401"/>
      <c r="H1741" s="401"/>
      <c r="I1741" s="401"/>
      <c r="J1741" s="401"/>
      <c r="K1741" s="401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01" t="s">
        <v>159</v>
      </c>
      <c r="D1742" s="401"/>
      <c r="E1742" s="401"/>
      <c r="F1742" s="401"/>
      <c r="G1742" s="401"/>
      <c r="H1742" s="401"/>
      <c r="I1742" s="401"/>
      <c r="J1742" s="401"/>
      <c r="K1742" s="401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01" t="s">
        <v>160</v>
      </c>
      <c r="D1743" s="401"/>
      <c r="E1743" s="401"/>
      <c r="F1743" s="401"/>
      <c r="G1743" s="401"/>
      <c r="H1743" s="401"/>
      <c r="I1743" s="401"/>
      <c r="J1743" s="401"/>
      <c r="K1743" s="401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01" t="s">
        <v>161</v>
      </c>
      <c r="D1744" s="401"/>
      <c r="E1744" s="401"/>
      <c r="F1744" s="401"/>
      <c r="G1744" s="401"/>
      <c r="H1744" s="401"/>
      <c r="I1744" s="401"/>
      <c r="J1744" s="401"/>
      <c r="K1744" s="401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52" s="4" customFormat="1" ht="15" x14ac:dyDescent="0.25">
      <c r="A1745" s="92"/>
      <c r="B1745" s="51"/>
      <c r="C1745" s="401" t="s">
        <v>226</v>
      </c>
      <c r="D1745" s="401"/>
      <c r="E1745" s="401"/>
      <c r="F1745" s="401"/>
      <c r="G1745" s="401"/>
      <c r="H1745" s="401"/>
      <c r="I1745" s="401"/>
      <c r="J1745" s="401"/>
      <c r="K1745" s="401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52" s="4" customFormat="1" ht="15" x14ac:dyDescent="0.25">
      <c r="A1746" s="92"/>
      <c r="B1746" s="51"/>
      <c r="C1746" s="401" t="s">
        <v>162</v>
      </c>
      <c r="D1746" s="401"/>
      <c r="E1746" s="401"/>
      <c r="F1746" s="401"/>
      <c r="G1746" s="401"/>
      <c r="H1746" s="401"/>
      <c r="I1746" s="401"/>
      <c r="J1746" s="401"/>
      <c r="K1746" s="401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52" s="4" customFormat="1" ht="15" x14ac:dyDescent="0.25">
      <c r="A1747" s="92"/>
      <c r="B1747" s="51"/>
      <c r="C1747" s="401" t="s">
        <v>465</v>
      </c>
      <c r="D1747" s="401"/>
      <c r="E1747" s="401"/>
      <c r="F1747" s="401"/>
      <c r="G1747" s="401"/>
      <c r="H1747" s="401"/>
      <c r="I1747" s="401"/>
      <c r="J1747" s="401"/>
      <c r="K1747" s="401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52" s="4" customFormat="1" ht="15" x14ac:dyDescent="0.25">
      <c r="A1748" s="92"/>
      <c r="B1748" s="51"/>
      <c r="C1748" s="401" t="s">
        <v>147</v>
      </c>
      <c r="D1748" s="401"/>
      <c r="E1748" s="401"/>
      <c r="F1748" s="401"/>
      <c r="G1748" s="401"/>
      <c r="H1748" s="401"/>
      <c r="I1748" s="401"/>
      <c r="J1748" s="401"/>
      <c r="K1748" s="401"/>
      <c r="L1748" s="96"/>
      <c r="M1748" s="94"/>
      <c r="N1748" s="95"/>
      <c r="AT1748" s="39"/>
      <c r="AU1748" s="3" t="s">
        <v>147</v>
      </c>
    </row>
    <row r="1749" spans="1:52" s="4" customFormat="1" ht="15" x14ac:dyDescent="0.25">
      <c r="A1749" s="92"/>
      <c r="B1749" s="51"/>
      <c r="C1749" s="401" t="s">
        <v>325</v>
      </c>
      <c r="D1749" s="401"/>
      <c r="E1749" s="401"/>
      <c r="F1749" s="401"/>
      <c r="G1749" s="401"/>
      <c r="H1749" s="401"/>
      <c r="I1749" s="401"/>
      <c r="J1749" s="401"/>
      <c r="K1749" s="401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52" s="4" customFormat="1" ht="15" x14ac:dyDescent="0.25">
      <c r="A1750" s="92"/>
      <c r="B1750" s="51"/>
      <c r="C1750" s="401" t="s">
        <v>163</v>
      </c>
      <c r="D1750" s="401"/>
      <c r="E1750" s="401"/>
      <c r="F1750" s="401"/>
      <c r="G1750" s="401"/>
      <c r="H1750" s="401"/>
      <c r="I1750" s="401"/>
      <c r="J1750" s="401"/>
      <c r="K1750" s="401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52" s="4" customFormat="1" ht="15" x14ac:dyDescent="0.25">
      <c r="A1751" s="92"/>
      <c r="B1751" s="51"/>
      <c r="C1751" s="401" t="s">
        <v>164</v>
      </c>
      <c r="D1751" s="401"/>
      <c r="E1751" s="401"/>
      <c r="F1751" s="401"/>
      <c r="G1751" s="401"/>
      <c r="H1751" s="401"/>
      <c r="I1751" s="401"/>
      <c r="J1751" s="401"/>
      <c r="K1751" s="401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52" s="4" customFormat="1" ht="15" x14ac:dyDescent="0.25">
      <c r="A1752" s="92"/>
      <c r="B1752" s="51"/>
      <c r="C1752" s="401" t="s">
        <v>165</v>
      </c>
      <c r="D1752" s="401"/>
      <c r="E1752" s="401"/>
      <c r="F1752" s="401"/>
      <c r="G1752" s="401"/>
      <c r="H1752" s="401"/>
      <c r="I1752" s="401"/>
      <c r="J1752" s="401"/>
      <c r="K1752" s="401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52" s="4" customFormat="1" ht="15" x14ac:dyDescent="0.25">
      <c r="A1753" s="92"/>
      <c r="B1753" s="98"/>
      <c r="C1753" s="402" t="s">
        <v>4009</v>
      </c>
      <c r="D1753" s="403"/>
      <c r="E1753" s="403"/>
      <c r="F1753" s="403"/>
      <c r="G1753" s="403"/>
      <c r="H1753" s="403"/>
      <c r="I1753" s="403"/>
      <c r="J1753" s="403"/>
      <c r="K1753" s="403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52" s="4" customFormat="1" ht="26.25" customHeight="1" x14ac:dyDescent="0.25">
      <c r="A1754" s="111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2"/>
      <c r="L1754" s="112"/>
      <c r="M1754" s="112"/>
      <c r="N1754" s="112"/>
    </row>
    <row r="1755" spans="1:52" s="8" customFormat="1" ht="15" x14ac:dyDescent="0.25">
      <c r="A1755" s="6"/>
      <c r="B1755" s="113" t="s">
        <v>791</v>
      </c>
      <c r="C1755" s="399"/>
      <c r="D1755" s="399"/>
      <c r="E1755" s="399"/>
      <c r="F1755" s="399"/>
      <c r="G1755" s="399"/>
      <c r="H1755" s="400"/>
      <c r="I1755" s="400"/>
      <c r="J1755" s="400"/>
      <c r="K1755" s="400"/>
      <c r="L1755" s="400"/>
      <c r="M1755" s="4"/>
      <c r="N1755" s="4"/>
      <c r="O1755" s="4"/>
      <c r="P1755" s="4"/>
      <c r="Q1755" s="4"/>
      <c r="R1755" s="4"/>
      <c r="S1755" s="4"/>
      <c r="T1755" s="4"/>
      <c r="U1755" s="4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2"/>
      <c r="AF1755" s="12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/>
      <c r="AS1755" s="12"/>
      <c r="AT1755" s="12"/>
      <c r="AU1755" s="12"/>
      <c r="AV1755" s="12"/>
      <c r="AW1755" s="12" t="s">
        <v>10</v>
      </c>
      <c r="AX1755" s="12" t="s">
        <v>792</v>
      </c>
      <c r="AY1755" s="12"/>
      <c r="AZ1755" s="12"/>
    </row>
    <row r="1756" spans="1:52" s="114" customFormat="1" ht="16.5" customHeight="1" x14ac:dyDescent="0.25">
      <c r="A1756" s="10"/>
      <c r="B1756" s="113"/>
      <c r="C1756" s="398" t="s">
        <v>793</v>
      </c>
      <c r="D1756" s="398"/>
      <c r="E1756" s="398"/>
      <c r="F1756" s="398"/>
      <c r="G1756" s="398"/>
      <c r="H1756" s="398"/>
      <c r="I1756" s="398"/>
      <c r="J1756" s="398"/>
      <c r="K1756" s="398"/>
      <c r="L1756" s="398"/>
      <c r="V1756" s="115"/>
      <c r="W1756" s="115"/>
      <c r="X1756" s="115"/>
      <c r="Y1756" s="115"/>
      <c r="Z1756" s="115"/>
      <c r="AA1756" s="115"/>
      <c r="AB1756" s="115"/>
      <c r="AC1756" s="115"/>
      <c r="AD1756" s="115"/>
      <c r="AE1756" s="115"/>
      <c r="AF1756" s="115"/>
      <c r="AG1756" s="115"/>
      <c r="AH1756" s="115"/>
      <c r="AI1756" s="115"/>
      <c r="AJ1756" s="115"/>
      <c r="AK1756" s="115"/>
      <c r="AL1756" s="115"/>
      <c r="AM1756" s="115"/>
      <c r="AN1756" s="115"/>
      <c r="AO1756" s="115"/>
      <c r="AP1756" s="115"/>
      <c r="AQ1756" s="115"/>
      <c r="AR1756" s="115"/>
      <c r="AS1756" s="115"/>
      <c r="AT1756" s="115"/>
      <c r="AU1756" s="115"/>
      <c r="AV1756" s="115"/>
      <c r="AW1756" s="115"/>
      <c r="AX1756" s="115"/>
      <c r="AY1756" s="115"/>
      <c r="AZ1756" s="115"/>
    </row>
    <row r="1757" spans="1:52" s="8" customFormat="1" ht="15" x14ac:dyDescent="0.25">
      <c r="A1757" s="6"/>
      <c r="B1757" s="113" t="s">
        <v>794</v>
      </c>
      <c r="C1757" s="399"/>
      <c r="D1757" s="399"/>
      <c r="E1757" s="399"/>
      <c r="F1757" s="399"/>
      <c r="G1757" s="399"/>
      <c r="H1757" s="400"/>
      <c r="I1757" s="400"/>
      <c r="J1757" s="400"/>
      <c r="K1757" s="400"/>
      <c r="L1757" s="400"/>
      <c r="M1757" s="4"/>
      <c r="N1757" s="4"/>
      <c r="O1757" s="4"/>
      <c r="P1757" s="4"/>
      <c r="Q1757" s="4"/>
      <c r="R1757" s="4"/>
      <c r="S1757" s="4"/>
      <c r="T1757" s="4"/>
      <c r="U1757" s="4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 t="s">
        <v>10</v>
      </c>
      <c r="AZ1757" s="12" t="s">
        <v>10</v>
      </c>
    </row>
    <row r="1758" spans="1:52" s="114" customFormat="1" ht="16.5" customHeight="1" x14ac:dyDescent="0.25">
      <c r="A1758" s="10"/>
      <c r="C1758" s="398" t="s">
        <v>793</v>
      </c>
      <c r="D1758" s="398"/>
      <c r="E1758" s="398"/>
      <c r="F1758" s="398"/>
      <c r="G1758" s="398"/>
      <c r="H1758" s="398"/>
      <c r="I1758" s="398"/>
      <c r="J1758" s="398"/>
      <c r="K1758" s="398"/>
      <c r="L1758" s="398"/>
      <c r="V1758" s="115"/>
      <c r="W1758" s="115"/>
      <c r="X1758" s="115"/>
      <c r="Y1758" s="115"/>
      <c r="Z1758" s="115"/>
      <c r="AA1758" s="115"/>
      <c r="AB1758" s="115"/>
      <c r="AC1758" s="115"/>
      <c r="AD1758" s="115"/>
      <c r="AE1758" s="115"/>
      <c r="AF1758" s="115"/>
      <c r="AG1758" s="115"/>
      <c r="AH1758" s="115"/>
      <c r="AI1758" s="115"/>
      <c r="AJ1758" s="115"/>
      <c r="AK1758" s="115"/>
      <c r="AL1758" s="115"/>
      <c r="AM1758" s="115"/>
      <c r="AN1758" s="115"/>
      <c r="AO1758" s="115"/>
      <c r="AP1758" s="115"/>
      <c r="AQ1758" s="115"/>
      <c r="AR1758" s="115"/>
      <c r="AS1758" s="115"/>
      <c r="AT1758" s="115"/>
      <c r="AU1758" s="115"/>
      <c r="AV1758" s="115"/>
      <c r="AW1758" s="115"/>
      <c r="AX1758" s="115"/>
      <c r="AY1758" s="115"/>
      <c r="AZ1758" s="115"/>
    </row>
    <row r="1759" spans="1:52" s="8" customFormat="1" ht="19.5" customHeight="1" x14ac:dyDescent="0.2">
      <c r="A1759" s="6"/>
      <c r="C1759" s="116"/>
      <c r="D1759" s="116"/>
      <c r="E1759" s="116"/>
      <c r="F1759" s="116"/>
      <c r="G1759" s="116"/>
      <c r="H1759" s="116"/>
      <c r="I1759" s="116"/>
      <c r="J1759" s="116"/>
      <c r="K1759" s="116"/>
      <c r="L1759" s="116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</row>
    <row r="1760" spans="1:52" s="4" customFormat="1" ht="22.5" customHeight="1" x14ac:dyDescent="0.25">
      <c r="A1760" s="397" t="s">
        <v>795</v>
      </c>
      <c r="B1760" s="397"/>
      <c r="C1760" s="397"/>
      <c r="D1760" s="397"/>
      <c r="E1760" s="397"/>
      <c r="F1760" s="397"/>
      <c r="G1760" s="397"/>
      <c r="H1760" s="397"/>
      <c r="I1760" s="397"/>
      <c r="J1760" s="397"/>
      <c r="K1760" s="397"/>
      <c r="L1760" s="397"/>
      <c r="M1760" s="397"/>
      <c r="N1760" s="397"/>
      <c r="O1760" s="106"/>
      <c r="P1760" s="106"/>
    </row>
    <row r="1761" spans="1:16" s="4" customFormat="1" ht="12.75" customHeight="1" x14ac:dyDescent="0.25">
      <c r="A1761" s="397" t="s">
        <v>796</v>
      </c>
      <c r="B1761" s="397"/>
      <c r="C1761" s="397"/>
      <c r="D1761" s="397"/>
      <c r="E1761" s="397"/>
      <c r="F1761" s="397"/>
      <c r="G1761" s="397"/>
      <c r="H1761" s="397"/>
      <c r="I1761" s="397"/>
      <c r="J1761" s="397"/>
      <c r="K1761" s="397"/>
      <c r="L1761" s="397"/>
      <c r="M1761" s="397"/>
      <c r="N1761" s="397"/>
      <c r="O1761" s="106"/>
      <c r="P1761" s="106"/>
    </row>
    <row r="1762" spans="1:16" s="4" customFormat="1" ht="12.75" customHeight="1" x14ac:dyDescent="0.25">
      <c r="A1762" s="397" t="s">
        <v>797</v>
      </c>
      <c r="B1762" s="397"/>
      <c r="C1762" s="397"/>
      <c r="D1762" s="397"/>
      <c r="E1762" s="397"/>
      <c r="F1762" s="397"/>
      <c r="G1762" s="397"/>
      <c r="H1762" s="397"/>
      <c r="I1762" s="397"/>
      <c r="J1762" s="397"/>
      <c r="K1762" s="397"/>
      <c r="L1762" s="397"/>
      <c r="M1762" s="397"/>
      <c r="N1762" s="397"/>
      <c r="O1762" s="106"/>
      <c r="P1762" s="106"/>
    </row>
    <row r="1763" spans="1:16" s="4" customFormat="1" ht="19.5" customHeight="1" x14ac:dyDescent="0.25"/>
    <row r="1764" spans="1:16" s="4" customFormat="1" ht="15" x14ac:dyDescent="0.25">
      <c r="B1764" s="117"/>
      <c r="D1764" s="117"/>
      <c r="F1764" s="117"/>
    </row>
  </sheetData>
  <mergeCells count="17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A1761:N1761"/>
    <mergeCell ref="A1762:N1762"/>
    <mergeCell ref="C1756:L1756"/>
    <mergeCell ref="C1757:G1757"/>
    <mergeCell ref="H1757:L1757"/>
    <mergeCell ref="C1758:L1758"/>
    <mergeCell ref="A1760:N1760"/>
    <mergeCell ref="C1750:K1750"/>
    <mergeCell ref="C1751:K1751"/>
    <mergeCell ref="C1752:K1752"/>
    <mergeCell ref="C1753:K1753"/>
    <mergeCell ref="C1755:G1755"/>
    <mergeCell ref="H1755:L1755"/>
    <mergeCell ref="C1745:K1745"/>
    <mergeCell ref="C1746:K1746"/>
    <mergeCell ref="C1747:K1747"/>
    <mergeCell ref="C1748:K1748"/>
    <mergeCell ref="C1749:K174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08"/>
  <sheetViews>
    <sheetView topLeftCell="A894" workbookViewId="0">
      <selection activeCell="H910" sqref="H910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3379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2049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2049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3977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4859.58</v>
      </c>
      <c r="D28" s="165" t="s">
        <v>3380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4800.6099999999997</v>
      </c>
      <c r="D30" s="165" t="s">
        <v>3381</v>
      </c>
      <c r="E30" s="166" t="s">
        <v>29</v>
      </c>
      <c r="G30" s="123" t="s">
        <v>33</v>
      </c>
      <c r="I30" s="123"/>
      <c r="J30" s="123"/>
      <c r="K30" s="123"/>
      <c r="L30" s="164">
        <v>968.61</v>
      </c>
      <c r="M30" s="170" t="s">
        <v>3382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58.97</v>
      </c>
      <c r="D31" s="171" t="s">
        <v>3383</v>
      </c>
      <c r="E31" s="166" t="s">
        <v>29</v>
      </c>
      <c r="G31" s="123" t="s">
        <v>37</v>
      </c>
      <c r="I31" s="123"/>
      <c r="J31" s="123"/>
      <c r="K31" s="123"/>
      <c r="L31" s="378">
        <v>2332.4499999999998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296.74</v>
      </c>
      <c r="M32" s="378"/>
      <c r="N32" s="166" t="s">
        <v>38</v>
      </c>
    </row>
    <row r="33" spans="1:38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8" s="121" customFormat="1" ht="7.5" customHeight="1" x14ac:dyDescent="0.25">
      <c r="A34" s="172"/>
    </row>
    <row r="35" spans="1:38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8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8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8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8" s="121" customFormat="1" ht="15" x14ac:dyDescent="0.25">
      <c r="A39" s="382" t="s">
        <v>802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802</v>
      </c>
    </row>
    <row r="40" spans="1:38" s="121" customFormat="1" ht="23.25" x14ac:dyDescent="0.25">
      <c r="A40" s="176" t="s">
        <v>58</v>
      </c>
      <c r="B40" s="177" t="s">
        <v>811</v>
      </c>
      <c r="C40" s="388" t="s">
        <v>812</v>
      </c>
      <c r="D40" s="388"/>
      <c r="E40" s="388"/>
      <c r="F40" s="178" t="s">
        <v>90</v>
      </c>
      <c r="G40" s="179">
        <v>0.33600000000000002</v>
      </c>
      <c r="H40" s="180">
        <v>1</v>
      </c>
      <c r="I40" s="210">
        <v>0.33600000000000002</v>
      </c>
      <c r="J40" s="181"/>
      <c r="K40" s="179"/>
      <c r="L40" s="181"/>
      <c r="M40" s="179"/>
      <c r="N40" s="182"/>
      <c r="AF40" s="133"/>
      <c r="AG40" s="140" t="s">
        <v>812</v>
      </c>
    </row>
    <row r="41" spans="1:38" s="121" customFormat="1" ht="15" x14ac:dyDescent="0.25">
      <c r="A41" s="208"/>
      <c r="B41" s="209"/>
      <c r="C41" s="379" t="s">
        <v>3384</v>
      </c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91"/>
      <c r="AF41" s="133"/>
      <c r="AG41" s="140"/>
      <c r="AH41" s="142" t="s">
        <v>3384</v>
      </c>
    </row>
    <row r="42" spans="1:38" s="121" customFormat="1" ht="68.25" x14ac:dyDescent="0.25">
      <c r="A42" s="183"/>
      <c r="B42" s="184" t="s">
        <v>65</v>
      </c>
      <c r="C42" s="389" t="s">
        <v>66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I42" s="142" t="s">
        <v>66</v>
      </c>
    </row>
    <row r="43" spans="1:38" s="121" customFormat="1" ht="15" x14ac:dyDescent="0.25">
      <c r="A43" s="185"/>
      <c r="B43" s="184" t="s">
        <v>58</v>
      </c>
      <c r="C43" s="379" t="s">
        <v>67</v>
      </c>
      <c r="D43" s="379"/>
      <c r="E43" s="379"/>
      <c r="F43" s="186"/>
      <c r="G43" s="187"/>
      <c r="H43" s="187"/>
      <c r="I43" s="187"/>
      <c r="J43" s="190">
        <v>1494.14</v>
      </c>
      <c r="K43" s="189">
        <v>1.1499999999999999</v>
      </c>
      <c r="L43" s="188">
        <v>577.34</v>
      </c>
      <c r="M43" s="189">
        <v>44.77</v>
      </c>
      <c r="N43" s="191">
        <v>25847.51</v>
      </c>
      <c r="AF43" s="133"/>
      <c r="AG43" s="140"/>
      <c r="AJ43" s="142" t="s">
        <v>67</v>
      </c>
    </row>
    <row r="44" spans="1:38" s="121" customFormat="1" ht="15" x14ac:dyDescent="0.25">
      <c r="A44" s="185"/>
      <c r="B44" s="184" t="s">
        <v>68</v>
      </c>
      <c r="C44" s="379" t="s">
        <v>69</v>
      </c>
      <c r="D44" s="379"/>
      <c r="E44" s="379"/>
      <c r="F44" s="186"/>
      <c r="G44" s="187"/>
      <c r="H44" s="187"/>
      <c r="I44" s="187"/>
      <c r="J44" s="190">
        <v>4292.7299999999996</v>
      </c>
      <c r="K44" s="189">
        <v>1.1499999999999999</v>
      </c>
      <c r="L44" s="190">
        <v>1658.71</v>
      </c>
      <c r="M44" s="189">
        <v>13.24</v>
      </c>
      <c r="N44" s="191">
        <v>21961.32</v>
      </c>
      <c r="AF44" s="133"/>
      <c r="AG44" s="140"/>
      <c r="AJ44" s="142" t="s">
        <v>69</v>
      </c>
    </row>
    <row r="45" spans="1:38" s="121" customFormat="1" ht="15" x14ac:dyDescent="0.25">
      <c r="A45" s="185"/>
      <c r="B45" s="184" t="s">
        <v>70</v>
      </c>
      <c r="C45" s="379" t="s">
        <v>71</v>
      </c>
      <c r="D45" s="379"/>
      <c r="E45" s="379"/>
      <c r="F45" s="186"/>
      <c r="G45" s="187"/>
      <c r="H45" s="187"/>
      <c r="I45" s="187"/>
      <c r="J45" s="188">
        <v>464.37</v>
      </c>
      <c r="K45" s="189">
        <v>1.1499999999999999</v>
      </c>
      <c r="L45" s="188">
        <v>179.43</v>
      </c>
      <c r="M45" s="189">
        <v>44.77</v>
      </c>
      <c r="N45" s="191">
        <v>8033.08</v>
      </c>
      <c r="AF45" s="133"/>
      <c r="AG45" s="140"/>
      <c r="AJ45" s="142" t="s">
        <v>71</v>
      </c>
    </row>
    <row r="46" spans="1:38" s="121" customFormat="1" ht="15" x14ac:dyDescent="0.25">
      <c r="A46" s="192"/>
      <c r="B46" s="184"/>
      <c r="C46" s="379" t="s">
        <v>72</v>
      </c>
      <c r="D46" s="379"/>
      <c r="E46" s="379"/>
      <c r="F46" s="186" t="s">
        <v>73</v>
      </c>
      <c r="G46" s="216">
        <v>179.8</v>
      </c>
      <c r="H46" s="189">
        <v>1.1499999999999999</v>
      </c>
      <c r="I46" s="217">
        <v>69.474720000000005</v>
      </c>
      <c r="J46" s="194"/>
      <c r="K46" s="187"/>
      <c r="L46" s="194"/>
      <c r="M46" s="187"/>
      <c r="N46" s="195"/>
      <c r="AF46" s="133"/>
      <c r="AG46" s="140"/>
      <c r="AK46" s="142" t="s">
        <v>72</v>
      </c>
    </row>
    <row r="47" spans="1:38" s="121" customFormat="1" ht="15" x14ac:dyDescent="0.25">
      <c r="A47" s="192"/>
      <c r="B47" s="184"/>
      <c r="C47" s="379" t="s">
        <v>74</v>
      </c>
      <c r="D47" s="379"/>
      <c r="E47" s="379"/>
      <c r="F47" s="186" t="s">
        <v>73</v>
      </c>
      <c r="G47" s="189">
        <v>45.63</v>
      </c>
      <c r="H47" s="189">
        <v>1.1499999999999999</v>
      </c>
      <c r="I47" s="215">
        <v>17.631432</v>
      </c>
      <c r="J47" s="194"/>
      <c r="K47" s="187"/>
      <c r="L47" s="194"/>
      <c r="M47" s="187"/>
      <c r="N47" s="195"/>
      <c r="AF47" s="133"/>
      <c r="AG47" s="140"/>
      <c r="AK47" s="142" t="s">
        <v>74</v>
      </c>
    </row>
    <row r="48" spans="1:38" s="121" customFormat="1" ht="15" x14ac:dyDescent="0.25">
      <c r="A48" s="185"/>
      <c r="B48" s="184"/>
      <c r="C48" s="380" t="s">
        <v>75</v>
      </c>
      <c r="D48" s="380"/>
      <c r="E48" s="380"/>
      <c r="F48" s="196"/>
      <c r="G48" s="197"/>
      <c r="H48" s="197"/>
      <c r="I48" s="197"/>
      <c r="J48" s="199">
        <v>5786.87</v>
      </c>
      <c r="K48" s="197"/>
      <c r="L48" s="199">
        <v>2236.0500000000002</v>
      </c>
      <c r="M48" s="197"/>
      <c r="N48" s="200">
        <v>47808.83</v>
      </c>
      <c r="AF48" s="133"/>
      <c r="AG48" s="140"/>
      <c r="AL48" s="142" t="s">
        <v>75</v>
      </c>
    </row>
    <row r="49" spans="1:42" s="121" customFormat="1" ht="15" x14ac:dyDescent="0.25">
      <c r="A49" s="192"/>
      <c r="B49" s="184"/>
      <c r="C49" s="379" t="s">
        <v>76</v>
      </c>
      <c r="D49" s="379"/>
      <c r="E49" s="379"/>
      <c r="F49" s="186"/>
      <c r="G49" s="187"/>
      <c r="H49" s="187"/>
      <c r="I49" s="187"/>
      <c r="J49" s="194"/>
      <c r="K49" s="187"/>
      <c r="L49" s="188">
        <v>756.77</v>
      </c>
      <c r="M49" s="187"/>
      <c r="N49" s="191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2"/>
      <c r="B50" s="184" t="s">
        <v>814</v>
      </c>
      <c r="C50" s="379" t="s">
        <v>815</v>
      </c>
      <c r="D50" s="379"/>
      <c r="E50" s="379"/>
      <c r="F50" s="186" t="s">
        <v>79</v>
      </c>
      <c r="G50" s="201">
        <v>147</v>
      </c>
      <c r="H50" s="187"/>
      <c r="I50" s="201">
        <v>147</v>
      </c>
      <c r="J50" s="194"/>
      <c r="K50" s="187"/>
      <c r="L50" s="190">
        <v>1112.45</v>
      </c>
      <c r="M50" s="187"/>
      <c r="N50" s="191">
        <v>49804.47</v>
      </c>
      <c r="AF50" s="133"/>
      <c r="AG50" s="140"/>
      <c r="AK50" s="142" t="s">
        <v>815</v>
      </c>
    </row>
    <row r="51" spans="1:42" s="121" customFormat="1" ht="56.25" x14ac:dyDescent="0.25">
      <c r="A51" s="192"/>
      <c r="B51" s="184" t="s">
        <v>816</v>
      </c>
      <c r="C51" s="379" t="s">
        <v>817</v>
      </c>
      <c r="D51" s="379"/>
      <c r="E51" s="379"/>
      <c r="F51" s="186" t="s">
        <v>79</v>
      </c>
      <c r="G51" s="201">
        <v>134</v>
      </c>
      <c r="H51" s="189">
        <v>0.85</v>
      </c>
      <c r="I51" s="216">
        <v>113.9</v>
      </c>
      <c r="J51" s="194"/>
      <c r="K51" s="187"/>
      <c r="L51" s="188">
        <v>861.96</v>
      </c>
      <c r="M51" s="187"/>
      <c r="N51" s="191">
        <v>38589.99</v>
      </c>
      <c r="AF51" s="133"/>
      <c r="AG51" s="140"/>
      <c r="AK51" s="142" t="s">
        <v>817</v>
      </c>
    </row>
    <row r="52" spans="1:42" s="121" customFormat="1" ht="15" x14ac:dyDescent="0.25">
      <c r="A52" s="202"/>
      <c r="B52" s="203"/>
      <c r="C52" s="388" t="s">
        <v>82</v>
      </c>
      <c r="D52" s="388"/>
      <c r="E52" s="388"/>
      <c r="F52" s="178"/>
      <c r="G52" s="179"/>
      <c r="H52" s="179"/>
      <c r="I52" s="179"/>
      <c r="J52" s="181"/>
      <c r="K52" s="179"/>
      <c r="L52" s="204">
        <v>4210.46</v>
      </c>
      <c r="M52" s="197"/>
      <c r="N52" s="205">
        <v>136203.29</v>
      </c>
      <c r="AF52" s="133"/>
      <c r="AG52" s="140"/>
      <c r="AM52" s="140" t="s">
        <v>82</v>
      </c>
    </row>
    <row r="53" spans="1:42" s="121" customFormat="1" ht="45.75" x14ac:dyDescent="0.25">
      <c r="A53" s="176" t="s">
        <v>68</v>
      </c>
      <c r="B53" s="177" t="s">
        <v>214</v>
      </c>
      <c r="C53" s="388" t="s">
        <v>215</v>
      </c>
      <c r="D53" s="388"/>
      <c r="E53" s="388"/>
      <c r="F53" s="178" t="s">
        <v>133</v>
      </c>
      <c r="G53" s="179">
        <v>38.384</v>
      </c>
      <c r="H53" s="180">
        <v>1</v>
      </c>
      <c r="I53" s="210">
        <v>38.384</v>
      </c>
      <c r="J53" s="207">
        <v>3.28</v>
      </c>
      <c r="K53" s="179"/>
      <c r="L53" s="207">
        <v>125.9</v>
      </c>
      <c r="M53" s="206">
        <v>13.24</v>
      </c>
      <c r="N53" s="205">
        <v>1666.92</v>
      </c>
      <c r="AF53" s="133"/>
      <c r="AG53" s="140" t="s">
        <v>215</v>
      </c>
      <c r="AM53" s="140"/>
    </row>
    <row r="54" spans="1:42" s="121" customFormat="1" ht="15" x14ac:dyDescent="0.25">
      <c r="A54" s="208"/>
      <c r="B54" s="209"/>
      <c r="C54" s="379" t="s">
        <v>3385</v>
      </c>
      <c r="D54" s="379"/>
      <c r="E54" s="379"/>
      <c r="F54" s="379"/>
      <c r="G54" s="379"/>
      <c r="H54" s="379"/>
      <c r="I54" s="379"/>
      <c r="J54" s="379"/>
      <c r="K54" s="379"/>
      <c r="L54" s="379"/>
      <c r="M54" s="379"/>
      <c r="N54" s="391"/>
      <c r="AF54" s="133"/>
      <c r="AG54" s="140"/>
      <c r="AH54" s="142" t="s">
        <v>3385</v>
      </c>
      <c r="AM54" s="140"/>
    </row>
    <row r="55" spans="1:42" s="121" customFormat="1" ht="15" x14ac:dyDescent="0.25">
      <c r="A55" s="202"/>
      <c r="B55" s="203"/>
      <c r="C55" s="388" t="s">
        <v>82</v>
      </c>
      <c r="D55" s="388"/>
      <c r="E55" s="388"/>
      <c r="F55" s="178"/>
      <c r="G55" s="179"/>
      <c r="H55" s="179"/>
      <c r="I55" s="179"/>
      <c r="J55" s="181"/>
      <c r="K55" s="179"/>
      <c r="L55" s="207">
        <v>125.9</v>
      </c>
      <c r="M55" s="197"/>
      <c r="N55" s="205">
        <v>1666.92</v>
      </c>
      <c r="AF55" s="133"/>
      <c r="AG55" s="140"/>
      <c r="AM55" s="140" t="s">
        <v>82</v>
      </c>
    </row>
    <row r="56" spans="1:42" s="121" customFormat="1" ht="23.25" x14ac:dyDescent="0.25">
      <c r="A56" s="176" t="s">
        <v>70</v>
      </c>
      <c r="B56" s="177" t="s">
        <v>217</v>
      </c>
      <c r="C56" s="388" t="s">
        <v>218</v>
      </c>
      <c r="D56" s="388"/>
      <c r="E56" s="388"/>
      <c r="F56" s="178" t="s">
        <v>133</v>
      </c>
      <c r="G56" s="179">
        <v>9.5960000000000001</v>
      </c>
      <c r="H56" s="180">
        <v>1</v>
      </c>
      <c r="I56" s="210">
        <v>9.5960000000000001</v>
      </c>
      <c r="J56" s="207">
        <v>42.98</v>
      </c>
      <c r="K56" s="179"/>
      <c r="L56" s="207">
        <v>412.44</v>
      </c>
      <c r="M56" s="206">
        <v>13.24</v>
      </c>
      <c r="N56" s="205">
        <v>5460.71</v>
      </c>
      <c r="AF56" s="133"/>
      <c r="AG56" s="140" t="s">
        <v>218</v>
      </c>
      <c r="AM56" s="140"/>
    </row>
    <row r="57" spans="1:42" s="121" customFormat="1" ht="15" x14ac:dyDescent="0.25">
      <c r="A57" s="208"/>
      <c r="B57" s="209"/>
      <c r="C57" s="379" t="s">
        <v>3386</v>
      </c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91"/>
      <c r="AF57" s="133"/>
      <c r="AG57" s="140"/>
      <c r="AH57" s="142" t="s">
        <v>3386</v>
      </c>
      <c r="AM57" s="140"/>
    </row>
    <row r="58" spans="1:42" s="121" customFormat="1" ht="15" x14ac:dyDescent="0.25">
      <c r="A58" s="202"/>
      <c r="B58" s="203"/>
      <c r="C58" s="388" t="s">
        <v>82</v>
      </c>
      <c r="D58" s="388"/>
      <c r="E58" s="388"/>
      <c r="F58" s="178"/>
      <c r="G58" s="179"/>
      <c r="H58" s="179"/>
      <c r="I58" s="179"/>
      <c r="J58" s="181"/>
      <c r="K58" s="179"/>
      <c r="L58" s="207">
        <v>412.44</v>
      </c>
      <c r="M58" s="197"/>
      <c r="N58" s="205">
        <v>5460.71</v>
      </c>
      <c r="AF58" s="133"/>
      <c r="AG58" s="140"/>
      <c r="AM58" s="140" t="s">
        <v>82</v>
      </c>
    </row>
    <row r="59" spans="1:42" s="121" customFormat="1" ht="23.25" x14ac:dyDescent="0.25">
      <c r="A59" s="176" t="s">
        <v>86</v>
      </c>
      <c r="B59" s="177" t="s">
        <v>96</v>
      </c>
      <c r="C59" s="388" t="s">
        <v>97</v>
      </c>
      <c r="D59" s="388"/>
      <c r="E59" s="388"/>
      <c r="F59" s="178" t="s">
        <v>98</v>
      </c>
      <c r="G59" s="179">
        <v>33.6</v>
      </c>
      <c r="H59" s="180">
        <v>1</v>
      </c>
      <c r="I59" s="214">
        <v>33.6</v>
      </c>
      <c r="J59" s="207">
        <v>162.38</v>
      </c>
      <c r="K59" s="179"/>
      <c r="L59" s="204">
        <v>5455.97</v>
      </c>
      <c r="M59" s="206">
        <v>8.16</v>
      </c>
      <c r="N59" s="205">
        <v>44520.72</v>
      </c>
      <c r="AF59" s="133"/>
      <c r="AG59" s="140" t="s">
        <v>97</v>
      </c>
      <c r="AM59" s="140"/>
    </row>
    <row r="60" spans="1:42" s="121" customFormat="1" ht="15" x14ac:dyDescent="0.25">
      <c r="A60" s="202"/>
      <c r="B60" s="203"/>
      <c r="C60" s="379" t="s">
        <v>99</v>
      </c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91"/>
      <c r="AF60" s="133"/>
      <c r="AG60" s="140"/>
      <c r="AM60" s="140"/>
      <c r="AN60" s="142" t="s">
        <v>99</v>
      </c>
    </row>
    <row r="61" spans="1:42" s="121" customFormat="1" ht="15" x14ac:dyDescent="0.25">
      <c r="A61" s="208"/>
      <c r="B61" s="209"/>
      <c r="C61" s="379" t="s">
        <v>100</v>
      </c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391"/>
      <c r="AF61" s="133"/>
      <c r="AG61" s="140"/>
      <c r="AM61" s="140"/>
      <c r="AO61" s="142" t="s">
        <v>100</v>
      </c>
    </row>
    <row r="62" spans="1:42" s="121" customFormat="1" ht="15" x14ac:dyDescent="0.25">
      <c r="A62" s="202"/>
      <c r="B62" s="203"/>
      <c r="C62" s="388" t="s">
        <v>82</v>
      </c>
      <c r="D62" s="388"/>
      <c r="E62" s="388"/>
      <c r="F62" s="178"/>
      <c r="G62" s="179"/>
      <c r="H62" s="179"/>
      <c r="I62" s="179"/>
      <c r="J62" s="181"/>
      <c r="K62" s="179"/>
      <c r="L62" s="204">
        <v>5455.97</v>
      </c>
      <c r="M62" s="197"/>
      <c r="N62" s="205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20"/>
      <c r="B63" s="221"/>
      <c r="C63" s="221"/>
      <c r="D63" s="221"/>
      <c r="E63" s="221"/>
      <c r="F63" s="222"/>
      <c r="G63" s="222"/>
      <c r="H63" s="222"/>
      <c r="I63" s="222"/>
      <c r="J63" s="223"/>
      <c r="K63" s="222"/>
      <c r="L63" s="223"/>
      <c r="M63" s="187"/>
      <c r="N63" s="223"/>
      <c r="AF63" s="133"/>
      <c r="AG63" s="140"/>
      <c r="AM63" s="140"/>
    </row>
    <row r="64" spans="1:42" s="121" customFormat="1" ht="15" x14ac:dyDescent="0.25">
      <c r="A64" s="227"/>
      <c r="B64" s="228"/>
      <c r="C64" s="388" t="s">
        <v>833</v>
      </c>
      <c r="D64" s="388"/>
      <c r="E64" s="388"/>
      <c r="F64" s="388"/>
      <c r="G64" s="388"/>
      <c r="H64" s="388"/>
      <c r="I64" s="388"/>
      <c r="J64" s="388"/>
      <c r="K64" s="388"/>
      <c r="L64" s="229"/>
      <c r="M64" s="230"/>
      <c r="N64" s="231"/>
      <c r="AF64" s="133"/>
      <c r="AG64" s="140"/>
      <c r="AM64" s="140"/>
      <c r="AP64" s="140" t="s">
        <v>833</v>
      </c>
    </row>
    <row r="65" spans="1:43" s="121" customFormat="1" ht="15" x14ac:dyDescent="0.25">
      <c r="A65" s="232"/>
      <c r="B65" s="184"/>
      <c r="C65" s="379" t="s">
        <v>146</v>
      </c>
      <c r="D65" s="379"/>
      <c r="E65" s="379"/>
      <c r="F65" s="379"/>
      <c r="G65" s="379"/>
      <c r="H65" s="379"/>
      <c r="I65" s="379"/>
      <c r="J65" s="379"/>
      <c r="K65" s="379"/>
      <c r="L65" s="233">
        <v>8230.36</v>
      </c>
      <c r="M65" s="234"/>
      <c r="N65" s="237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2"/>
      <c r="B66" s="184"/>
      <c r="C66" s="379" t="s">
        <v>147</v>
      </c>
      <c r="D66" s="379"/>
      <c r="E66" s="379"/>
      <c r="F66" s="379"/>
      <c r="G66" s="379"/>
      <c r="H66" s="379"/>
      <c r="I66" s="379"/>
      <c r="J66" s="379"/>
      <c r="K66" s="379"/>
      <c r="L66" s="236"/>
      <c r="M66" s="234"/>
      <c r="N66" s="237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2"/>
      <c r="B67" s="184"/>
      <c r="C67" s="379" t="s">
        <v>148</v>
      </c>
      <c r="D67" s="379"/>
      <c r="E67" s="379"/>
      <c r="F67" s="379"/>
      <c r="G67" s="379"/>
      <c r="H67" s="379"/>
      <c r="I67" s="379"/>
      <c r="J67" s="379"/>
      <c r="K67" s="379"/>
      <c r="L67" s="249">
        <v>577.34</v>
      </c>
      <c r="M67" s="234"/>
      <c r="N67" s="237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2"/>
      <c r="B68" s="184"/>
      <c r="C68" s="379" t="s">
        <v>149</v>
      </c>
      <c r="D68" s="379"/>
      <c r="E68" s="379"/>
      <c r="F68" s="379"/>
      <c r="G68" s="379"/>
      <c r="H68" s="379"/>
      <c r="I68" s="379"/>
      <c r="J68" s="379"/>
      <c r="K68" s="379"/>
      <c r="L68" s="233">
        <v>2197.0500000000002</v>
      </c>
      <c r="M68" s="234"/>
      <c r="N68" s="237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2"/>
      <c r="B69" s="184"/>
      <c r="C69" s="379" t="s">
        <v>150</v>
      </c>
      <c r="D69" s="379"/>
      <c r="E69" s="379"/>
      <c r="F69" s="379"/>
      <c r="G69" s="379"/>
      <c r="H69" s="379"/>
      <c r="I69" s="379"/>
      <c r="J69" s="379"/>
      <c r="K69" s="379"/>
      <c r="L69" s="249">
        <v>179.43</v>
      </c>
      <c r="M69" s="234"/>
      <c r="N69" s="237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2"/>
      <c r="B70" s="184"/>
      <c r="C70" s="379" t="s">
        <v>151</v>
      </c>
      <c r="D70" s="379"/>
      <c r="E70" s="379"/>
      <c r="F70" s="379"/>
      <c r="G70" s="379"/>
      <c r="H70" s="379"/>
      <c r="I70" s="379"/>
      <c r="J70" s="379"/>
      <c r="K70" s="379"/>
      <c r="L70" s="233">
        <v>5455.97</v>
      </c>
      <c r="M70" s="234"/>
      <c r="N70" s="237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2"/>
      <c r="B71" s="184"/>
      <c r="C71" s="379" t="s">
        <v>153</v>
      </c>
      <c r="D71" s="379"/>
      <c r="E71" s="379"/>
      <c r="F71" s="379"/>
      <c r="G71" s="379"/>
      <c r="H71" s="379"/>
      <c r="I71" s="379"/>
      <c r="J71" s="379"/>
      <c r="K71" s="379"/>
      <c r="L71" s="233">
        <v>10204.77</v>
      </c>
      <c r="M71" s="234"/>
      <c r="N71" s="237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2"/>
      <c r="B72" s="184"/>
      <c r="C72" s="379" t="s">
        <v>154</v>
      </c>
      <c r="D72" s="379"/>
      <c r="E72" s="379"/>
      <c r="F72" s="379"/>
      <c r="G72" s="379"/>
      <c r="H72" s="379"/>
      <c r="I72" s="379"/>
      <c r="J72" s="379"/>
      <c r="K72" s="379"/>
      <c r="L72" s="233">
        <v>9666.43</v>
      </c>
      <c r="M72" s="234"/>
      <c r="N72" s="237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2"/>
      <c r="B73" s="184"/>
      <c r="C73" s="379" t="s">
        <v>155</v>
      </c>
      <c r="D73" s="379"/>
      <c r="E73" s="379"/>
      <c r="F73" s="379"/>
      <c r="G73" s="379"/>
      <c r="H73" s="379"/>
      <c r="I73" s="379"/>
      <c r="J73" s="379"/>
      <c r="K73" s="379"/>
      <c r="L73" s="236"/>
      <c r="M73" s="234"/>
      <c r="N73" s="237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2"/>
      <c r="B74" s="184"/>
      <c r="C74" s="379" t="s">
        <v>156</v>
      </c>
      <c r="D74" s="379"/>
      <c r="E74" s="379"/>
      <c r="F74" s="379"/>
      <c r="G74" s="379"/>
      <c r="H74" s="379"/>
      <c r="I74" s="379"/>
      <c r="J74" s="379"/>
      <c r="K74" s="379"/>
      <c r="L74" s="249">
        <v>577.34</v>
      </c>
      <c r="M74" s="234"/>
      <c r="N74" s="237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2"/>
      <c r="B75" s="184"/>
      <c r="C75" s="379" t="s">
        <v>157</v>
      </c>
      <c r="D75" s="379"/>
      <c r="E75" s="379"/>
      <c r="F75" s="379"/>
      <c r="G75" s="379"/>
      <c r="H75" s="379"/>
      <c r="I75" s="379"/>
      <c r="J75" s="379"/>
      <c r="K75" s="379"/>
      <c r="L75" s="233">
        <v>1658.71</v>
      </c>
      <c r="M75" s="234"/>
      <c r="N75" s="237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2"/>
      <c r="B76" s="184"/>
      <c r="C76" s="379" t="s">
        <v>158</v>
      </c>
      <c r="D76" s="379"/>
      <c r="E76" s="379"/>
      <c r="F76" s="379"/>
      <c r="G76" s="379"/>
      <c r="H76" s="379"/>
      <c r="I76" s="379"/>
      <c r="J76" s="379"/>
      <c r="K76" s="379"/>
      <c r="L76" s="249">
        <v>179.43</v>
      </c>
      <c r="M76" s="234"/>
      <c r="N76" s="237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2"/>
      <c r="B77" s="184"/>
      <c r="C77" s="379" t="s">
        <v>159</v>
      </c>
      <c r="D77" s="379"/>
      <c r="E77" s="379"/>
      <c r="F77" s="379"/>
      <c r="G77" s="379"/>
      <c r="H77" s="379"/>
      <c r="I77" s="379"/>
      <c r="J77" s="379"/>
      <c r="K77" s="379"/>
      <c r="L77" s="233">
        <v>5455.97</v>
      </c>
      <c r="M77" s="234"/>
      <c r="N77" s="237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2"/>
      <c r="B78" s="184"/>
      <c r="C78" s="379" t="s">
        <v>160</v>
      </c>
      <c r="D78" s="379"/>
      <c r="E78" s="379"/>
      <c r="F78" s="379"/>
      <c r="G78" s="379"/>
      <c r="H78" s="379"/>
      <c r="I78" s="379"/>
      <c r="J78" s="379"/>
      <c r="K78" s="379"/>
      <c r="L78" s="233">
        <v>1112.45</v>
      </c>
      <c r="M78" s="234"/>
      <c r="N78" s="237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2"/>
      <c r="B79" s="184"/>
      <c r="C79" s="379" t="s">
        <v>161</v>
      </c>
      <c r="D79" s="379"/>
      <c r="E79" s="379"/>
      <c r="F79" s="379"/>
      <c r="G79" s="379"/>
      <c r="H79" s="379"/>
      <c r="I79" s="379"/>
      <c r="J79" s="379"/>
      <c r="K79" s="379"/>
      <c r="L79" s="249">
        <v>861.96</v>
      </c>
      <c r="M79" s="234"/>
      <c r="N79" s="237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2"/>
      <c r="B80" s="184"/>
      <c r="C80" s="379" t="s">
        <v>226</v>
      </c>
      <c r="D80" s="379"/>
      <c r="E80" s="379"/>
      <c r="F80" s="379"/>
      <c r="G80" s="379"/>
      <c r="H80" s="379"/>
      <c r="I80" s="379"/>
      <c r="J80" s="379"/>
      <c r="K80" s="379"/>
      <c r="L80" s="249">
        <v>538.34</v>
      </c>
      <c r="M80" s="234"/>
      <c r="N80" s="237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2"/>
      <c r="B81" s="184"/>
      <c r="C81" s="379" t="s">
        <v>163</v>
      </c>
      <c r="D81" s="379"/>
      <c r="E81" s="379"/>
      <c r="F81" s="379"/>
      <c r="G81" s="379"/>
      <c r="H81" s="379"/>
      <c r="I81" s="379"/>
      <c r="J81" s="379"/>
      <c r="K81" s="379"/>
      <c r="L81" s="249">
        <v>756.77</v>
      </c>
      <c r="M81" s="234"/>
      <c r="N81" s="237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2"/>
      <c r="B82" s="184"/>
      <c r="C82" s="379" t="s">
        <v>164</v>
      </c>
      <c r="D82" s="379"/>
      <c r="E82" s="379"/>
      <c r="F82" s="379"/>
      <c r="G82" s="379"/>
      <c r="H82" s="379"/>
      <c r="I82" s="379"/>
      <c r="J82" s="379"/>
      <c r="K82" s="379"/>
      <c r="L82" s="233">
        <v>1112.45</v>
      </c>
      <c r="M82" s="234"/>
      <c r="N82" s="237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2"/>
      <c r="B83" s="184"/>
      <c r="C83" s="379" t="s">
        <v>165</v>
      </c>
      <c r="D83" s="379"/>
      <c r="E83" s="379"/>
      <c r="F83" s="379"/>
      <c r="G83" s="379"/>
      <c r="H83" s="379"/>
      <c r="I83" s="379"/>
      <c r="J83" s="379"/>
      <c r="K83" s="379"/>
      <c r="L83" s="249">
        <v>861.96</v>
      </c>
      <c r="M83" s="234"/>
      <c r="N83" s="237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2"/>
      <c r="B84" s="238"/>
      <c r="C84" s="396" t="s">
        <v>834</v>
      </c>
      <c r="D84" s="396"/>
      <c r="E84" s="396"/>
      <c r="F84" s="396"/>
      <c r="G84" s="396"/>
      <c r="H84" s="396"/>
      <c r="I84" s="396"/>
      <c r="J84" s="396"/>
      <c r="K84" s="396"/>
      <c r="L84" s="239">
        <v>10204.77</v>
      </c>
      <c r="M84" s="240"/>
      <c r="N84" s="251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382" t="s">
        <v>3387</v>
      </c>
      <c r="B85" s="383"/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83"/>
      <c r="N85" s="384"/>
      <c r="AF85" s="133" t="s">
        <v>3387</v>
      </c>
      <c r="AG85" s="140"/>
      <c r="AM85" s="140"/>
      <c r="AP85" s="140"/>
      <c r="AR85" s="140"/>
    </row>
    <row r="86" spans="1:44" s="121" customFormat="1" ht="45.75" x14ac:dyDescent="0.25">
      <c r="A86" s="176" t="s">
        <v>101</v>
      </c>
      <c r="B86" s="177" t="s">
        <v>2151</v>
      </c>
      <c r="C86" s="388" t="s">
        <v>2152</v>
      </c>
      <c r="D86" s="388"/>
      <c r="E86" s="388"/>
      <c r="F86" s="178" t="s">
        <v>61</v>
      </c>
      <c r="G86" s="179">
        <v>0.25919999999999999</v>
      </c>
      <c r="H86" s="180">
        <v>1</v>
      </c>
      <c r="I86" s="253">
        <v>0.25919999999999999</v>
      </c>
      <c r="J86" s="181"/>
      <c r="K86" s="179"/>
      <c r="L86" s="181"/>
      <c r="M86" s="179"/>
      <c r="N86" s="182"/>
      <c r="AF86" s="133"/>
      <c r="AG86" s="140" t="s">
        <v>2152</v>
      </c>
      <c r="AM86" s="140"/>
      <c r="AP86" s="140"/>
      <c r="AR86" s="140"/>
    </row>
    <row r="87" spans="1:44" s="121" customFormat="1" ht="15" x14ac:dyDescent="0.25">
      <c r="A87" s="208"/>
      <c r="B87" s="209"/>
      <c r="C87" s="379" t="s">
        <v>3388</v>
      </c>
      <c r="D87" s="379"/>
      <c r="E87" s="379"/>
      <c r="F87" s="379"/>
      <c r="G87" s="379"/>
      <c r="H87" s="379"/>
      <c r="I87" s="379"/>
      <c r="J87" s="379"/>
      <c r="K87" s="379"/>
      <c r="L87" s="379"/>
      <c r="M87" s="379"/>
      <c r="N87" s="391"/>
      <c r="AF87" s="133"/>
      <c r="AG87" s="140"/>
      <c r="AH87" s="142" t="s">
        <v>3388</v>
      </c>
      <c r="AM87" s="140"/>
      <c r="AP87" s="140"/>
      <c r="AR87" s="140"/>
    </row>
    <row r="88" spans="1:44" s="121" customFormat="1" ht="23.25" x14ac:dyDescent="0.25">
      <c r="A88" s="183"/>
      <c r="B88" s="184" t="s">
        <v>63</v>
      </c>
      <c r="C88" s="389" t="s">
        <v>64</v>
      </c>
      <c r="D88" s="389"/>
      <c r="E88" s="389"/>
      <c r="F88" s="389"/>
      <c r="G88" s="389"/>
      <c r="H88" s="389"/>
      <c r="I88" s="389"/>
      <c r="J88" s="389"/>
      <c r="K88" s="389"/>
      <c r="L88" s="389"/>
      <c r="M88" s="389"/>
      <c r="N88" s="390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3"/>
      <c r="B89" s="184" t="s">
        <v>65</v>
      </c>
      <c r="C89" s="389" t="s">
        <v>66</v>
      </c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90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5"/>
      <c r="B90" s="184" t="s">
        <v>58</v>
      </c>
      <c r="C90" s="379" t="s">
        <v>67</v>
      </c>
      <c r="D90" s="379"/>
      <c r="E90" s="379"/>
      <c r="F90" s="186"/>
      <c r="G90" s="187"/>
      <c r="H90" s="187"/>
      <c r="I90" s="187"/>
      <c r="J90" s="188">
        <v>101.4</v>
      </c>
      <c r="K90" s="211">
        <v>1.3225</v>
      </c>
      <c r="L90" s="188">
        <v>34.76</v>
      </c>
      <c r="M90" s="189">
        <v>44.77</v>
      </c>
      <c r="N90" s="191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5"/>
      <c r="B91" s="184" t="s">
        <v>68</v>
      </c>
      <c r="C91" s="379" t="s">
        <v>69</v>
      </c>
      <c r="D91" s="379"/>
      <c r="E91" s="379"/>
      <c r="F91" s="186"/>
      <c r="G91" s="187"/>
      <c r="H91" s="187"/>
      <c r="I91" s="187"/>
      <c r="J91" s="190">
        <v>3563.26</v>
      </c>
      <c r="K91" s="211">
        <v>1.4375</v>
      </c>
      <c r="L91" s="190">
        <v>1327.67</v>
      </c>
      <c r="M91" s="189">
        <v>13.24</v>
      </c>
      <c r="N91" s="191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5"/>
      <c r="B92" s="184" t="s">
        <v>70</v>
      </c>
      <c r="C92" s="379" t="s">
        <v>71</v>
      </c>
      <c r="D92" s="379"/>
      <c r="E92" s="379"/>
      <c r="F92" s="186"/>
      <c r="G92" s="187"/>
      <c r="H92" s="187"/>
      <c r="I92" s="187"/>
      <c r="J92" s="188">
        <v>507.6</v>
      </c>
      <c r="K92" s="211">
        <v>1.4375</v>
      </c>
      <c r="L92" s="188">
        <v>189.13</v>
      </c>
      <c r="M92" s="189">
        <v>44.77</v>
      </c>
      <c r="N92" s="191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5"/>
      <c r="B93" s="184" t="s">
        <v>86</v>
      </c>
      <c r="C93" s="379" t="s">
        <v>87</v>
      </c>
      <c r="D93" s="379"/>
      <c r="E93" s="379"/>
      <c r="F93" s="186"/>
      <c r="G93" s="187"/>
      <c r="H93" s="187"/>
      <c r="I93" s="187"/>
      <c r="J93" s="188">
        <v>4.34</v>
      </c>
      <c r="K93" s="187"/>
      <c r="L93" s="188">
        <v>1.1200000000000001</v>
      </c>
      <c r="M93" s="189">
        <v>8.16</v>
      </c>
      <c r="N93" s="218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2"/>
      <c r="B94" s="184"/>
      <c r="C94" s="379" t="s">
        <v>72</v>
      </c>
      <c r="D94" s="379"/>
      <c r="E94" s="379"/>
      <c r="F94" s="186" t="s">
        <v>73</v>
      </c>
      <c r="G94" s="201">
        <v>13</v>
      </c>
      <c r="H94" s="211">
        <v>1.3225</v>
      </c>
      <c r="I94" s="215">
        <v>4.456296</v>
      </c>
      <c r="J94" s="194"/>
      <c r="K94" s="187"/>
      <c r="L94" s="194"/>
      <c r="M94" s="187"/>
      <c r="N94" s="195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2"/>
      <c r="B95" s="184"/>
      <c r="C95" s="379" t="s">
        <v>74</v>
      </c>
      <c r="D95" s="379"/>
      <c r="E95" s="379"/>
      <c r="F95" s="186" t="s">
        <v>73</v>
      </c>
      <c r="G95" s="216">
        <v>37.6</v>
      </c>
      <c r="H95" s="211">
        <v>1.4375</v>
      </c>
      <c r="I95" s="217">
        <v>14.00976</v>
      </c>
      <c r="J95" s="194"/>
      <c r="K95" s="187"/>
      <c r="L95" s="194"/>
      <c r="M95" s="187"/>
      <c r="N95" s="195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5"/>
      <c r="B96" s="184"/>
      <c r="C96" s="380" t="s">
        <v>75</v>
      </c>
      <c r="D96" s="380"/>
      <c r="E96" s="380"/>
      <c r="F96" s="196"/>
      <c r="G96" s="197"/>
      <c r="H96" s="197"/>
      <c r="I96" s="197"/>
      <c r="J96" s="199">
        <v>3669</v>
      </c>
      <c r="K96" s="197"/>
      <c r="L96" s="199">
        <v>1363.55</v>
      </c>
      <c r="M96" s="197"/>
      <c r="N96" s="200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2"/>
      <c r="B97" s="184"/>
      <c r="C97" s="379" t="s">
        <v>76</v>
      </c>
      <c r="D97" s="379"/>
      <c r="E97" s="379"/>
      <c r="F97" s="186"/>
      <c r="G97" s="187"/>
      <c r="H97" s="187"/>
      <c r="I97" s="187"/>
      <c r="J97" s="194"/>
      <c r="K97" s="187"/>
      <c r="L97" s="188">
        <v>223.89</v>
      </c>
      <c r="M97" s="187"/>
      <c r="N97" s="191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2"/>
      <c r="B98" s="184" t="s">
        <v>77</v>
      </c>
      <c r="C98" s="379" t="s">
        <v>78</v>
      </c>
      <c r="D98" s="379"/>
      <c r="E98" s="379"/>
      <c r="F98" s="186" t="s">
        <v>79</v>
      </c>
      <c r="G98" s="201">
        <v>92</v>
      </c>
      <c r="H98" s="187"/>
      <c r="I98" s="201">
        <v>92</v>
      </c>
      <c r="J98" s="194"/>
      <c r="K98" s="187"/>
      <c r="L98" s="188">
        <v>205.98</v>
      </c>
      <c r="M98" s="187"/>
      <c r="N98" s="191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2"/>
      <c r="B99" s="184" t="s">
        <v>80</v>
      </c>
      <c r="C99" s="379" t="s">
        <v>81</v>
      </c>
      <c r="D99" s="379"/>
      <c r="E99" s="379"/>
      <c r="F99" s="186" t="s">
        <v>79</v>
      </c>
      <c r="G99" s="201">
        <v>46</v>
      </c>
      <c r="H99" s="189">
        <v>0.85</v>
      </c>
      <c r="I99" s="216">
        <v>39.1</v>
      </c>
      <c r="J99" s="194"/>
      <c r="K99" s="187"/>
      <c r="L99" s="188">
        <v>87.54</v>
      </c>
      <c r="M99" s="187"/>
      <c r="N99" s="191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2"/>
      <c r="B100" s="203"/>
      <c r="C100" s="388" t="s">
        <v>82</v>
      </c>
      <c r="D100" s="388"/>
      <c r="E100" s="388"/>
      <c r="F100" s="178"/>
      <c r="G100" s="179"/>
      <c r="H100" s="179"/>
      <c r="I100" s="179"/>
      <c r="J100" s="181"/>
      <c r="K100" s="179"/>
      <c r="L100" s="204">
        <v>1657.07</v>
      </c>
      <c r="M100" s="197"/>
      <c r="N100" s="205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6" t="s">
        <v>105</v>
      </c>
      <c r="B101" s="177" t="s">
        <v>2171</v>
      </c>
      <c r="C101" s="388" t="s">
        <v>2612</v>
      </c>
      <c r="D101" s="388"/>
      <c r="E101" s="388"/>
      <c r="F101" s="178" t="s">
        <v>90</v>
      </c>
      <c r="G101" s="179">
        <v>4.5400000000000003E-2</v>
      </c>
      <c r="H101" s="180">
        <v>1</v>
      </c>
      <c r="I101" s="253">
        <v>4.5400000000000003E-2</v>
      </c>
      <c r="J101" s="181"/>
      <c r="K101" s="179"/>
      <c r="L101" s="181"/>
      <c r="M101" s="179"/>
      <c r="N101" s="182"/>
      <c r="AF101" s="133"/>
      <c r="AG101" s="140" t="s">
        <v>2612</v>
      </c>
      <c r="AM101" s="140"/>
      <c r="AP101" s="140"/>
      <c r="AR101" s="140"/>
    </row>
    <row r="102" spans="1:44" s="121" customFormat="1" ht="15" x14ac:dyDescent="0.25">
      <c r="A102" s="208"/>
      <c r="B102" s="209"/>
      <c r="C102" s="379" t="s">
        <v>3389</v>
      </c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91"/>
      <c r="AF102" s="133"/>
      <c r="AG102" s="140"/>
      <c r="AH102" s="142" t="s">
        <v>3389</v>
      </c>
      <c r="AM102" s="140"/>
      <c r="AP102" s="140"/>
      <c r="AR102" s="140"/>
    </row>
    <row r="103" spans="1:44" s="121" customFormat="1" ht="15" x14ac:dyDescent="0.25">
      <c r="A103" s="183"/>
      <c r="B103" s="184" t="s">
        <v>1361</v>
      </c>
      <c r="C103" s="389" t="s">
        <v>1362</v>
      </c>
      <c r="D103" s="389"/>
      <c r="E103" s="389"/>
      <c r="F103" s="389"/>
      <c r="G103" s="389"/>
      <c r="H103" s="389"/>
      <c r="I103" s="389"/>
      <c r="J103" s="389"/>
      <c r="K103" s="389"/>
      <c r="L103" s="389"/>
      <c r="M103" s="389"/>
      <c r="N103" s="390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3"/>
      <c r="B104" s="184" t="s">
        <v>63</v>
      </c>
      <c r="C104" s="389" t="s">
        <v>64</v>
      </c>
      <c r="D104" s="389"/>
      <c r="E104" s="389"/>
      <c r="F104" s="389"/>
      <c r="G104" s="389"/>
      <c r="H104" s="389"/>
      <c r="I104" s="389"/>
      <c r="J104" s="389"/>
      <c r="K104" s="389"/>
      <c r="L104" s="389"/>
      <c r="M104" s="389"/>
      <c r="N104" s="390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3"/>
      <c r="B105" s="184" t="s">
        <v>65</v>
      </c>
      <c r="C105" s="389" t="s">
        <v>66</v>
      </c>
      <c r="D105" s="389"/>
      <c r="E105" s="389"/>
      <c r="F105" s="389"/>
      <c r="G105" s="389"/>
      <c r="H105" s="389"/>
      <c r="I105" s="389"/>
      <c r="J105" s="389"/>
      <c r="K105" s="389"/>
      <c r="L105" s="389"/>
      <c r="M105" s="389"/>
      <c r="N105" s="390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5"/>
      <c r="B106" s="184" t="s">
        <v>58</v>
      </c>
      <c r="C106" s="379" t="s">
        <v>67</v>
      </c>
      <c r="D106" s="379"/>
      <c r="E106" s="379"/>
      <c r="F106" s="186"/>
      <c r="G106" s="187"/>
      <c r="H106" s="187"/>
      <c r="I106" s="187"/>
      <c r="J106" s="190">
        <v>1201.2</v>
      </c>
      <c r="K106" s="193">
        <v>1.587</v>
      </c>
      <c r="L106" s="188">
        <v>86.55</v>
      </c>
      <c r="M106" s="189">
        <v>44.77</v>
      </c>
      <c r="N106" s="191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2"/>
      <c r="B107" s="184"/>
      <c r="C107" s="379" t="s">
        <v>72</v>
      </c>
      <c r="D107" s="379"/>
      <c r="E107" s="379"/>
      <c r="F107" s="186" t="s">
        <v>73</v>
      </c>
      <c r="G107" s="201">
        <v>154</v>
      </c>
      <c r="H107" s="193">
        <v>1.587</v>
      </c>
      <c r="I107" s="212">
        <v>11.0956692</v>
      </c>
      <c r="J107" s="194"/>
      <c r="K107" s="187"/>
      <c r="L107" s="194"/>
      <c r="M107" s="187"/>
      <c r="N107" s="195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5"/>
      <c r="B108" s="184"/>
      <c r="C108" s="380" t="s">
        <v>75</v>
      </c>
      <c r="D108" s="380"/>
      <c r="E108" s="380"/>
      <c r="F108" s="196"/>
      <c r="G108" s="197"/>
      <c r="H108" s="197"/>
      <c r="I108" s="197"/>
      <c r="J108" s="199">
        <v>1201.2</v>
      </c>
      <c r="K108" s="197"/>
      <c r="L108" s="198">
        <v>86.55</v>
      </c>
      <c r="M108" s="197"/>
      <c r="N108" s="200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2"/>
      <c r="B109" s="184"/>
      <c r="C109" s="379" t="s">
        <v>76</v>
      </c>
      <c r="D109" s="379"/>
      <c r="E109" s="379"/>
      <c r="F109" s="186"/>
      <c r="G109" s="187"/>
      <c r="H109" s="187"/>
      <c r="I109" s="187"/>
      <c r="J109" s="194"/>
      <c r="K109" s="187"/>
      <c r="L109" s="188">
        <v>86.55</v>
      </c>
      <c r="M109" s="187"/>
      <c r="N109" s="191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2"/>
      <c r="B110" s="184" t="s">
        <v>92</v>
      </c>
      <c r="C110" s="379" t="s">
        <v>93</v>
      </c>
      <c r="D110" s="379"/>
      <c r="E110" s="379"/>
      <c r="F110" s="186" t="s">
        <v>79</v>
      </c>
      <c r="G110" s="201">
        <v>89</v>
      </c>
      <c r="H110" s="187"/>
      <c r="I110" s="201">
        <v>89</v>
      </c>
      <c r="J110" s="194"/>
      <c r="K110" s="187"/>
      <c r="L110" s="188">
        <v>77.03</v>
      </c>
      <c r="M110" s="187"/>
      <c r="N110" s="191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2"/>
      <c r="B111" s="184" t="s">
        <v>94</v>
      </c>
      <c r="C111" s="379" t="s">
        <v>95</v>
      </c>
      <c r="D111" s="379"/>
      <c r="E111" s="379"/>
      <c r="F111" s="186" t="s">
        <v>79</v>
      </c>
      <c r="G111" s="201">
        <v>40</v>
      </c>
      <c r="H111" s="189">
        <v>0.85</v>
      </c>
      <c r="I111" s="201">
        <v>34</v>
      </c>
      <c r="J111" s="194"/>
      <c r="K111" s="187"/>
      <c r="L111" s="188">
        <v>29.43</v>
      </c>
      <c r="M111" s="187"/>
      <c r="N111" s="191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2"/>
      <c r="B112" s="203"/>
      <c r="C112" s="388" t="s">
        <v>82</v>
      </c>
      <c r="D112" s="388"/>
      <c r="E112" s="388"/>
      <c r="F112" s="178"/>
      <c r="G112" s="179"/>
      <c r="H112" s="179"/>
      <c r="I112" s="179"/>
      <c r="J112" s="181"/>
      <c r="K112" s="179"/>
      <c r="L112" s="207">
        <v>193.01</v>
      </c>
      <c r="M112" s="197"/>
      <c r="N112" s="205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6" t="s">
        <v>108</v>
      </c>
      <c r="B113" s="177" t="s">
        <v>994</v>
      </c>
      <c r="C113" s="388" t="s">
        <v>1268</v>
      </c>
      <c r="D113" s="388"/>
      <c r="E113" s="388"/>
      <c r="F113" s="178" t="s">
        <v>90</v>
      </c>
      <c r="G113" s="179">
        <v>4.5400000000000003E-2</v>
      </c>
      <c r="H113" s="180">
        <v>1</v>
      </c>
      <c r="I113" s="253">
        <v>4.5400000000000003E-2</v>
      </c>
      <c r="J113" s="181"/>
      <c r="K113" s="179"/>
      <c r="L113" s="181"/>
      <c r="M113" s="179"/>
      <c r="N113" s="182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3"/>
      <c r="B114" s="184" t="s">
        <v>63</v>
      </c>
      <c r="C114" s="389" t="s">
        <v>64</v>
      </c>
      <c r="D114" s="389"/>
      <c r="E114" s="389"/>
      <c r="F114" s="389"/>
      <c r="G114" s="389"/>
      <c r="H114" s="389"/>
      <c r="I114" s="389"/>
      <c r="J114" s="389"/>
      <c r="K114" s="389"/>
      <c r="L114" s="389"/>
      <c r="M114" s="389"/>
      <c r="N114" s="390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3"/>
      <c r="B115" s="184" t="s">
        <v>65</v>
      </c>
      <c r="C115" s="389" t="s">
        <v>66</v>
      </c>
      <c r="D115" s="389"/>
      <c r="E115" s="389"/>
      <c r="F115" s="389"/>
      <c r="G115" s="389"/>
      <c r="H115" s="389"/>
      <c r="I115" s="389"/>
      <c r="J115" s="389"/>
      <c r="K115" s="389"/>
      <c r="L115" s="389"/>
      <c r="M115" s="389"/>
      <c r="N115" s="390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5"/>
      <c r="B116" s="184" t="s">
        <v>58</v>
      </c>
      <c r="C116" s="379" t="s">
        <v>67</v>
      </c>
      <c r="D116" s="379"/>
      <c r="E116" s="379"/>
      <c r="F116" s="186"/>
      <c r="G116" s="187"/>
      <c r="H116" s="187"/>
      <c r="I116" s="187"/>
      <c r="J116" s="188">
        <v>401.7</v>
      </c>
      <c r="K116" s="211">
        <v>1.3225</v>
      </c>
      <c r="L116" s="188">
        <v>24.12</v>
      </c>
      <c r="M116" s="189">
        <v>44.77</v>
      </c>
      <c r="N116" s="191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2"/>
      <c r="B117" s="184"/>
      <c r="C117" s="379" t="s">
        <v>72</v>
      </c>
      <c r="D117" s="379"/>
      <c r="E117" s="379"/>
      <c r="F117" s="186" t="s">
        <v>73</v>
      </c>
      <c r="G117" s="189">
        <v>53.56</v>
      </c>
      <c r="H117" s="211">
        <v>1.3225</v>
      </c>
      <c r="I117" s="212">
        <v>3.2158226999999999</v>
      </c>
      <c r="J117" s="194"/>
      <c r="K117" s="187"/>
      <c r="L117" s="194"/>
      <c r="M117" s="187"/>
      <c r="N117" s="195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5"/>
      <c r="B118" s="184"/>
      <c r="C118" s="380" t="s">
        <v>75</v>
      </c>
      <c r="D118" s="380"/>
      <c r="E118" s="380"/>
      <c r="F118" s="196"/>
      <c r="G118" s="197"/>
      <c r="H118" s="197"/>
      <c r="I118" s="197"/>
      <c r="J118" s="198">
        <v>401.7</v>
      </c>
      <c r="K118" s="197"/>
      <c r="L118" s="198">
        <v>24.12</v>
      </c>
      <c r="M118" s="197"/>
      <c r="N118" s="200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2"/>
      <c r="B119" s="184"/>
      <c r="C119" s="379" t="s">
        <v>76</v>
      </c>
      <c r="D119" s="379"/>
      <c r="E119" s="379"/>
      <c r="F119" s="186"/>
      <c r="G119" s="187"/>
      <c r="H119" s="187"/>
      <c r="I119" s="187"/>
      <c r="J119" s="194"/>
      <c r="K119" s="187"/>
      <c r="L119" s="188">
        <v>24.12</v>
      </c>
      <c r="M119" s="187"/>
      <c r="N119" s="191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2"/>
      <c r="B120" s="184" t="s">
        <v>92</v>
      </c>
      <c r="C120" s="379" t="s">
        <v>93</v>
      </c>
      <c r="D120" s="379"/>
      <c r="E120" s="379"/>
      <c r="F120" s="186" t="s">
        <v>79</v>
      </c>
      <c r="G120" s="201">
        <v>89</v>
      </c>
      <c r="H120" s="187"/>
      <c r="I120" s="201">
        <v>89</v>
      </c>
      <c r="J120" s="194"/>
      <c r="K120" s="187"/>
      <c r="L120" s="188">
        <v>21.47</v>
      </c>
      <c r="M120" s="187"/>
      <c r="N120" s="218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2"/>
      <c r="B121" s="184" t="s">
        <v>94</v>
      </c>
      <c r="C121" s="379" t="s">
        <v>95</v>
      </c>
      <c r="D121" s="379"/>
      <c r="E121" s="379"/>
      <c r="F121" s="186" t="s">
        <v>79</v>
      </c>
      <c r="G121" s="201">
        <v>40</v>
      </c>
      <c r="H121" s="189">
        <v>0.85</v>
      </c>
      <c r="I121" s="201">
        <v>34</v>
      </c>
      <c r="J121" s="194"/>
      <c r="K121" s="187"/>
      <c r="L121" s="188">
        <v>8.1999999999999993</v>
      </c>
      <c r="M121" s="187"/>
      <c r="N121" s="218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2"/>
      <c r="B122" s="203"/>
      <c r="C122" s="388" t="s">
        <v>82</v>
      </c>
      <c r="D122" s="388"/>
      <c r="E122" s="388"/>
      <c r="F122" s="178"/>
      <c r="G122" s="179"/>
      <c r="H122" s="179"/>
      <c r="I122" s="179"/>
      <c r="J122" s="181"/>
      <c r="K122" s="179"/>
      <c r="L122" s="207">
        <v>53.79</v>
      </c>
      <c r="M122" s="197"/>
      <c r="N122" s="205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6" t="s">
        <v>113</v>
      </c>
      <c r="B123" s="177" t="s">
        <v>1215</v>
      </c>
      <c r="C123" s="388" t="s">
        <v>1216</v>
      </c>
      <c r="D123" s="388"/>
      <c r="E123" s="388"/>
      <c r="F123" s="178" t="s">
        <v>133</v>
      </c>
      <c r="G123" s="179">
        <v>421.98399999999998</v>
      </c>
      <c r="H123" s="180">
        <v>1</v>
      </c>
      <c r="I123" s="210">
        <v>421.98399999999998</v>
      </c>
      <c r="J123" s="207">
        <v>2.91</v>
      </c>
      <c r="K123" s="179"/>
      <c r="L123" s="204">
        <v>1227.97</v>
      </c>
      <c r="M123" s="206">
        <v>13.62</v>
      </c>
      <c r="N123" s="205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8"/>
      <c r="B124" s="209"/>
      <c r="C124" s="379" t="s">
        <v>3390</v>
      </c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91"/>
      <c r="AF124" s="133"/>
      <c r="AG124" s="140"/>
      <c r="AH124" s="142" t="s">
        <v>3390</v>
      </c>
      <c r="AM124" s="140"/>
      <c r="AP124" s="140"/>
      <c r="AR124" s="140"/>
    </row>
    <row r="125" spans="1:44" s="121" customFormat="1" ht="15" x14ac:dyDescent="0.25">
      <c r="A125" s="202"/>
      <c r="B125" s="203"/>
      <c r="C125" s="388" t="s">
        <v>82</v>
      </c>
      <c r="D125" s="388"/>
      <c r="E125" s="388"/>
      <c r="F125" s="178"/>
      <c r="G125" s="179"/>
      <c r="H125" s="179"/>
      <c r="I125" s="179"/>
      <c r="J125" s="181"/>
      <c r="K125" s="179"/>
      <c r="L125" s="204">
        <v>1227.97</v>
      </c>
      <c r="M125" s="197"/>
      <c r="N125" s="205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6" t="s">
        <v>115</v>
      </c>
      <c r="B126" s="177" t="s">
        <v>137</v>
      </c>
      <c r="C126" s="388" t="s">
        <v>138</v>
      </c>
      <c r="D126" s="388"/>
      <c r="E126" s="388"/>
      <c r="F126" s="178" t="s">
        <v>133</v>
      </c>
      <c r="G126" s="179">
        <v>421.98399999999998</v>
      </c>
      <c r="H126" s="180">
        <v>1</v>
      </c>
      <c r="I126" s="210">
        <v>421.98399999999998</v>
      </c>
      <c r="J126" s="207">
        <v>3.96</v>
      </c>
      <c r="K126" s="179"/>
      <c r="L126" s="204">
        <v>1671.06</v>
      </c>
      <c r="M126" s="206">
        <v>13.24</v>
      </c>
      <c r="N126" s="205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2"/>
      <c r="B127" s="203"/>
      <c r="C127" s="379" t="s">
        <v>139</v>
      </c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91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8"/>
      <c r="B128" s="209"/>
      <c r="C128" s="379" t="s">
        <v>3390</v>
      </c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91"/>
      <c r="AF128" s="133"/>
      <c r="AG128" s="140"/>
      <c r="AH128" s="142" t="s">
        <v>3390</v>
      </c>
      <c r="AM128" s="140"/>
      <c r="AP128" s="140"/>
      <c r="AR128" s="140"/>
    </row>
    <row r="129" spans="1:44" s="121" customFormat="1" ht="15" x14ac:dyDescent="0.25">
      <c r="A129" s="202"/>
      <c r="B129" s="203"/>
      <c r="C129" s="388" t="s">
        <v>82</v>
      </c>
      <c r="D129" s="388"/>
      <c r="E129" s="388"/>
      <c r="F129" s="178"/>
      <c r="G129" s="179"/>
      <c r="H129" s="179"/>
      <c r="I129" s="179"/>
      <c r="J129" s="181"/>
      <c r="K129" s="179"/>
      <c r="L129" s="204">
        <v>1671.06</v>
      </c>
      <c r="M129" s="197"/>
      <c r="N129" s="205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6" t="s">
        <v>117</v>
      </c>
      <c r="B130" s="177" t="s">
        <v>1215</v>
      </c>
      <c r="C130" s="388" t="s">
        <v>1216</v>
      </c>
      <c r="D130" s="388"/>
      <c r="E130" s="388"/>
      <c r="F130" s="178" t="s">
        <v>133</v>
      </c>
      <c r="G130" s="179">
        <v>421.98399999999998</v>
      </c>
      <c r="H130" s="180">
        <v>1</v>
      </c>
      <c r="I130" s="210">
        <v>421.98399999999998</v>
      </c>
      <c r="J130" s="207">
        <v>2.91</v>
      </c>
      <c r="K130" s="179"/>
      <c r="L130" s="204">
        <v>1227.97</v>
      </c>
      <c r="M130" s="206">
        <v>13.62</v>
      </c>
      <c r="N130" s="205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8"/>
      <c r="B131" s="209"/>
      <c r="C131" s="379" t="s">
        <v>3390</v>
      </c>
      <c r="D131" s="379"/>
      <c r="E131" s="379"/>
      <c r="F131" s="379"/>
      <c r="G131" s="379"/>
      <c r="H131" s="379"/>
      <c r="I131" s="379"/>
      <c r="J131" s="379"/>
      <c r="K131" s="379"/>
      <c r="L131" s="379"/>
      <c r="M131" s="379"/>
      <c r="N131" s="391"/>
      <c r="AF131" s="133"/>
      <c r="AG131" s="140"/>
      <c r="AH131" s="142" t="s">
        <v>3390</v>
      </c>
      <c r="AM131" s="140"/>
      <c r="AP131" s="140"/>
      <c r="AR131" s="140"/>
    </row>
    <row r="132" spans="1:44" s="121" customFormat="1" ht="15" x14ac:dyDescent="0.25">
      <c r="A132" s="202"/>
      <c r="B132" s="203"/>
      <c r="C132" s="388" t="s">
        <v>82</v>
      </c>
      <c r="D132" s="388"/>
      <c r="E132" s="388"/>
      <c r="F132" s="178"/>
      <c r="G132" s="179"/>
      <c r="H132" s="179"/>
      <c r="I132" s="179"/>
      <c r="J132" s="181"/>
      <c r="K132" s="179"/>
      <c r="L132" s="204">
        <v>1227.97</v>
      </c>
      <c r="M132" s="197"/>
      <c r="N132" s="205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6" t="s">
        <v>119</v>
      </c>
      <c r="B133" s="177" t="s">
        <v>1272</v>
      </c>
      <c r="C133" s="388" t="s">
        <v>1273</v>
      </c>
      <c r="D133" s="388"/>
      <c r="E133" s="388"/>
      <c r="F133" s="178" t="s">
        <v>61</v>
      </c>
      <c r="G133" s="179">
        <v>0.19270999999999999</v>
      </c>
      <c r="H133" s="180">
        <v>1</v>
      </c>
      <c r="I133" s="252">
        <v>0.19270999999999999</v>
      </c>
      <c r="J133" s="181"/>
      <c r="K133" s="179"/>
      <c r="L133" s="181"/>
      <c r="M133" s="179"/>
      <c r="N133" s="182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8"/>
      <c r="B134" s="209"/>
      <c r="C134" s="379" t="s">
        <v>3391</v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91"/>
      <c r="AF134" s="133"/>
      <c r="AG134" s="140"/>
      <c r="AH134" s="142" t="s">
        <v>3391</v>
      </c>
      <c r="AM134" s="140"/>
      <c r="AP134" s="140"/>
      <c r="AR134" s="140"/>
    </row>
    <row r="135" spans="1:44" s="121" customFormat="1" ht="23.25" x14ac:dyDescent="0.25">
      <c r="A135" s="183"/>
      <c r="B135" s="184" t="s">
        <v>63</v>
      </c>
      <c r="C135" s="389" t="s">
        <v>64</v>
      </c>
      <c r="D135" s="389"/>
      <c r="E135" s="389"/>
      <c r="F135" s="389"/>
      <c r="G135" s="389"/>
      <c r="H135" s="389"/>
      <c r="I135" s="389"/>
      <c r="J135" s="389"/>
      <c r="K135" s="389"/>
      <c r="L135" s="389"/>
      <c r="M135" s="389"/>
      <c r="N135" s="39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3"/>
      <c r="B136" s="184" t="s">
        <v>65</v>
      </c>
      <c r="C136" s="389" t="s">
        <v>66</v>
      </c>
      <c r="D136" s="389"/>
      <c r="E136" s="389"/>
      <c r="F136" s="389"/>
      <c r="G136" s="389"/>
      <c r="H136" s="389"/>
      <c r="I136" s="389"/>
      <c r="J136" s="389"/>
      <c r="K136" s="389"/>
      <c r="L136" s="389"/>
      <c r="M136" s="389"/>
      <c r="N136" s="39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5"/>
      <c r="B137" s="184" t="s">
        <v>68</v>
      </c>
      <c r="C137" s="379" t="s">
        <v>69</v>
      </c>
      <c r="D137" s="379"/>
      <c r="E137" s="379"/>
      <c r="F137" s="186"/>
      <c r="G137" s="187"/>
      <c r="H137" s="187"/>
      <c r="I137" s="187"/>
      <c r="J137" s="188">
        <v>479.33</v>
      </c>
      <c r="K137" s="211">
        <v>1.4375</v>
      </c>
      <c r="L137" s="188">
        <v>132.78</v>
      </c>
      <c r="M137" s="189">
        <v>13.24</v>
      </c>
      <c r="N137" s="191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5"/>
      <c r="B138" s="184" t="s">
        <v>70</v>
      </c>
      <c r="C138" s="379" t="s">
        <v>71</v>
      </c>
      <c r="D138" s="379"/>
      <c r="E138" s="379"/>
      <c r="F138" s="186"/>
      <c r="G138" s="187"/>
      <c r="H138" s="187"/>
      <c r="I138" s="187"/>
      <c r="J138" s="188">
        <v>93.5</v>
      </c>
      <c r="K138" s="211">
        <v>1.4375</v>
      </c>
      <c r="L138" s="188">
        <v>25.9</v>
      </c>
      <c r="M138" s="189">
        <v>44.77</v>
      </c>
      <c r="N138" s="191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2"/>
      <c r="B139" s="184"/>
      <c r="C139" s="379" t="s">
        <v>74</v>
      </c>
      <c r="D139" s="379"/>
      <c r="E139" s="379"/>
      <c r="F139" s="186" t="s">
        <v>73</v>
      </c>
      <c r="G139" s="189">
        <v>8.06</v>
      </c>
      <c r="H139" s="211">
        <v>1.4375</v>
      </c>
      <c r="I139" s="212">
        <v>2.2327862000000001</v>
      </c>
      <c r="J139" s="194"/>
      <c r="K139" s="187"/>
      <c r="L139" s="194"/>
      <c r="M139" s="187"/>
      <c r="N139" s="195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5"/>
      <c r="B140" s="184"/>
      <c r="C140" s="380" t="s">
        <v>75</v>
      </c>
      <c r="D140" s="380"/>
      <c r="E140" s="380"/>
      <c r="F140" s="196"/>
      <c r="G140" s="197"/>
      <c r="H140" s="197"/>
      <c r="I140" s="197"/>
      <c r="J140" s="198">
        <v>479.33</v>
      </c>
      <c r="K140" s="197"/>
      <c r="L140" s="198">
        <v>132.78</v>
      </c>
      <c r="M140" s="197"/>
      <c r="N140" s="200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2"/>
      <c r="B141" s="184"/>
      <c r="C141" s="379" t="s">
        <v>76</v>
      </c>
      <c r="D141" s="379"/>
      <c r="E141" s="379"/>
      <c r="F141" s="186"/>
      <c r="G141" s="187"/>
      <c r="H141" s="187"/>
      <c r="I141" s="187"/>
      <c r="J141" s="194"/>
      <c r="K141" s="187"/>
      <c r="L141" s="188">
        <v>25.9</v>
      </c>
      <c r="M141" s="187"/>
      <c r="N141" s="191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2"/>
      <c r="B142" s="184" t="s">
        <v>77</v>
      </c>
      <c r="C142" s="379" t="s">
        <v>78</v>
      </c>
      <c r="D142" s="379"/>
      <c r="E142" s="379"/>
      <c r="F142" s="186" t="s">
        <v>79</v>
      </c>
      <c r="G142" s="201">
        <v>92</v>
      </c>
      <c r="H142" s="187"/>
      <c r="I142" s="201">
        <v>92</v>
      </c>
      <c r="J142" s="194"/>
      <c r="K142" s="187"/>
      <c r="L142" s="188">
        <v>23.83</v>
      </c>
      <c r="M142" s="187"/>
      <c r="N142" s="191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2"/>
      <c r="B143" s="184" t="s">
        <v>80</v>
      </c>
      <c r="C143" s="379" t="s">
        <v>81</v>
      </c>
      <c r="D143" s="379"/>
      <c r="E143" s="379"/>
      <c r="F143" s="186" t="s">
        <v>79</v>
      </c>
      <c r="G143" s="201">
        <v>46</v>
      </c>
      <c r="H143" s="189">
        <v>0.85</v>
      </c>
      <c r="I143" s="216">
        <v>39.1</v>
      </c>
      <c r="J143" s="194"/>
      <c r="K143" s="187"/>
      <c r="L143" s="188">
        <v>10.130000000000001</v>
      </c>
      <c r="M143" s="187"/>
      <c r="N143" s="218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2"/>
      <c r="B144" s="203"/>
      <c r="C144" s="388" t="s">
        <v>82</v>
      </c>
      <c r="D144" s="388"/>
      <c r="E144" s="388"/>
      <c r="F144" s="178"/>
      <c r="G144" s="179"/>
      <c r="H144" s="179"/>
      <c r="I144" s="179"/>
      <c r="J144" s="181"/>
      <c r="K144" s="179"/>
      <c r="L144" s="207">
        <v>166.74</v>
      </c>
      <c r="M144" s="197"/>
      <c r="N144" s="205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6" t="s">
        <v>120</v>
      </c>
      <c r="B145" s="177" t="s">
        <v>1275</v>
      </c>
      <c r="C145" s="388" t="s">
        <v>1276</v>
      </c>
      <c r="D145" s="388"/>
      <c r="E145" s="388"/>
      <c r="F145" s="178" t="s">
        <v>90</v>
      </c>
      <c r="G145" s="179">
        <v>0.48180000000000001</v>
      </c>
      <c r="H145" s="180">
        <v>1</v>
      </c>
      <c r="I145" s="253">
        <v>0.48180000000000001</v>
      </c>
      <c r="J145" s="181"/>
      <c r="K145" s="179"/>
      <c r="L145" s="181"/>
      <c r="M145" s="179"/>
      <c r="N145" s="182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8"/>
      <c r="B146" s="209"/>
      <c r="C146" s="379" t="s">
        <v>3392</v>
      </c>
      <c r="D146" s="379"/>
      <c r="E146" s="379"/>
      <c r="F146" s="379"/>
      <c r="G146" s="379"/>
      <c r="H146" s="379"/>
      <c r="I146" s="379"/>
      <c r="J146" s="379"/>
      <c r="K146" s="379"/>
      <c r="L146" s="379"/>
      <c r="M146" s="379"/>
      <c r="N146" s="391"/>
      <c r="AF146" s="133"/>
      <c r="AG146" s="140"/>
      <c r="AH146" s="142" t="s">
        <v>3392</v>
      </c>
      <c r="AM146" s="140"/>
      <c r="AP146" s="140"/>
      <c r="AR146" s="140"/>
    </row>
    <row r="147" spans="1:44" s="121" customFormat="1" ht="23.25" x14ac:dyDescent="0.25">
      <c r="A147" s="183"/>
      <c r="B147" s="184" t="s">
        <v>63</v>
      </c>
      <c r="C147" s="389" t="s">
        <v>64</v>
      </c>
      <c r="D147" s="389"/>
      <c r="E147" s="389"/>
      <c r="F147" s="389"/>
      <c r="G147" s="389"/>
      <c r="H147" s="389"/>
      <c r="I147" s="389"/>
      <c r="J147" s="389"/>
      <c r="K147" s="389"/>
      <c r="L147" s="389"/>
      <c r="M147" s="389"/>
      <c r="N147" s="390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3"/>
      <c r="B148" s="184" t="s">
        <v>65</v>
      </c>
      <c r="C148" s="389" t="s">
        <v>66</v>
      </c>
      <c r="D148" s="389"/>
      <c r="E148" s="389"/>
      <c r="F148" s="389"/>
      <c r="G148" s="389"/>
      <c r="H148" s="389"/>
      <c r="I148" s="389"/>
      <c r="J148" s="389"/>
      <c r="K148" s="389"/>
      <c r="L148" s="389"/>
      <c r="M148" s="389"/>
      <c r="N148" s="390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5"/>
      <c r="B149" s="184" t="s">
        <v>58</v>
      </c>
      <c r="C149" s="379" t="s">
        <v>67</v>
      </c>
      <c r="D149" s="379"/>
      <c r="E149" s="379"/>
      <c r="F149" s="186"/>
      <c r="G149" s="187"/>
      <c r="H149" s="187"/>
      <c r="I149" s="187"/>
      <c r="J149" s="188">
        <v>729</v>
      </c>
      <c r="K149" s="211">
        <v>1.3225</v>
      </c>
      <c r="L149" s="188">
        <v>464.5</v>
      </c>
      <c r="M149" s="189">
        <v>44.77</v>
      </c>
      <c r="N149" s="191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2"/>
      <c r="B150" s="184"/>
      <c r="C150" s="379" t="s">
        <v>72</v>
      </c>
      <c r="D150" s="379"/>
      <c r="E150" s="379"/>
      <c r="F150" s="186" t="s">
        <v>73</v>
      </c>
      <c r="G150" s="216">
        <v>97.2</v>
      </c>
      <c r="H150" s="211">
        <v>1.3225</v>
      </c>
      <c r="I150" s="212">
        <v>61.933944599999997</v>
      </c>
      <c r="J150" s="194"/>
      <c r="K150" s="187"/>
      <c r="L150" s="194"/>
      <c r="M150" s="187"/>
      <c r="N150" s="195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5"/>
      <c r="B151" s="184"/>
      <c r="C151" s="380" t="s">
        <v>75</v>
      </c>
      <c r="D151" s="380"/>
      <c r="E151" s="380"/>
      <c r="F151" s="196"/>
      <c r="G151" s="197"/>
      <c r="H151" s="197"/>
      <c r="I151" s="197"/>
      <c r="J151" s="198">
        <v>729</v>
      </c>
      <c r="K151" s="197"/>
      <c r="L151" s="198">
        <v>464.5</v>
      </c>
      <c r="M151" s="197"/>
      <c r="N151" s="200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2"/>
      <c r="B152" s="184"/>
      <c r="C152" s="379" t="s">
        <v>76</v>
      </c>
      <c r="D152" s="379"/>
      <c r="E152" s="379"/>
      <c r="F152" s="186"/>
      <c r="G152" s="187"/>
      <c r="H152" s="187"/>
      <c r="I152" s="187"/>
      <c r="J152" s="194"/>
      <c r="K152" s="187"/>
      <c r="L152" s="188">
        <v>464.5</v>
      </c>
      <c r="M152" s="187"/>
      <c r="N152" s="191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2"/>
      <c r="B153" s="184" t="s">
        <v>92</v>
      </c>
      <c r="C153" s="379" t="s">
        <v>93</v>
      </c>
      <c r="D153" s="379"/>
      <c r="E153" s="379"/>
      <c r="F153" s="186" t="s">
        <v>79</v>
      </c>
      <c r="G153" s="201">
        <v>89</v>
      </c>
      <c r="H153" s="187"/>
      <c r="I153" s="201">
        <v>89</v>
      </c>
      <c r="J153" s="194"/>
      <c r="K153" s="187"/>
      <c r="L153" s="188">
        <v>413.41</v>
      </c>
      <c r="M153" s="187"/>
      <c r="N153" s="191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2"/>
      <c r="B154" s="184" t="s">
        <v>94</v>
      </c>
      <c r="C154" s="379" t="s">
        <v>95</v>
      </c>
      <c r="D154" s="379"/>
      <c r="E154" s="379"/>
      <c r="F154" s="186" t="s">
        <v>79</v>
      </c>
      <c r="G154" s="201">
        <v>40</v>
      </c>
      <c r="H154" s="189">
        <v>0.85</v>
      </c>
      <c r="I154" s="201">
        <v>34</v>
      </c>
      <c r="J154" s="194"/>
      <c r="K154" s="187"/>
      <c r="L154" s="188">
        <v>157.93</v>
      </c>
      <c r="M154" s="187"/>
      <c r="N154" s="191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2"/>
      <c r="B155" s="203"/>
      <c r="C155" s="388" t="s">
        <v>82</v>
      </c>
      <c r="D155" s="388"/>
      <c r="E155" s="388"/>
      <c r="F155" s="178"/>
      <c r="G155" s="179"/>
      <c r="H155" s="179"/>
      <c r="I155" s="179"/>
      <c r="J155" s="181"/>
      <c r="K155" s="179"/>
      <c r="L155" s="204">
        <v>1035.8399999999999</v>
      </c>
      <c r="M155" s="197"/>
      <c r="N155" s="205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6" t="s">
        <v>122</v>
      </c>
      <c r="B156" s="177" t="s">
        <v>96</v>
      </c>
      <c r="C156" s="388" t="s">
        <v>97</v>
      </c>
      <c r="D156" s="388"/>
      <c r="E156" s="388"/>
      <c r="F156" s="178" t="s">
        <v>98</v>
      </c>
      <c r="G156" s="179">
        <v>22.85</v>
      </c>
      <c r="H156" s="180">
        <v>1</v>
      </c>
      <c r="I156" s="206">
        <v>22.85</v>
      </c>
      <c r="J156" s="207">
        <v>162.38</v>
      </c>
      <c r="K156" s="179"/>
      <c r="L156" s="204">
        <v>3710.38</v>
      </c>
      <c r="M156" s="206">
        <v>8.16</v>
      </c>
      <c r="N156" s="205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2"/>
      <c r="B157" s="203"/>
      <c r="C157" s="379" t="s">
        <v>99</v>
      </c>
      <c r="D157" s="379"/>
      <c r="E157" s="379"/>
      <c r="F157" s="379"/>
      <c r="G157" s="379"/>
      <c r="H157" s="379"/>
      <c r="I157" s="379"/>
      <c r="J157" s="379"/>
      <c r="K157" s="379"/>
      <c r="L157" s="379"/>
      <c r="M157" s="379"/>
      <c r="N157" s="391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8"/>
      <c r="B158" s="209"/>
      <c r="C158" s="379" t="s">
        <v>100</v>
      </c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391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2"/>
      <c r="B159" s="203"/>
      <c r="C159" s="388" t="s">
        <v>82</v>
      </c>
      <c r="D159" s="388"/>
      <c r="E159" s="388"/>
      <c r="F159" s="178"/>
      <c r="G159" s="179"/>
      <c r="H159" s="179"/>
      <c r="I159" s="179"/>
      <c r="J159" s="181"/>
      <c r="K159" s="179"/>
      <c r="L159" s="204">
        <v>3710.38</v>
      </c>
      <c r="M159" s="197"/>
      <c r="N159" s="205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0"/>
      <c r="B160" s="221"/>
      <c r="C160" s="221"/>
      <c r="D160" s="221"/>
      <c r="E160" s="221"/>
      <c r="F160" s="222"/>
      <c r="G160" s="222"/>
      <c r="H160" s="222"/>
      <c r="I160" s="222"/>
      <c r="J160" s="223"/>
      <c r="K160" s="222"/>
      <c r="L160" s="223"/>
      <c r="M160" s="187"/>
      <c r="N160" s="223"/>
      <c r="AF160" s="133"/>
      <c r="AG160" s="140"/>
      <c r="AM160" s="140"/>
      <c r="AP160" s="140"/>
      <c r="AR160" s="140"/>
    </row>
    <row r="161" spans="1:44" s="121" customFormat="1" ht="15" x14ac:dyDescent="0.25">
      <c r="A161" s="227"/>
      <c r="B161" s="228"/>
      <c r="C161" s="388" t="s">
        <v>3393</v>
      </c>
      <c r="D161" s="388"/>
      <c r="E161" s="388"/>
      <c r="F161" s="388"/>
      <c r="G161" s="388"/>
      <c r="H161" s="388"/>
      <c r="I161" s="388"/>
      <c r="J161" s="388"/>
      <c r="K161" s="388"/>
      <c r="L161" s="229"/>
      <c r="M161" s="230"/>
      <c r="N161" s="231"/>
      <c r="AF161" s="133"/>
      <c r="AG161" s="140"/>
      <c r="AM161" s="140"/>
      <c r="AP161" s="140" t="s">
        <v>3393</v>
      </c>
      <c r="AR161" s="140"/>
    </row>
    <row r="162" spans="1:44" s="121" customFormat="1" ht="15" x14ac:dyDescent="0.25">
      <c r="A162" s="232"/>
      <c r="B162" s="184"/>
      <c r="C162" s="379" t="s">
        <v>146</v>
      </c>
      <c r="D162" s="379"/>
      <c r="E162" s="379"/>
      <c r="F162" s="379"/>
      <c r="G162" s="379"/>
      <c r="H162" s="379"/>
      <c r="I162" s="379"/>
      <c r="J162" s="379"/>
      <c r="K162" s="379"/>
      <c r="L162" s="233">
        <v>9908.8799999999992</v>
      </c>
      <c r="M162" s="234"/>
      <c r="N162" s="237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2"/>
      <c r="B163" s="184"/>
      <c r="C163" s="379" t="s">
        <v>147</v>
      </c>
      <c r="D163" s="379"/>
      <c r="E163" s="379"/>
      <c r="F163" s="379"/>
      <c r="G163" s="379"/>
      <c r="H163" s="379"/>
      <c r="I163" s="379"/>
      <c r="J163" s="379"/>
      <c r="K163" s="379"/>
      <c r="L163" s="236"/>
      <c r="M163" s="234"/>
      <c r="N163" s="237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2"/>
      <c r="B164" s="184"/>
      <c r="C164" s="379" t="s">
        <v>148</v>
      </c>
      <c r="D164" s="379"/>
      <c r="E164" s="379"/>
      <c r="F164" s="379"/>
      <c r="G164" s="379"/>
      <c r="H164" s="379"/>
      <c r="I164" s="379"/>
      <c r="J164" s="379"/>
      <c r="K164" s="379"/>
      <c r="L164" s="249">
        <v>609.92999999999995</v>
      </c>
      <c r="M164" s="234"/>
      <c r="N164" s="237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2"/>
      <c r="B165" s="184"/>
      <c r="C165" s="379" t="s">
        <v>149</v>
      </c>
      <c r="D165" s="379"/>
      <c r="E165" s="379"/>
      <c r="F165" s="379"/>
      <c r="G165" s="379"/>
      <c r="H165" s="379"/>
      <c r="I165" s="379"/>
      <c r="J165" s="379"/>
      <c r="K165" s="379"/>
      <c r="L165" s="233">
        <v>3916.39</v>
      </c>
      <c r="M165" s="234"/>
      <c r="N165" s="237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2"/>
      <c r="B166" s="184"/>
      <c r="C166" s="379" t="s">
        <v>150</v>
      </c>
      <c r="D166" s="379"/>
      <c r="E166" s="379"/>
      <c r="F166" s="379"/>
      <c r="G166" s="379"/>
      <c r="H166" s="379"/>
      <c r="I166" s="379"/>
      <c r="J166" s="379"/>
      <c r="K166" s="379"/>
      <c r="L166" s="249">
        <v>215.03</v>
      </c>
      <c r="M166" s="234"/>
      <c r="N166" s="237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2"/>
      <c r="B167" s="184"/>
      <c r="C167" s="379" t="s">
        <v>151</v>
      </c>
      <c r="D167" s="379"/>
      <c r="E167" s="379"/>
      <c r="F167" s="379"/>
      <c r="G167" s="379"/>
      <c r="H167" s="379"/>
      <c r="I167" s="379"/>
      <c r="J167" s="379"/>
      <c r="K167" s="379"/>
      <c r="L167" s="233">
        <v>5382.56</v>
      </c>
      <c r="M167" s="234"/>
      <c r="N167" s="237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2"/>
      <c r="B168" s="184"/>
      <c r="C168" s="379" t="s">
        <v>153</v>
      </c>
      <c r="D168" s="379"/>
      <c r="E168" s="379"/>
      <c r="F168" s="379"/>
      <c r="G168" s="379"/>
      <c r="H168" s="379"/>
      <c r="I168" s="379"/>
      <c r="J168" s="379"/>
      <c r="K168" s="379"/>
      <c r="L168" s="233">
        <v>10943.83</v>
      </c>
      <c r="M168" s="234"/>
      <c r="N168" s="237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2"/>
      <c r="B169" s="184"/>
      <c r="C169" s="379" t="s">
        <v>154</v>
      </c>
      <c r="D169" s="379"/>
      <c r="E169" s="379"/>
      <c r="F169" s="379"/>
      <c r="G169" s="379"/>
      <c r="H169" s="379"/>
      <c r="I169" s="379"/>
      <c r="J169" s="379"/>
      <c r="K169" s="379"/>
      <c r="L169" s="233">
        <v>8487.89</v>
      </c>
      <c r="M169" s="234"/>
      <c r="N169" s="237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2"/>
      <c r="B170" s="184"/>
      <c r="C170" s="379" t="s">
        <v>155</v>
      </c>
      <c r="D170" s="379"/>
      <c r="E170" s="379"/>
      <c r="F170" s="379"/>
      <c r="G170" s="379"/>
      <c r="H170" s="379"/>
      <c r="I170" s="379"/>
      <c r="J170" s="379"/>
      <c r="K170" s="379"/>
      <c r="L170" s="236"/>
      <c r="M170" s="234"/>
      <c r="N170" s="237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2"/>
      <c r="B171" s="184"/>
      <c r="C171" s="379" t="s">
        <v>156</v>
      </c>
      <c r="D171" s="379"/>
      <c r="E171" s="379"/>
      <c r="F171" s="379"/>
      <c r="G171" s="379"/>
      <c r="H171" s="379"/>
      <c r="I171" s="379"/>
      <c r="J171" s="379"/>
      <c r="K171" s="379"/>
      <c r="L171" s="249">
        <v>609.92999999999995</v>
      </c>
      <c r="M171" s="234"/>
      <c r="N171" s="237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2"/>
      <c r="B172" s="184"/>
      <c r="C172" s="379" t="s">
        <v>157</v>
      </c>
      <c r="D172" s="379"/>
      <c r="E172" s="379"/>
      <c r="F172" s="379"/>
      <c r="G172" s="379"/>
      <c r="H172" s="379"/>
      <c r="I172" s="379"/>
      <c r="J172" s="379"/>
      <c r="K172" s="379"/>
      <c r="L172" s="233">
        <v>1460.45</v>
      </c>
      <c r="M172" s="234"/>
      <c r="N172" s="237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2"/>
      <c r="B173" s="184"/>
      <c r="C173" s="379" t="s">
        <v>158</v>
      </c>
      <c r="D173" s="379"/>
      <c r="E173" s="379"/>
      <c r="F173" s="379"/>
      <c r="G173" s="379"/>
      <c r="H173" s="379"/>
      <c r="I173" s="379"/>
      <c r="J173" s="379"/>
      <c r="K173" s="379"/>
      <c r="L173" s="249">
        <v>215.03</v>
      </c>
      <c r="M173" s="234"/>
      <c r="N173" s="237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2"/>
      <c r="B174" s="184"/>
      <c r="C174" s="379" t="s">
        <v>159</v>
      </c>
      <c r="D174" s="379"/>
      <c r="E174" s="379"/>
      <c r="F174" s="379"/>
      <c r="G174" s="379"/>
      <c r="H174" s="379"/>
      <c r="I174" s="379"/>
      <c r="J174" s="379"/>
      <c r="K174" s="379"/>
      <c r="L174" s="233">
        <v>5382.56</v>
      </c>
      <c r="M174" s="234"/>
      <c r="N174" s="237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2"/>
      <c r="B175" s="184"/>
      <c r="C175" s="379" t="s">
        <v>160</v>
      </c>
      <c r="D175" s="379"/>
      <c r="E175" s="379"/>
      <c r="F175" s="379"/>
      <c r="G175" s="379"/>
      <c r="H175" s="379"/>
      <c r="I175" s="379"/>
      <c r="J175" s="379"/>
      <c r="K175" s="379"/>
      <c r="L175" s="249">
        <v>741.72</v>
      </c>
      <c r="M175" s="234"/>
      <c r="N175" s="237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2"/>
      <c r="B176" s="184"/>
      <c r="C176" s="379" t="s">
        <v>161</v>
      </c>
      <c r="D176" s="379"/>
      <c r="E176" s="379"/>
      <c r="F176" s="379"/>
      <c r="G176" s="379"/>
      <c r="H176" s="379"/>
      <c r="I176" s="379"/>
      <c r="J176" s="379"/>
      <c r="K176" s="379"/>
      <c r="L176" s="249">
        <v>293.23</v>
      </c>
      <c r="M176" s="234"/>
      <c r="N176" s="237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2"/>
      <c r="B177" s="184"/>
      <c r="C177" s="379" t="s">
        <v>226</v>
      </c>
      <c r="D177" s="379"/>
      <c r="E177" s="379"/>
      <c r="F177" s="379"/>
      <c r="G177" s="379"/>
      <c r="H177" s="379"/>
      <c r="I177" s="379"/>
      <c r="J177" s="379"/>
      <c r="K177" s="379"/>
      <c r="L177" s="233">
        <v>2455.94</v>
      </c>
      <c r="M177" s="234"/>
      <c r="N177" s="237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2"/>
      <c r="B178" s="184"/>
      <c r="C178" s="379" t="s">
        <v>163</v>
      </c>
      <c r="D178" s="379"/>
      <c r="E178" s="379"/>
      <c r="F178" s="379"/>
      <c r="G178" s="379"/>
      <c r="H178" s="379"/>
      <c r="I178" s="379"/>
      <c r="J178" s="379"/>
      <c r="K178" s="379"/>
      <c r="L178" s="249">
        <v>824.96</v>
      </c>
      <c r="M178" s="234"/>
      <c r="N178" s="237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2"/>
      <c r="B179" s="184"/>
      <c r="C179" s="379" t="s">
        <v>164</v>
      </c>
      <c r="D179" s="379"/>
      <c r="E179" s="379"/>
      <c r="F179" s="379"/>
      <c r="G179" s="379"/>
      <c r="H179" s="379"/>
      <c r="I179" s="379"/>
      <c r="J179" s="379"/>
      <c r="K179" s="379"/>
      <c r="L179" s="249">
        <v>741.72</v>
      </c>
      <c r="M179" s="234"/>
      <c r="N179" s="237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2"/>
      <c r="B180" s="184"/>
      <c r="C180" s="379" t="s">
        <v>165</v>
      </c>
      <c r="D180" s="379"/>
      <c r="E180" s="379"/>
      <c r="F180" s="379"/>
      <c r="G180" s="379"/>
      <c r="H180" s="379"/>
      <c r="I180" s="379"/>
      <c r="J180" s="379"/>
      <c r="K180" s="379"/>
      <c r="L180" s="249">
        <v>293.23</v>
      </c>
      <c r="M180" s="234"/>
      <c r="N180" s="237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2"/>
      <c r="B181" s="238"/>
      <c r="C181" s="396" t="s">
        <v>3394</v>
      </c>
      <c r="D181" s="396"/>
      <c r="E181" s="396"/>
      <c r="F181" s="396"/>
      <c r="G181" s="396"/>
      <c r="H181" s="396"/>
      <c r="I181" s="396"/>
      <c r="J181" s="396"/>
      <c r="K181" s="396"/>
      <c r="L181" s="239">
        <v>10943.83</v>
      </c>
      <c r="M181" s="240"/>
      <c r="N181" s="251"/>
      <c r="AF181" s="133"/>
      <c r="AG181" s="140"/>
      <c r="AM181" s="140"/>
      <c r="AP181" s="140"/>
      <c r="AR181" s="140" t="s">
        <v>3394</v>
      </c>
    </row>
    <row r="182" spans="1:44" s="121" customFormat="1" ht="15" x14ac:dyDescent="0.25">
      <c r="A182" s="382" t="s">
        <v>3395</v>
      </c>
      <c r="B182" s="383"/>
      <c r="C182" s="383"/>
      <c r="D182" s="383"/>
      <c r="E182" s="383"/>
      <c r="F182" s="383"/>
      <c r="G182" s="383"/>
      <c r="H182" s="383"/>
      <c r="I182" s="383"/>
      <c r="J182" s="383"/>
      <c r="K182" s="383"/>
      <c r="L182" s="383"/>
      <c r="M182" s="383"/>
      <c r="N182" s="384"/>
      <c r="AF182" s="133" t="s">
        <v>3395</v>
      </c>
      <c r="AG182" s="140"/>
      <c r="AM182" s="140"/>
      <c r="AP182" s="140"/>
      <c r="AR182" s="140"/>
    </row>
    <row r="183" spans="1:44" s="121" customFormat="1" ht="15" x14ac:dyDescent="0.25">
      <c r="A183" s="176" t="s">
        <v>123</v>
      </c>
      <c r="B183" s="177" t="s">
        <v>557</v>
      </c>
      <c r="C183" s="388" t="s">
        <v>558</v>
      </c>
      <c r="D183" s="388"/>
      <c r="E183" s="388"/>
      <c r="F183" s="178" t="s">
        <v>90</v>
      </c>
      <c r="G183" s="179">
        <v>0.04</v>
      </c>
      <c r="H183" s="180">
        <v>1</v>
      </c>
      <c r="I183" s="206">
        <v>0.04</v>
      </c>
      <c r="J183" s="181"/>
      <c r="K183" s="179"/>
      <c r="L183" s="181"/>
      <c r="M183" s="179"/>
      <c r="N183" s="182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8"/>
      <c r="B184" s="209"/>
      <c r="C184" s="379" t="s">
        <v>3396</v>
      </c>
      <c r="D184" s="379"/>
      <c r="E184" s="379"/>
      <c r="F184" s="379"/>
      <c r="G184" s="379"/>
      <c r="H184" s="379"/>
      <c r="I184" s="379"/>
      <c r="J184" s="379"/>
      <c r="K184" s="379"/>
      <c r="L184" s="379"/>
      <c r="M184" s="379"/>
      <c r="N184" s="391"/>
      <c r="AF184" s="133"/>
      <c r="AG184" s="140"/>
      <c r="AH184" s="142" t="s">
        <v>3396</v>
      </c>
      <c r="AM184" s="140"/>
      <c r="AP184" s="140"/>
      <c r="AR184" s="140"/>
    </row>
    <row r="185" spans="1:44" s="121" customFormat="1" ht="23.25" x14ac:dyDescent="0.25">
      <c r="A185" s="183"/>
      <c r="B185" s="184" t="s">
        <v>63</v>
      </c>
      <c r="C185" s="389" t="s">
        <v>64</v>
      </c>
      <c r="D185" s="389"/>
      <c r="E185" s="389"/>
      <c r="F185" s="389"/>
      <c r="G185" s="389"/>
      <c r="H185" s="389"/>
      <c r="I185" s="389"/>
      <c r="J185" s="389"/>
      <c r="K185" s="389"/>
      <c r="L185" s="389"/>
      <c r="M185" s="389"/>
      <c r="N185" s="390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3"/>
      <c r="B186" s="184" t="s">
        <v>65</v>
      </c>
      <c r="C186" s="389" t="s">
        <v>66</v>
      </c>
      <c r="D186" s="389"/>
      <c r="E186" s="389"/>
      <c r="F186" s="389"/>
      <c r="G186" s="389"/>
      <c r="H186" s="389"/>
      <c r="I186" s="389"/>
      <c r="J186" s="389"/>
      <c r="K186" s="389"/>
      <c r="L186" s="389"/>
      <c r="M186" s="389"/>
      <c r="N186" s="390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5"/>
      <c r="B187" s="184" t="s">
        <v>58</v>
      </c>
      <c r="C187" s="379" t="s">
        <v>67</v>
      </c>
      <c r="D187" s="379"/>
      <c r="E187" s="379"/>
      <c r="F187" s="186"/>
      <c r="G187" s="187"/>
      <c r="H187" s="187"/>
      <c r="I187" s="187"/>
      <c r="J187" s="190">
        <v>1053</v>
      </c>
      <c r="K187" s="211">
        <v>1.3225</v>
      </c>
      <c r="L187" s="188">
        <v>55.7</v>
      </c>
      <c r="M187" s="189">
        <v>44.77</v>
      </c>
      <c r="N187" s="191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5"/>
      <c r="B188" s="184" t="s">
        <v>68</v>
      </c>
      <c r="C188" s="379" t="s">
        <v>69</v>
      </c>
      <c r="D188" s="379"/>
      <c r="E188" s="379"/>
      <c r="F188" s="186"/>
      <c r="G188" s="187"/>
      <c r="H188" s="187"/>
      <c r="I188" s="187"/>
      <c r="J188" s="190">
        <v>1566.06</v>
      </c>
      <c r="K188" s="211">
        <v>1.4375</v>
      </c>
      <c r="L188" s="188">
        <v>90.05</v>
      </c>
      <c r="M188" s="189">
        <v>13.24</v>
      </c>
      <c r="N188" s="191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5"/>
      <c r="B189" s="184" t="s">
        <v>70</v>
      </c>
      <c r="C189" s="379" t="s">
        <v>71</v>
      </c>
      <c r="D189" s="379"/>
      <c r="E189" s="379"/>
      <c r="F189" s="186"/>
      <c r="G189" s="187"/>
      <c r="H189" s="187"/>
      <c r="I189" s="187"/>
      <c r="J189" s="188">
        <v>244.39</v>
      </c>
      <c r="K189" s="211">
        <v>1.4375</v>
      </c>
      <c r="L189" s="188">
        <v>14.05</v>
      </c>
      <c r="M189" s="189">
        <v>44.77</v>
      </c>
      <c r="N189" s="218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5"/>
      <c r="B190" s="184" t="s">
        <v>86</v>
      </c>
      <c r="C190" s="379" t="s">
        <v>87</v>
      </c>
      <c r="D190" s="379"/>
      <c r="E190" s="379"/>
      <c r="F190" s="186"/>
      <c r="G190" s="187"/>
      <c r="H190" s="187"/>
      <c r="I190" s="187"/>
      <c r="J190" s="188">
        <v>909.27</v>
      </c>
      <c r="K190" s="187"/>
      <c r="L190" s="188">
        <v>36.369999999999997</v>
      </c>
      <c r="M190" s="189">
        <v>8.16</v>
      </c>
      <c r="N190" s="218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2"/>
      <c r="B191" s="184"/>
      <c r="C191" s="379" t="s">
        <v>72</v>
      </c>
      <c r="D191" s="379"/>
      <c r="E191" s="379"/>
      <c r="F191" s="186" t="s">
        <v>73</v>
      </c>
      <c r="G191" s="201">
        <v>135</v>
      </c>
      <c r="H191" s="211">
        <v>1.3225</v>
      </c>
      <c r="I191" s="211">
        <v>7.1414999999999997</v>
      </c>
      <c r="J191" s="194"/>
      <c r="K191" s="187"/>
      <c r="L191" s="194"/>
      <c r="M191" s="187"/>
      <c r="N191" s="195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2"/>
      <c r="B192" s="184"/>
      <c r="C192" s="379" t="s">
        <v>74</v>
      </c>
      <c r="D192" s="379"/>
      <c r="E192" s="379"/>
      <c r="F192" s="186" t="s">
        <v>73</v>
      </c>
      <c r="G192" s="189">
        <v>18.12</v>
      </c>
      <c r="H192" s="211">
        <v>1.4375</v>
      </c>
      <c r="I192" s="211">
        <v>1.0419</v>
      </c>
      <c r="J192" s="194"/>
      <c r="K192" s="187"/>
      <c r="L192" s="194"/>
      <c r="M192" s="187"/>
      <c r="N192" s="195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5"/>
      <c r="B193" s="184"/>
      <c r="C193" s="380" t="s">
        <v>75</v>
      </c>
      <c r="D193" s="380"/>
      <c r="E193" s="380"/>
      <c r="F193" s="196"/>
      <c r="G193" s="197"/>
      <c r="H193" s="197"/>
      <c r="I193" s="197"/>
      <c r="J193" s="199">
        <v>3528.33</v>
      </c>
      <c r="K193" s="197"/>
      <c r="L193" s="198">
        <v>182.12</v>
      </c>
      <c r="M193" s="197"/>
      <c r="N193" s="200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2"/>
      <c r="B194" s="184"/>
      <c r="C194" s="379" t="s">
        <v>76</v>
      </c>
      <c r="D194" s="379"/>
      <c r="E194" s="379"/>
      <c r="F194" s="186"/>
      <c r="G194" s="187"/>
      <c r="H194" s="187"/>
      <c r="I194" s="187"/>
      <c r="J194" s="194"/>
      <c r="K194" s="187"/>
      <c r="L194" s="188">
        <v>69.75</v>
      </c>
      <c r="M194" s="187"/>
      <c r="N194" s="191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2"/>
      <c r="B195" s="184" t="s">
        <v>560</v>
      </c>
      <c r="C195" s="379" t="s">
        <v>561</v>
      </c>
      <c r="D195" s="379"/>
      <c r="E195" s="379"/>
      <c r="F195" s="186" t="s">
        <v>79</v>
      </c>
      <c r="G195" s="201">
        <v>102</v>
      </c>
      <c r="H195" s="187"/>
      <c r="I195" s="201">
        <v>102</v>
      </c>
      <c r="J195" s="194"/>
      <c r="K195" s="187"/>
      <c r="L195" s="188">
        <v>71.150000000000006</v>
      </c>
      <c r="M195" s="187"/>
      <c r="N195" s="191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2"/>
      <c r="B196" s="184" t="s">
        <v>562</v>
      </c>
      <c r="C196" s="379" t="s">
        <v>563</v>
      </c>
      <c r="D196" s="379"/>
      <c r="E196" s="379"/>
      <c r="F196" s="186" t="s">
        <v>79</v>
      </c>
      <c r="G196" s="201">
        <v>58</v>
      </c>
      <c r="H196" s="189">
        <v>0.85</v>
      </c>
      <c r="I196" s="216">
        <v>49.3</v>
      </c>
      <c r="J196" s="194"/>
      <c r="K196" s="187"/>
      <c r="L196" s="188">
        <v>34.39</v>
      </c>
      <c r="M196" s="187"/>
      <c r="N196" s="191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2"/>
      <c r="B197" s="203"/>
      <c r="C197" s="388" t="s">
        <v>82</v>
      </c>
      <c r="D197" s="388"/>
      <c r="E197" s="388"/>
      <c r="F197" s="178"/>
      <c r="G197" s="179"/>
      <c r="H197" s="179"/>
      <c r="I197" s="179"/>
      <c r="J197" s="181"/>
      <c r="K197" s="179"/>
      <c r="L197" s="207">
        <v>287.66000000000003</v>
      </c>
      <c r="M197" s="197"/>
      <c r="N197" s="205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6" t="s">
        <v>126</v>
      </c>
      <c r="B198" s="177" t="s">
        <v>1788</v>
      </c>
      <c r="C198" s="388" t="s">
        <v>1789</v>
      </c>
      <c r="D198" s="388"/>
      <c r="E198" s="388"/>
      <c r="F198" s="178" t="s">
        <v>98</v>
      </c>
      <c r="G198" s="179">
        <v>4.08</v>
      </c>
      <c r="H198" s="180">
        <v>1</v>
      </c>
      <c r="I198" s="206">
        <v>4.08</v>
      </c>
      <c r="J198" s="207">
        <v>560</v>
      </c>
      <c r="K198" s="179"/>
      <c r="L198" s="204">
        <v>2284.8000000000002</v>
      </c>
      <c r="M198" s="206">
        <v>8.16</v>
      </c>
      <c r="N198" s="205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2"/>
      <c r="B199" s="203"/>
      <c r="C199" s="379" t="s">
        <v>99</v>
      </c>
      <c r="D199" s="379"/>
      <c r="E199" s="379"/>
      <c r="F199" s="379"/>
      <c r="G199" s="379"/>
      <c r="H199" s="379"/>
      <c r="I199" s="379"/>
      <c r="J199" s="379"/>
      <c r="K199" s="379"/>
      <c r="L199" s="379"/>
      <c r="M199" s="379"/>
      <c r="N199" s="391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2"/>
      <c r="B200" s="203"/>
      <c r="C200" s="388" t="s">
        <v>82</v>
      </c>
      <c r="D200" s="388"/>
      <c r="E200" s="388"/>
      <c r="F200" s="178"/>
      <c r="G200" s="179"/>
      <c r="H200" s="179"/>
      <c r="I200" s="179"/>
      <c r="J200" s="181"/>
      <c r="K200" s="179"/>
      <c r="L200" s="204">
        <v>2284.8000000000002</v>
      </c>
      <c r="M200" s="197"/>
      <c r="N200" s="205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6" t="s">
        <v>128</v>
      </c>
      <c r="B201" s="177" t="s">
        <v>3397</v>
      </c>
      <c r="C201" s="388" t="s">
        <v>3398</v>
      </c>
      <c r="D201" s="388"/>
      <c r="E201" s="388"/>
      <c r="F201" s="178" t="s">
        <v>90</v>
      </c>
      <c r="G201" s="179">
        <v>0.188</v>
      </c>
      <c r="H201" s="180">
        <v>1</v>
      </c>
      <c r="I201" s="210">
        <v>0.188</v>
      </c>
      <c r="J201" s="181"/>
      <c r="K201" s="179"/>
      <c r="L201" s="181"/>
      <c r="M201" s="179"/>
      <c r="N201" s="182"/>
      <c r="AF201" s="133"/>
      <c r="AG201" s="140" t="s">
        <v>3398</v>
      </c>
      <c r="AM201" s="140"/>
      <c r="AP201" s="140"/>
      <c r="AR201" s="140"/>
    </row>
    <row r="202" spans="1:44" s="121" customFormat="1" ht="15" x14ac:dyDescent="0.25">
      <c r="A202" s="208"/>
      <c r="B202" s="209"/>
      <c r="C202" s="379" t="s">
        <v>3399</v>
      </c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391"/>
      <c r="AF202" s="133"/>
      <c r="AG202" s="140"/>
      <c r="AH202" s="142" t="s">
        <v>3399</v>
      </c>
      <c r="AM202" s="140"/>
      <c r="AP202" s="140"/>
      <c r="AR202" s="140"/>
    </row>
    <row r="203" spans="1:44" s="121" customFormat="1" ht="23.25" x14ac:dyDescent="0.25">
      <c r="A203" s="183"/>
      <c r="B203" s="184" t="s">
        <v>63</v>
      </c>
      <c r="C203" s="389" t="s">
        <v>64</v>
      </c>
      <c r="D203" s="389"/>
      <c r="E203" s="389"/>
      <c r="F203" s="389"/>
      <c r="G203" s="389"/>
      <c r="H203" s="389"/>
      <c r="I203" s="389"/>
      <c r="J203" s="389"/>
      <c r="K203" s="389"/>
      <c r="L203" s="389"/>
      <c r="M203" s="389"/>
      <c r="N203" s="390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3"/>
      <c r="B204" s="184" t="s">
        <v>65</v>
      </c>
      <c r="C204" s="389" t="s">
        <v>66</v>
      </c>
      <c r="D204" s="389"/>
      <c r="E204" s="389"/>
      <c r="F204" s="389"/>
      <c r="G204" s="389"/>
      <c r="H204" s="389"/>
      <c r="I204" s="389"/>
      <c r="J204" s="389"/>
      <c r="K204" s="389"/>
      <c r="L204" s="389"/>
      <c r="M204" s="389"/>
      <c r="N204" s="390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5"/>
      <c r="B205" s="184" t="s">
        <v>58</v>
      </c>
      <c r="C205" s="379" t="s">
        <v>67</v>
      </c>
      <c r="D205" s="379"/>
      <c r="E205" s="379"/>
      <c r="F205" s="186"/>
      <c r="G205" s="187"/>
      <c r="H205" s="187"/>
      <c r="I205" s="187"/>
      <c r="J205" s="190">
        <v>2994.03</v>
      </c>
      <c r="K205" s="211">
        <v>1.3225</v>
      </c>
      <c r="L205" s="188">
        <v>744.41</v>
      </c>
      <c r="M205" s="189">
        <v>44.77</v>
      </c>
      <c r="N205" s="191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5"/>
      <c r="B206" s="184" t="s">
        <v>68</v>
      </c>
      <c r="C206" s="379" t="s">
        <v>69</v>
      </c>
      <c r="D206" s="379"/>
      <c r="E206" s="379"/>
      <c r="F206" s="186"/>
      <c r="G206" s="187"/>
      <c r="H206" s="187"/>
      <c r="I206" s="187"/>
      <c r="J206" s="190">
        <v>2142.69</v>
      </c>
      <c r="K206" s="211">
        <v>1.4375</v>
      </c>
      <c r="L206" s="188">
        <v>579.05999999999995</v>
      </c>
      <c r="M206" s="189">
        <v>13.24</v>
      </c>
      <c r="N206" s="191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5"/>
      <c r="B207" s="184" t="s">
        <v>70</v>
      </c>
      <c r="C207" s="379" t="s">
        <v>71</v>
      </c>
      <c r="D207" s="379"/>
      <c r="E207" s="379"/>
      <c r="F207" s="186"/>
      <c r="G207" s="187"/>
      <c r="H207" s="187"/>
      <c r="I207" s="187"/>
      <c r="J207" s="188">
        <v>328.42</v>
      </c>
      <c r="K207" s="211">
        <v>1.4375</v>
      </c>
      <c r="L207" s="188">
        <v>88.76</v>
      </c>
      <c r="M207" s="189">
        <v>44.77</v>
      </c>
      <c r="N207" s="191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5"/>
      <c r="B208" s="184" t="s">
        <v>86</v>
      </c>
      <c r="C208" s="379" t="s">
        <v>87</v>
      </c>
      <c r="D208" s="379"/>
      <c r="E208" s="379"/>
      <c r="F208" s="186"/>
      <c r="G208" s="187"/>
      <c r="H208" s="187"/>
      <c r="I208" s="187"/>
      <c r="J208" s="190">
        <v>3380.66</v>
      </c>
      <c r="K208" s="187"/>
      <c r="L208" s="188">
        <v>635.55999999999995</v>
      </c>
      <c r="M208" s="189">
        <v>8.16</v>
      </c>
      <c r="N208" s="191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2"/>
      <c r="B209" s="184"/>
      <c r="C209" s="379" t="s">
        <v>72</v>
      </c>
      <c r="D209" s="379"/>
      <c r="E209" s="379"/>
      <c r="F209" s="186" t="s">
        <v>73</v>
      </c>
      <c r="G209" s="201">
        <v>351</v>
      </c>
      <c r="H209" s="211">
        <v>1.3225</v>
      </c>
      <c r="I209" s="217">
        <v>87.269130000000004</v>
      </c>
      <c r="J209" s="194"/>
      <c r="K209" s="187"/>
      <c r="L209" s="194"/>
      <c r="M209" s="187"/>
      <c r="N209" s="195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2"/>
      <c r="B210" s="184"/>
      <c r="C210" s="379" t="s">
        <v>74</v>
      </c>
      <c r="D210" s="379"/>
      <c r="E210" s="379"/>
      <c r="F210" s="186" t="s">
        <v>73</v>
      </c>
      <c r="G210" s="189">
        <v>24.45</v>
      </c>
      <c r="H210" s="211">
        <v>1.4375</v>
      </c>
      <c r="I210" s="212">
        <v>6.6076125000000001</v>
      </c>
      <c r="J210" s="194"/>
      <c r="K210" s="187"/>
      <c r="L210" s="194"/>
      <c r="M210" s="187"/>
      <c r="N210" s="195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5"/>
      <c r="B211" s="184"/>
      <c r="C211" s="380" t="s">
        <v>75</v>
      </c>
      <c r="D211" s="380"/>
      <c r="E211" s="380"/>
      <c r="F211" s="196"/>
      <c r="G211" s="197"/>
      <c r="H211" s="197"/>
      <c r="I211" s="197"/>
      <c r="J211" s="199">
        <v>8517.3799999999992</v>
      </c>
      <c r="K211" s="197"/>
      <c r="L211" s="199">
        <v>1959.03</v>
      </c>
      <c r="M211" s="197"/>
      <c r="N211" s="200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2"/>
      <c r="B212" s="184"/>
      <c r="C212" s="379" t="s">
        <v>76</v>
      </c>
      <c r="D212" s="379"/>
      <c r="E212" s="379"/>
      <c r="F212" s="186"/>
      <c r="G212" s="187"/>
      <c r="H212" s="187"/>
      <c r="I212" s="187"/>
      <c r="J212" s="194"/>
      <c r="K212" s="187"/>
      <c r="L212" s="188">
        <v>833.17</v>
      </c>
      <c r="M212" s="187"/>
      <c r="N212" s="191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2"/>
      <c r="B213" s="184" t="s">
        <v>560</v>
      </c>
      <c r="C213" s="379" t="s">
        <v>561</v>
      </c>
      <c r="D213" s="379"/>
      <c r="E213" s="379"/>
      <c r="F213" s="186" t="s">
        <v>79</v>
      </c>
      <c r="G213" s="201">
        <v>102</v>
      </c>
      <c r="H213" s="187"/>
      <c r="I213" s="201">
        <v>102</v>
      </c>
      <c r="J213" s="194"/>
      <c r="K213" s="187"/>
      <c r="L213" s="188">
        <v>849.83</v>
      </c>
      <c r="M213" s="187"/>
      <c r="N213" s="191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2"/>
      <c r="B214" s="184" t="s">
        <v>562</v>
      </c>
      <c r="C214" s="379" t="s">
        <v>563</v>
      </c>
      <c r="D214" s="379"/>
      <c r="E214" s="379"/>
      <c r="F214" s="186" t="s">
        <v>79</v>
      </c>
      <c r="G214" s="201">
        <v>58</v>
      </c>
      <c r="H214" s="189">
        <v>0.85</v>
      </c>
      <c r="I214" s="216">
        <v>49.3</v>
      </c>
      <c r="J214" s="194"/>
      <c r="K214" s="187"/>
      <c r="L214" s="188">
        <v>410.75</v>
      </c>
      <c r="M214" s="187"/>
      <c r="N214" s="191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2"/>
      <c r="B215" s="203"/>
      <c r="C215" s="388" t="s">
        <v>82</v>
      </c>
      <c r="D215" s="388"/>
      <c r="E215" s="388"/>
      <c r="F215" s="178"/>
      <c r="G215" s="179"/>
      <c r="H215" s="179"/>
      <c r="I215" s="179"/>
      <c r="J215" s="181"/>
      <c r="K215" s="179"/>
      <c r="L215" s="204">
        <v>3219.61</v>
      </c>
      <c r="M215" s="197"/>
      <c r="N215" s="205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6" t="s">
        <v>130</v>
      </c>
      <c r="B216" s="177" t="s">
        <v>318</v>
      </c>
      <c r="C216" s="388" t="s">
        <v>575</v>
      </c>
      <c r="D216" s="388"/>
      <c r="E216" s="388"/>
      <c r="F216" s="178" t="s">
        <v>98</v>
      </c>
      <c r="G216" s="179">
        <v>0.22839999999999999</v>
      </c>
      <c r="H216" s="180">
        <v>1</v>
      </c>
      <c r="I216" s="253">
        <v>0.22839999999999999</v>
      </c>
      <c r="J216" s="207">
        <v>725.69</v>
      </c>
      <c r="K216" s="179"/>
      <c r="L216" s="207">
        <v>165.75</v>
      </c>
      <c r="M216" s="206">
        <v>8.16</v>
      </c>
      <c r="N216" s="205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2"/>
      <c r="B217" s="203"/>
      <c r="C217" s="379" t="s">
        <v>99</v>
      </c>
      <c r="D217" s="379"/>
      <c r="E217" s="379"/>
      <c r="F217" s="379"/>
      <c r="G217" s="379"/>
      <c r="H217" s="379"/>
      <c r="I217" s="379"/>
      <c r="J217" s="379"/>
      <c r="K217" s="379"/>
      <c r="L217" s="379"/>
      <c r="M217" s="379"/>
      <c r="N217" s="391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2"/>
      <c r="B218" s="203"/>
      <c r="C218" s="388" t="s">
        <v>82</v>
      </c>
      <c r="D218" s="388"/>
      <c r="E218" s="388"/>
      <c r="F218" s="178"/>
      <c r="G218" s="179"/>
      <c r="H218" s="179"/>
      <c r="I218" s="179"/>
      <c r="J218" s="181"/>
      <c r="K218" s="179"/>
      <c r="L218" s="207">
        <v>165.75</v>
      </c>
      <c r="M218" s="197"/>
      <c r="N218" s="205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6" t="s">
        <v>135</v>
      </c>
      <c r="B219" s="177" t="s">
        <v>318</v>
      </c>
      <c r="C219" s="388" t="s">
        <v>575</v>
      </c>
      <c r="D219" s="388"/>
      <c r="E219" s="388"/>
      <c r="F219" s="178" t="s">
        <v>98</v>
      </c>
      <c r="G219" s="179">
        <v>19.18</v>
      </c>
      <c r="H219" s="180">
        <v>1</v>
      </c>
      <c r="I219" s="206">
        <v>19.18</v>
      </c>
      <c r="J219" s="207">
        <v>725.69</v>
      </c>
      <c r="K219" s="254">
        <v>2.6693999999999999E-2</v>
      </c>
      <c r="L219" s="207">
        <v>371.55</v>
      </c>
      <c r="M219" s="206">
        <v>8.16</v>
      </c>
      <c r="N219" s="205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2"/>
      <c r="B220" s="203"/>
      <c r="C220" s="379" t="s">
        <v>99</v>
      </c>
      <c r="D220" s="379"/>
      <c r="E220" s="379"/>
      <c r="F220" s="379"/>
      <c r="G220" s="379"/>
      <c r="H220" s="379"/>
      <c r="I220" s="379"/>
      <c r="J220" s="379"/>
      <c r="K220" s="379"/>
      <c r="L220" s="379"/>
      <c r="M220" s="379"/>
      <c r="N220" s="391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3"/>
      <c r="B221" s="184"/>
      <c r="C221" s="389" t="s">
        <v>576</v>
      </c>
      <c r="D221" s="389"/>
      <c r="E221" s="389"/>
      <c r="F221" s="389"/>
      <c r="G221" s="389"/>
      <c r="H221" s="389"/>
      <c r="I221" s="389"/>
      <c r="J221" s="389"/>
      <c r="K221" s="389"/>
      <c r="L221" s="389"/>
      <c r="M221" s="389"/>
      <c r="N221" s="390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3"/>
      <c r="B222" s="184" t="s">
        <v>577</v>
      </c>
      <c r="C222" s="389" t="s">
        <v>3400</v>
      </c>
      <c r="D222" s="389"/>
      <c r="E222" s="389"/>
      <c r="F222" s="389"/>
      <c r="G222" s="389"/>
      <c r="H222" s="389"/>
      <c r="I222" s="389"/>
      <c r="J222" s="389"/>
      <c r="K222" s="389"/>
      <c r="L222" s="389"/>
      <c r="M222" s="389"/>
      <c r="N222" s="390"/>
      <c r="AF222" s="133"/>
      <c r="AG222" s="140"/>
      <c r="AI222" s="142" t="s">
        <v>3400</v>
      </c>
      <c r="AM222" s="140"/>
      <c r="AP222" s="140"/>
      <c r="AR222" s="140"/>
    </row>
    <row r="223" spans="1:44" s="121" customFormat="1" ht="15" x14ac:dyDescent="0.25">
      <c r="A223" s="202"/>
      <c r="B223" s="203"/>
      <c r="C223" s="388" t="s">
        <v>82</v>
      </c>
      <c r="D223" s="388"/>
      <c r="E223" s="388"/>
      <c r="F223" s="178"/>
      <c r="G223" s="179"/>
      <c r="H223" s="179"/>
      <c r="I223" s="179"/>
      <c r="J223" s="181"/>
      <c r="K223" s="179"/>
      <c r="L223" s="207">
        <v>371.55</v>
      </c>
      <c r="M223" s="197"/>
      <c r="N223" s="205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6" t="s">
        <v>136</v>
      </c>
      <c r="B224" s="177" t="s">
        <v>1719</v>
      </c>
      <c r="C224" s="388" t="s">
        <v>1720</v>
      </c>
      <c r="D224" s="388"/>
      <c r="E224" s="388"/>
      <c r="F224" s="178" t="s">
        <v>178</v>
      </c>
      <c r="G224" s="179">
        <v>0.22839999999999999</v>
      </c>
      <c r="H224" s="180">
        <v>1</v>
      </c>
      <c r="I224" s="253">
        <v>0.22839999999999999</v>
      </c>
      <c r="J224" s="204">
        <v>6213.48</v>
      </c>
      <c r="K224" s="179"/>
      <c r="L224" s="204">
        <v>1419.16</v>
      </c>
      <c r="M224" s="206">
        <v>8.16</v>
      </c>
      <c r="N224" s="205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2"/>
      <c r="B225" s="203"/>
      <c r="C225" s="379" t="s">
        <v>99</v>
      </c>
      <c r="D225" s="379"/>
      <c r="E225" s="379"/>
      <c r="F225" s="379"/>
      <c r="G225" s="379"/>
      <c r="H225" s="379"/>
      <c r="I225" s="379"/>
      <c r="J225" s="379"/>
      <c r="K225" s="379"/>
      <c r="L225" s="379"/>
      <c r="M225" s="379"/>
      <c r="N225" s="391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8"/>
      <c r="B226" s="209"/>
      <c r="C226" s="379" t="s">
        <v>3401</v>
      </c>
      <c r="D226" s="379"/>
      <c r="E226" s="379"/>
      <c r="F226" s="379"/>
      <c r="G226" s="379"/>
      <c r="H226" s="379"/>
      <c r="I226" s="379"/>
      <c r="J226" s="379"/>
      <c r="K226" s="379"/>
      <c r="L226" s="379"/>
      <c r="M226" s="379"/>
      <c r="N226" s="391"/>
      <c r="AF226" s="133"/>
      <c r="AG226" s="140"/>
      <c r="AH226" s="142" t="s">
        <v>3401</v>
      </c>
      <c r="AM226" s="140"/>
      <c r="AP226" s="140"/>
      <c r="AR226" s="140"/>
    </row>
    <row r="227" spans="1:44" s="121" customFormat="1" ht="15" x14ac:dyDescent="0.25">
      <c r="A227" s="202"/>
      <c r="B227" s="203"/>
      <c r="C227" s="388" t="s">
        <v>82</v>
      </c>
      <c r="D227" s="388"/>
      <c r="E227" s="388"/>
      <c r="F227" s="178"/>
      <c r="G227" s="179"/>
      <c r="H227" s="179"/>
      <c r="I227" s="179"/>
      <c r="J227" s="181"/>
      <c r="K227" s="179"/>
      <c r="L227" s="204">
        <v>1419.16</v>
      </c>
      <c r="M227" s="197"/>
      <c r="N227" s="205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6" t="s">
        <v>140</v>
      </c>
      <c r="B228" s="177" t="s">
        <v>2235</v>
      </c>
      <c r="C228" s="388" t="s">
        <v>2236</v>
      </c>
      <c r="D228" s="388"/>
      <c r="E228" s="388"/>
      <c r="F228" s="178" t="s">
        <v>178</v>
      </c>
      <c r="G228" s="179">
        <v>0.65</v>
      </c>
      <c r="H228" s="180">
        <v>1</v>
      </c>
      <c r="I228" s="206">
        <v>0.65</v>
      </c>
      <c r="J228" s="204">
        <v>5584.58</v>
      </c>
      <c r="K228" s="179"/>
      <c r="L228" s="204">
        <v>3629.98</v>
      </c>
      <c r="M228" s="206">
        <v>8.16</v>
      </c>
      <c r="N228" s="205">
        <v>29620.639999999999</v>
      </c>
      <c r="AF228" s="133"/>
      <c r="AG228" s="140" t="s">
        <v>2236</v>
      </c>
      <c r="AM228" s="140"/>
      <c r="AP228" s="140"/>
      <c r="AR228" s="140"/>
    </row>
    <row r="229" spans="1:44" s="121" customFormat="1" ht="15" x14ac:dyDescent="0.25">
      <c r="A229" s="202"/>
      <c r="B229" s="203"/>
      <c r="C229" s="379" t="s">
        <v>99</v>
      </c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91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8"/>
      <c r="B230" s="209"/>
      <c r="C230" s="379" t="s">
        <v>3402</v>
      </c>
      <c r="D230" s="379"/>
      <c r="E230" s="379"/>
      <c r="F230" s="379"/>
      <c r="G230" s="379"/>
      <c r="H230" s="379"/>
      <c r="I230" s="379"/>
      <c r="J230" s="379"/>
      <c r="K230" s="379"/>
      <c r="L230" s="379"/>
      <c r="M230" s="379"/>
      <c r="N230" s="391"/>
      <c r="AF230" s="133"/>
      <c r="AG230" s="140"/>
      <c r="AH230" s="142" t="s">
        <v>3402</v>
      </c>
      <c r="AM230" s="140"/>
      <c r="AP230" s="140"/>
      <c r="AR230" s="140"/>
    </row>
    <row r="231" spans="1:44" s="121" customFormat="1" ht="15" x14ac:dyDescent="0.25">
      <c r="A231" s="202"/>
      <c r="B231" s="203"/>
      <c r="C231" s="388" t="s">
        <v>82</v>
      </c>
      <c r="D231" s="388"/>
      <c r="E231" s="388"/>
      <c r="F231" s="178"/>
      <c r="G231" s="179"/>
      <c r="H231" s="179"/>
      <c r="I231" s="179"/>
      <c r="J231" s="181"/>
      <c r="K231" s="179"/>
      <c r="L231" s="204">
        <v>3629.98</v>
      </c>
      <c r="M231" s="197"/>
      <c r="N231" s="205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6" t="s">
        <v>142</v>
      </c>
      <c r="B232" s="177" t="s">
        <v>2238</v>
      </c>
      <c r="C232" s="388" t="s">
        <v>2239</v>
      </c>
      <c r="D232" s="388"/>
      <c r="E232" s="388"/>
      <c r="F232" s="178" t="s">
        <v>178</v>
      </c>
      <c r="G232" s="179">
        <v>0.23100000000000001</v>
      </c>
      <c r="H232" s="180">
        <v>1</v>
      </c>
      <c r="I232" s="210">
        <v>0.23100000000000001</v>
      </c>
      <c r="J232" s="204">
        <v>5488.69</v>
      </c>
      <c r="K232" s="179"/>
      <c r="L232" s="204">
        <v>1267.8900000000001</v>
      </c>
      <c r="M232" s="206">
        <v>8.16</v>
      </c>
      <c r="N232" s="205">
        <v>10345.98</v>
      </c>
      <c r="AF232" s="133"/>
      <c r="AG232" s="140" t="s">
        <v>2239</v>
      </c>
      <c r="AM232" s="140"/>
      <c r="AP232" s="140"/>
      <c r="AR232" s="140"/>
    </row>
    <row r="233" spans="1:44" s="121" customFormat="1" ht="15" x14ac:dyDescent="0.25">
      <c r="A233" s="202"/>
      <c r="B233" s="203"/>
      <c r="C233" s="379" t="s">
        <v>99</v>
      </c>
      <c r="D233" s="379"/>
      <c r="E233" s="379"/>
      <c r="F233" s="379"/>
      <c r="G233" s="379"/>
      <c r="H233" s="379"/>
      <c r="I233" s="379"/>
      <c r="J233" s="379"/>
      <c r="K233" s="379"/>
      <c r="L233" s="379"/>
      <c r="M233" s="379"/>
      <c r="N233" s="391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8"/>
      <c r="B234" s="209"/>
      <c r="C234" s="379" t="s">
        <v>3403</v>
      </c>
      <c r="D234" s="379"/>
      <c r="E234" s="379"/>
      <c r="F234" s="379"/>
      <c r="G234" s="379"/>
      <c r="H234" s="379"/>
      <c r="I234" s="379"/>
      <c r="J234" s="379"/>
      <c r="K234" s="379"/>
      <c r="L234" s="379"/>
      <c r="M234" s="379"/>
      <c r="N234" s="391"/>
      <c r="AF234" s="133"/>
      <c r="AG234" s="140"/>
      <c r="AH234" s="142" t="s">
        <v>3403</v>
      </c>
      <c r="AM234" s="140"/>
      <c r="AP234" s="140"/>
      <c r="AR234" s="140"/>
    </row>
    <row r="235" spans="1:44" s="121" customFormat="1" ht="15" x14ac:dyDescent="0.25">
      <c r="A235" s="202"/>
      <c r="B235" s="203"/>
      <c r="C235" s="388" t="s">
        <v>82</v>
      </c>
      <c r="D235" s="388"/>
      <c r="E235" s="388"/>
      <c r="F235" s="178"/>
      <c r="G235" s="179"/>
      <c r="H235" s="179"/>
      <c r="I235" s="179"/>
      <c r="J235" s="181"/>
      <c r="K235" s="179"/>
      <c r="L235" s="204">
        <v>1267.8900000000001</v>
      </c>
      <c r="M235" s="197"/>
      <c r="N235" s="205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6" t="s">
        <v>143</v>
      </c>
      <c r="B236" s="177" t="s">
        <v>3404</v>
      </c>
      <c r="C236" s="388" t="s">
        <v>3405</v>
      </c>
      <c r="D236" s="388"/>
      <c r="E236" s="388"/>
      <c r="F236" s="178" t="s">
        <v>178</v>
      </c>
      <c r="G236" s="179">
        <v>0.21664</v>
      </c>
      <c r="H236" s="180">
        <v>1</v>
      </c>
      <c r="I236" s="252">
        <v>0.21664</v>
      </c>
      <c r="J236" s="181"/>
      <c r="K236" s="179"/>
      <c r="L236" s="181"/>
      <c r="M236" s="179"/>
      <c r="N236" s="182"/>
      <c r="AF236" s="133"/>
      <c r="AG236" s="140" t="s">
        <v>3405</v>
      </c>
      <c r="AM236" s="140"/>
      <c r="AP236" s="140"/>
      <c r="AR236" s="140"/>
    </row>
    <row r="237" spans="1:44" s="121" customFormat="1" ht="15" x14ac:dyDescent="0.25">
      <c r="A237" s="208"/>
      <c r="B237" s="209"/>
      <c r="C237" s="379" t="s">
        <v>3406</v>
      </c>
      <c r="D237" s="379"/>
      <c r="E237" s="379"/>
      <c r="F237" s="379"/>
      <c r="G237" s="379"/>
      <c r="H237" s="379"/>
      <c r="I237" s="379"/>
      <c r="J237" s="379"/>
      <c r="K237" s="379"/>
      <c r="L237" s="379"/>
      <c r="M237" s="379"/>
      <c r="N237" s="391"/>
      <c r="AF237" s="133"/>
      <c r="AG237" s="140"/>
      <c r="AH237" s="142" t="s">
        <v>3406</v>
      </c>
      <c r="AM237" s="140"/>
      <c r="AP237" s="140"/>
      <c r="AR237" s="140"/>
    </row>
    <row r="238" spans="1:44" s="121" customFormat="1" ht="23.25" x14ac:dyDescent="0.25">
      <c r="A238" s="183"/>
      <c r="B238" s="184" t="s">
        <v>63</v>
      </c>
      <c r="C238" s="389" t="s">
        <v>64</v>
      </c>
      <c r="D238" s="389"/>
      <c r="E238" s="389"/>
      <c r="F238" s="389"/>
      <c r="G238" s="389"/>
      <c r="H238" s="389"/>
      <c r="I238" s="389"/>
      <c r="J238" s="389"/>
      <c r="K238" s="389"/>
      <c r="L238" s="389"/>
      <c r="M238" s="389"/>
      <c r="N238" s="390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3"/>
      <c r="B239" s="184" t="s">
        <v>65</v>
      </c>
      <c r="C239" s="389" t="s">
        <v>66</v>
      </c>
      <c r="D239" s="389"/>
      <c r="E239" s="389"/>
      <c r="F239" s="389"/>
      <c r="G239" s="389"/>
      <c r="H239" s="389"/>
      <c r="I239" s="389"/>
      <c r="J239" s="389"/>
      <c r="K239" s="389"/>
      <c r="L239" s="389"/>
      <c r="M239" s="389"/>
      <c r="N239" s="390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5"/>
      <c r="B240" s="184" t="s">
        <v>58</v>
      </c>
      <c r="C240" s="379" t="s">
        <v>67</v>
      </c>
      <c r="D240" s="379"/>
      <c r="E240" s="379"/>
      <c r="F240" s="186"/>
      <c r="G240" s="187"/>
      <c r="H240" s="187"/>
      <c r="I240" s="187"/>
      <c r="J240" s="188">
        <v>280.26</v>
      </c>
      <c r="K240" s="211">
        <v>1.3225</v>
      </c>
      <c r="L240" s="188">
        <v>80.3</v>
      </c>
      <c r="M240" s="189">
        <v>44.77</v>
      </c>
      <c r="N240" s="191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5"/>
      <c r="B241" s="184" t="s">
        <v>68</v>
      </c>
      <c r="C241" s="379" t="s">
        <v>69</v>
      </c>
      <c r="D241" s="379"/>
      <c r="E241" s="379"/>
      <c r="F241" s="186"/>
      <c r="G241" s="187"/>
      <c r="H241" s="187"/>
      <c r="I241" s="187"/>
      <c r="J241" s="188">
        <v>207.6</v>
      </c>
      <c r="K241" s="211">
        <v>1.4375</v>
      </c>
      <c r="L241" s="188">
        <v>64.650000000000006</v>
      </c>
      <c r="M241" s="189">
        <v>13.24</v>
      </c>
      <c r="N241" s="218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5"/>
      <c r="B242" s="184" t="s">
        <v>70</v>
      </c>
      <c r="C242" s="379" t="s">
        <v>71</v>
      </c>
      <c r="D242" s="379"/>
      <c r="E242" s="379"/>
      <c r="F242" s="186"/>
      <c r="G242" s="187"/>
      <c r="H242" s="187"/>
      <c r="I242" s="187"/>
      <c r="J242" s="188">
        <v>27.06</v>
      </c>
      <c r="K242" s="211">
        <v>1.4375</v>
      </c>
      <c r="L242" s="188">
        <v>8.43</v>
      </c>
      <c r="M242" s="189">
        <v>44.77</v>
      </c>
      <c r="N242" s="218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5"/>
      <c r="B243" s="184" t="s">
        <v>86</v>
      </c>
      <c r="C243" s="379" t="s">
        <v>87</v>
      </c>
      <c r="D243" s="379"/>
      <c r="E243" s="379"/>
      <c r="F243" s="186"/>
      <c r="G243" s="187"/>
      <c r="H243" s="187"/>
      <c r="I243" s="187"/>
      <c r="J243" s="190">
        <v>6599.41</v>
      </c>
      <c r="K243" s="187"/>
      <c r="L243" s="190">
        <v>1429.7</v>
      </c>
      <c r="M243" s="189">
        <v>8.16</v>
      </c>
      <c r="N243" s="191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2"/>
      <c r="B244" s="184"/>
      <c r="C244" s="379" t="s">
        <v>72</v>
      </c>
      <c r="D244" s="379"/>
      <c r="E244" s="379"/>
      <c r="F244" s="186" t="s">
        <v>73</v>
      </c>
      <c r="G244" s="216">
        <v>30.9</v>
      </c>
      <c r="H244" s="211">
        <v>1.3225</v>
      </c>
      <c r="I244" s="212">
        <v>8.8530478000000006</v>
      </c>
      <c r="J244" s="194"/>
      <c r="K244" s="187"/>
      <c r="L244" s="194"/>
      <c r="M244" s="187"/>
      <c r="N244" s="195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2"/>
      <c r="B245" s="184"/>
      <c r="C245" s="379" t="s">
        <v>74</v>
      </c>
      <c r="D245" s="379"/>
      <c r="E245" s="379"/>
      <c r="F245" s="186" t="s">
        <v>73</v>
      </c>
      <c r="G245" s="189">
        <v>2.1800000000000002</v>
      </c>
      <c r="H245" s="211">
        <v>1.4375</v>
      </c>
      <c r="I245" s="212">
        <v>0.67889560000000004</v>
      </c>
      <c r="J245" s="194"/>
      <c r="K245" s="187"/>
      <c r="L245" s="194"/>
      <c r="M245" s="187"/>
      <c r="N245" s="195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5"/>
      <c r="B246" s="184"/>
      <c r="C246" s="380" t="s">
        <v>75</v>
      </c>
      <c r="D246" s="380"/>
      <c r="E246" s="380"/>
      <c r="F246" s="196"/>
      <c r="G246" s="197"/>
      <c r="H246" s="197"/>
      <c r="I246" s="197"/>
      <c r="J246" s="199">
        <v>7087.27</v>
      </c>
      <c r="K246" s="197"/>
      <c r="L246" s="199">
        <v>1574.65</v>
      </c>
      <c r="M246" s="197"/>
      <c r="N246" s="200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2"/>
      <c r="B247" s="184"/>
      <c r="C247" s="379" t="s">
        <v>76</v>
      </c>
      <c r="D247" s="379"/>
      <c r="E247" s="379"/>
      <c r="F247" s="186"/>
      <c r="G247" s="187"/>
      <c r="H247" s="187"/>
      <c r="I247" s="187"/>
      <c r="J247" s="194"/>
      <c r="K247" s="187"/>
      <c r="L247" s="188">
        <v>88.73</v>
      </c>
      <c r="M247" s="187"/>
      <c r="N247" s="191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2"/>
      <c r="B248" s="184" t="s">
        <v>560</v>
      </c>
      <c r="C248" s="379" t="s">
        <v>561</v>
      </c>
      <c r="D248" s="379"/>
      <c r="E248" s="379"/>
      <c r="F248" s="186" t="s">
        <v>79</v>
      </c>
      <c r="G248" s="201">
        <v>102</v>
      </c>
      <c r="H248" s="187"/>
      <c r="I248" s="201">
        <v>102</v>
      </c>
      <c r="J248" s="194"/>
      <c r="K248" s="187"/>
      <c r="L248" s="188">
        <v>90.5</v>
      </c>
      <c r="M248" s="187"/>
      <c r="N248" s="191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2"/>
      <c r="B249" s="184" t="s">
        <v>562</v>
      </c>
      <c r="C249" s="379" t="s">
        <v>563</v>
      </c>
      <c r="D249" s="379"/>
      <c r="E249" s="379"/>
      <c r="F249" s="186" t="s">
        <v>79</v>
      </c>
      <c r="G249" s="201">
        <v>58</v>
      </c>
      <c r="H249" s="189">
        <v>0.85</v>
      </c>
      <c r="I249" s="216">
        <v>49.3</v>
      </c>
      <c r="J249" s="194"/>
      <c r="K249" s="187"/>
      <c r="L249" s="188">
        <v>43.74</v>
      </c>
      <c r="M249" s="187"/>
      <c r="N249" s="191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2"/>
      <c r="B250" s="203"/>
      <c r="C250" s="388" t="s">
        <v>82</v>
      </c>
      <c r="D250" s="388"/>
      <c r="E250" s="388"/>
      <c r="F250" s="178"/>
      <c r="G250" s="179"/>
      <c r="H250" s="179"/>
      <c r="I250" s="179"/>
      <c r="J250" s="181"/>
      <c r="K250" s="179"/>
      <c r="L250" s="204">
        <v>1708.89</v>
      </c>
      <c r="M250" s="197"/>
      <c r="N250" s="205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6" t="s">
        <v>168</v>
      </c>
      <c r="B251" s="177" t="s">
        <v>3407</v>
      </c>
      <c r="C251" s="388" t="s">
        <v>3408</v>
      </c>
      <c r="D251" s="388"/>
      <c r="E251" s="388"/>
      <c r="F251" s="178" t="s">
        <v>178</v>
      </c>
      <c r="G251" s="179">
        <v>0.21664</v>
      </c>
      <c r="H251" s="180">
        <v>1</v>
      </c>
      <c r="I251" s="252">
        <v>0.21664</v>
      </c>
      <c r="J251" s="204">
        <v>12579.16</v>
      </c>
      <c r="K251" s="179"/>
      <c r="L251" s="204">
        <v>2725.15</v>
      </c>
      <c r="M251" s="206">
        <v>8.16</v>
      </c>
      <c r="N251" s="205">
        <v>22237.22</v>
      </c>
      <c r="AF251" s="133"/>
      <c r="AG251" s="140" t="s">
        <v>3408</v>
      </c>
      <c r="AM251" s="140"/>
      <c r="AP251" s="140"/>
      <c r="AR251" s="140"/>
    </row>
    <row r="252" spans="1:44" s="121" customFormat="1" ht="15" x14ac:dyDescent="0.25">
      <c r="A252" s="202"/>
      <c r="B252" s="203"/>
      <c r="C252" s="379" t="s">
        <v>757</v>
      </c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91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8"/>
      <c r="B253" s="209"/>
      <c r="C253" s="379" t="s">
        <v>3406</v>
      </c>
      <c r="D253" s="379"/>
      <c r="E253" s="379"/>
      <c r="F253" s="379"/>
      <c r="G253" s="379"/>
      <c r="H253" s="379"/>
      <c r="I253" s="379"/>
      <c r="J253" s="379"/>
      <c r="K253" s="379"/>
      <c r="L253" s="379"/>
      <c r="M253" s="379"/>
      <c r="N253" s="391"/>
      <c r="AF253" s="133"/>
      <c r="AG253" s="140"/>
      <c r="AH253" s="142" t="s">
        <v>3406</v>
      </c>
      <c r="AM253" s="140"/>
      <c r="AP253" s="140"/>
      <c r="AR253" s="140"/>
    </row>
    <row r="254" spans="1:44" s="121" customFormat="1" ht="15" x14ac:dyDescent="0.25">
      <c r="A254" s="202"/>
      <c r="B254" s="203"/>
      <c r="C254" s="388" t="s">
        <v>82</v>
      </c>
      <c r="D254" s="388"/>
      <c r="E254" s="388"/>
      <c r="F254" s="178"/>
      <c r="G254" s="179"/>
      <c r="H254" s="179"/>
      <c r="I254" s="179"/>
      <c r="J254" s="181"/>
      <c r="K254" s="179"/>
      <c r="L254" s="204">
        <v>2725.15</v>
      </c>
      <c r="M254" s="197"/>
      <c r="N254" s="205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6" t="s">
        <v>175</v>
      </c>
      <c r="B255" s="177" t="s">
        <v>3409</v>
      </c>
      <c r="C255" s="388" t="s">
        <v>3410</v>
      </c>
      <c r="D255" s="388"/>
      <c r="E255" s="388"/>
      <c r="F255" s="178" t="s">
        <v>178</v>
      </c>
      <c r="G255" s="179">
        <v>3.4880000000000001E-2</v>
      </c>
      <c r="H255" s="180">
        <v>1</v>
      </c>
      <c r="I255" s="252">
        <v>3.4880000000000001E-2</v>
      </c>
      <c r="J255" s="204">
        <v>6552.83</v>
      </c>
      <c r="K255" s="179"/>
      <c r="L255" s="207">
        <v>228.56</v>
      </c>
      <c r="M255" s="206">
        <v>8.16</v>
      </c>
      <c r="N255" s="205">
        <v>1865.05</v>
      </c>
      <c r="AF255" s="133"/>
      <c r="AG255" s="140" t="s">
        <v>3410</v>
      </c>
      <c r="AM255" s="140"/>
      <c r="AP255" s="140"/>
      <c r="AR255" s="140"/>
    </row>
    <row r="256" spans="1:44" s="121" customFormat="1" ht="15" x14ac:dyDescent="0.25">
      <c r="A256" s="202"/>
      <c r="B256" s="203"/>
      <c r="C256" s="379" t="s">
        <v>757</v>
      </c>
      <c r="D256" s="379"/>
      <c r="E256" s="379"/>
      <c r="F256" s="379"/>
      <c r="G256" s="379"/>
      <c r="H256" s="379"/>
      <c r="I256" s="379"/>
      <c r="J256" s="379"/>
      <c r="K256" s="379"/>
      <c r="L256" s="379"/>
      <c r="M256" s="379"/>
      <c r="N256" s="391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8"/>
      <c r="B257" s="209"/>
      <c r="C257" s="379" t="s">
        <v>3411</v>
      </c>
      <c r="D257" s="379"/>
      <c r="E257" s="379"/>
      <c r="F257" s="379"/>
      <c r="G257" s="379"/>
      <c r="H257" s="379"/>
      <c r="I257" s="379"/>
      <c r="J257" s="379"/>
      <c r="K257" s="379"/>
      <c r="L257" s="379"/>
      <c r="M257" s="379"/>
      <c r="N257" s="391"/>
      <c r="AF257" s="133"/>
      <c r="AG257" s="140"/>
      <c r="AH257" s="142" t="s">
        <v>3411</v>
      </c>
      <c r="AM257" s="140"/>
      <c r="AP257" s="140"/>
      <c r="AR257" s="140"/>
    </row>
    <row r="258" spans="1:45" s="121" customFormat="1" ht="15" x14ac:dyDescent="0.25">
      <c r="A258" s="202"/>
      <c r="B258" s="203"/>
      <c r="C258" s="388" t="s">
        <v>82</v>
      </c>
      <c r="D258" s="388"/>
      <c r="E258" s="388"/>
      <c r="F258" s="178"/>
      <c r="G258" s="179"/>
      <c r="H258" s="179"/>
      <c r="I258" s="179"/>
      <c r="J258" s="181"/>
      <c r="K258" s="179"/>
      <c r="L258" s="207">
        <v>228.56</v>
      </c>
      <c r="M258" s="197"/>
      <c r="N258" s="205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385" t="s">
        <v>1660</v>
      </c>
      <c r="B259" s="386"/>
      <c r="C259" s="386"/>
      <c r="D259" s="386"/>
      <c r="E259" s="386"/>
      <c r="F259" s="386"/>
      <c r="G259" s="386"/>
      <c r="H259" s="386"/>
      <c r="I259" s="386"/>
      <c r="J259" s="386"/>
      <c r="K259" s="386"/>
      <c r="L259" s="386"/>
      <c r="M259" s="386"/>
      <c r="N259" s="387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6" t="s">
        <v>186</v>
      </c>
      <c r="B260" s="177" t="s">
        <v>3412</v>
      </c>
      <c r="C260" s="388" t="s">
        <v>3413</v>
      </c>
      <c r="D260" s="388"/>
      <c r="E260" s="388"/>
      <c r="F260" s="178" t="s">
        <v>244</v>
      </c>
      <c r="G260" s="179">
        <v>81.91</v>
      </c>
      <c r="H260" s="180">
        <v>1</v>
      </c>
      <c r="I260" s="206">
        <v>81.91</v>
      </c>
      <c r="J260" s="181"/>
      <c r="K260" s="179"/>
      <c r="L260" s="181"/>
      <c r="M260" s="179"/>
      <c r="N260" s="182"/>
      <c r="AF260" s="133"/>
      <c r="AG260" s="140" t="s">
        <v>3413</v>
      </c>
      <c r="AM260" s="140"/>
      <c r="AP260" s="140"/>
      <c r="AR260" s="140"/>
      <c r="AS260" s="140"/>
    </row>
    <row r="261" spans="1:45" s="121" customFormat="1" ht="23.25" x14ac:dyDescent="0.25">
      <c r="A261" s="183"/>
      <c r="B261" s="184" t="s">
        <v>63</v>
      </c>
      <c r="C261" s="389" t="s">
        <v>64</v>
      </c>
      <c r="D261" s="389"/>
      <c r="E261" s="389"/>
      <c r="F261" s="389"/>
      <c r="G261" s="389"/>
      <c r="H261" s="389"/>
      <c r="I261" s="389"/>
      <c r="J261" s="389"/>
      <c r="K261" s="389"/>
      <c r="L261" s="389"/>
      <c r="M261" s="389"/>
      <c r="N261" s="390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3"/>
      <c r="B262" s="184" t="s">
        <v>65</v>
      </c>
      <c r="C262" s="389" t="s">
        <v>66</v>
      </c>
      <c r="D262" s="389"/>
      <c r="E262" s="389"/>
      <c r="F262" s="389"/>
      <c r="G262" s="389"/>
      <c r="H262" s="389"/>
      <c r="I262" s="389"/>
      <c r="J262" s="389"/>
      <c r="K262" s="389"/>
      <c r="L262" s="389"/>
      <c r="M262" s="389"/>
      <c r="N262" s="390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5"/>
      <c r="B263" s="184" t="s">
        <v>58</v>
      </c>
      <c r="C263" s="379" t="s">
        <v>67</v>
      </c>
      <c r="D263" s="379"/>
      <c r="E263" s="379"/>
      <c r="F263" s="186"/>
      <c r="G263" s="187"/>
      <c r="H263" s="187"/>
      <c r="I263" s="187"/>
      <c r="J263" s="188">
        <v>1.54</v>
      </c>
      <c r="K263" s="211">
        <v>1.3225</v>
      </c>
      <c r="L263" s="188">
        <v>166.82</v>
      </c>
      <c r="M263" s="189">
        <v>44.77</v>
      </c>
      <c r="N263" s="191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5"/>
      <c r="B264" s="184" t="s">
        <v>68</v>
      </c>
      <c r="C264" s="379" t="s">
        <v>69</v>
      </c>
      <c r="D264" s="379"/>
      <c r="E264" s="379"/>
      <c r="F264" s="186"/>
      <c r="G264" s="187"/>
      <c r="H264" s="187"/>
      <c r="I264" s="187"/>
      <c r="J264" s="188">
        <v>15.84</v>
      </c>
      <c r="K264" s="211">
        <v>1.4375</v>
      </c>
      <c r="L264" s="190">
        <v>1865.09</v>
      </c>
      <c r="M264" s="189">
        <v>13.24</v>
      </c>
      <c r="N264" s="191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5"/>
      <c r="B265" s="184" t="s">
        <v>86</v>
      </c>
      <c r="C265" s="379" t="s">
        <v>87</v>
      </c>
      <c r="D265" s="379"/>
      <c r="E265" s="379"/>
      <c r="F265" s="186"/>
      <c r="G265" s="187"/>
      <c r="H265" s="187"/>
      <c r="I265" s="187"/>
      <c r="J265" s="188">
        <v>0.5</v>
      </c>
      <c r="K265" s="187"/>
      <c r="L265" s="188">
        <v>40.96</v>
      </c>
      <c r="M265" s="189">
        <v>8.16</v>
      </c>
      <c r="N265" s="218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2"/>
      <c r="B266" s="184"/>
      <c r="C266" s="379" t="s">
        <v>72</v>
      </c>
      <c r="D266" s="379"/>
      <c r="E266" s="379"/>
      <c r="F266" s="186" t="s">
        <v>73</v>
      </c>
      <c r="G266" s="189">
        <v>0.18</v>
      </c>
      <c r="H266" s="211">
        <v>1.3225</v>
      </c>
      <c r="I266" s="212">
        <v>19.498675500000001</v>
      </c>
      <c r="J266" s="194"/>
      <c r="K266" s="187"/>
      <c r="L266" s="194"/>
      <c r="M266" s="187"/>
      <c r="N266" s="195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5"/>
      <c r="B267" s="184"/>
      <c r="C267" s="380" t="s">
        <v>75</v>
      </c>
      <c r="D267" s="380"/>
      <c r="E267" s="380"/>
      <c r="F267" s="196"/>
      <c r="G267" s="197"/>
      <c r="H267" s="197"/>
      <c r="I267" s="197"/>
      <c r="J267" s="198">
        <v>17.88</v>
      </c>
      <c r="K267" s="197"/>
      <c r="L267" s="199">
        <v>2072.87</v>
      </c>
      <c r="M267" s="197"/>
      <c r="N267" s="200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2"/>
      <c r="B268" s="184"/>
      <c r="C268" s="379" t="s">
        <v>76</v>
      </c>
      <c r="D268" s="379"/>
      <c r="E268" s="379"/>
      <c r="F268" s="186"/>
      <c r="G268" s="187"/>
      <c r="H268" s="187"/>
      <c r="I268" s="187"/>
      <c r="J268" s="194"/>
      <c r="K268" s="187"/>
      <c r="L268" s="188">
        <v>166.82</v>
      </c>
      <c r="M268" s="187"/>
      <c r="N268" s="191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2"/>
      <c r="B269" s="184" t="s">
        <v>245</v>
      </c>
      <c r="C269" s="379" t="s">
        <v>246</v>
      </c>
      <c r="D269" s="379"/>
      <c r="E269" s="379"/>
      <c r="F269" s="186" t="s">
        <v>79</v>
      </c>
      <c r="G269" s="201">
        <v>94</v>
      </c>
      <c r="H269" s="187"/>
      <c r="I269" s="201">
        <v>94</v>
      </c>
      <c r="J269" s="194"/>
      <c r="K269" s="187"/>
      <c r="L269" s="188">
        <v>156.81</v>
      </c>
      <c r="M269" s="187"/>
      <c r="N269" s="191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2"/>
      <c r="B270" s="184" t="s">
        <v>247</v>
      </c>
      <c r="C270" s="379" t="s">
        <v>248</v>
      </c>
      <c r="D270" s="379"/>
      <c r="E270" s="379"/>
      <c r="F270" s="186" t="s">
        <v>79</v>
      </c>
      <c r="G270" s="201">
        <v>51</v>
      </c>
      <c r="H270" s="189">
        <v>0.85</v>
      </c>
      <c r="I270" s="189">
        <v>43.35</v>
      </c>
      <c r="J270" s="194"/>
      <c r="K270" s="187"/>
      <c r="L270" s="188">
        <v>72.319999999999993</v>
      </c>
      <c r="M270" s="187"/>
      <c r="N270" s="191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2"/>
      <c r="B271" s="203"/>
      <c r="C271" s="388" t="s">
        <v>82</v>
      </c>
      <c r="D271" s="388"/>
      <c r="E271" s="388"/>
      <c r="F271" s="178"/>
      <c r="G271" s="179"/>
      <c r="H271" s="179"/>
      <c r="I271" s="179"/>
      <c r="J271" s="181"/>
      <c r="K271" s="179"/>
      <c r="L271" s="204">
        <v>2302</v>
      </c>
      <c r="M271" s="197"/>
      <c r="N271" s="205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6" t="s">
        <v>196</v>
      </c>
      <c r="B272" s="177" t="s">
        <v>250</v>
      </c>
      <c r="C272" s="388" t="s">
        <v>251</v>
      </c>
      <c r="D272" s="388"/>
      <c r="E272" s="388"/>
      <c r="F272" s="178" t="s">
        <v>199</v>
      </c>
      <c r="G272" s="179">
        <v>0.81910000000000005</v>
      </c>
      <c r="H272" s="180">
        <v>1</v>
      </c>
      <c r="I272" s="253">
        <v>0.81910000000000005</v>
      </c>
      <c r="J272" s="181"/>
      <c r="K272" s="179"/>
      <c r="L272" s="181"/>
      <c r="M272" s="179"/>
      <c r="N272" s="182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8"/>
      <c r="B273" s="209"/>
      <c r="C273" s="379" t="s">
        <v>3414</v>
      </c>
      <c r="D273" s="379"/>
      <c r="E273" s="379"/>
      <c r="F273" s="379"/>
      <c r="G273" s="379"/>
      <c r="H273" s="379"/>
      <c r="I273" s="379"/>
      <c r="J273" s="379"/>
      <c r="K273" s="379"/>
      <c r="L273" s="379"/>
      <c r="M273" s="379"/>
      <c r="N273" s="391"/>
      <c r="AF273" s="133"/>
      <c r="AG273" s="140"/>
      <c r="AH273" s="142" t="s">
        <v>3414</v>
      </c>
      <c r="AM273" s="140"/>
      <c r="AP273" s="140"/>
      <c r="AR273" s="140"/>
      <c r="AS273" s="140"/>
    </row>
    <row r="274" spans="1:45" s="121" customFormat="1" ht="23.25" x14ac:dyDescent="0.25">
      <c r="A274" s="183"/>
      <c r="B274" s="184" t="s">
        <v>63</v>
      </c>
      <c r="C274" s="389" t="s">
        <v>64</v>
      </c>
      <c r="D274" s="389"/>
      <c r="E274" s="389"/>
      <c r="F274" s="389"/>
      <c r="G274" s="389"/>
      <c r="H274" s="389"/>
      <c r="I274" s="389"/>
      <c r="J274" s="389"/>
      <c r="K274" s="389"/>
      <c r="L274" s="389"/>
      <c r="M274" s="389"/>
      <c r="N274" s="39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3"/>
      <c r="B275" s="184" t="s">
        <v>65</v>
      </c>
      <c r="C275" s="389" t="s">
        <v>66</v>
      </c>
      <c r="D275" s="389"/>
      <c r="E275" s="389"/>
      <c r="F275" s="389"/>
      <c r="G275" s="389"/>
      <c r="H275" s="389"/>
      <c r="I275" s="389"/>
      <c r="J275" s="389"/>
      <c r="K275" s="389"/>
      <c r="L275" s="389"/>
      <c r="M275" s="389"/>
      <c r="N275" s="39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5"/>
      <c r="B276" s="184" t="s">
        <v>58</v>
      </c>
      <c r="C276" s="379" t="s">
        <v>67</v>
      </c>
      <c r="D276" s="379"/>
      <c r="E276" s="379"/>
      <c r="F276" s="186"/>
      <c r="G276" s="187"/>
      <c r="H276" s="187"/>
      <c r="I276" s="187"/>
      <c r="J276" s="188">
        <v>201.61</v>
      </c>
      <c r="K276" s="211">
        <v>1.3225</v>
      </c>
      <c r="L276" s="188">
        <v>218.4</v>
      </c>
      <c r="M276" s="189">
        <v>44.77</v>
      </c>
      <c r="N276" s="191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5"/>
      <c r="B277" s="184" t="s">
        <v>68</v>
      </c>
      <c r="C277" s="379" t="s">
        <v>69</v>
      </c>
      <c r="D277" s="379"/>
      <c r="E277" s="379"/>
      <c r="F277" s="186"/>
      <c r="G277" s="187"/>
      <c r="H277" s="187"/>
      <c r="I277" s="187"/>
      <c r="J277" s="188">
        <v>71.64</v>
      </c>
      <c r="K277" s="211">
        <v>1.4375</v>
      </c>
      <c r="L277" s="188">
        <v>84.35</v>
      </c>
      <c r="M277" s="189">
        <v>13.24</v>
      </c>
      <c r="N277" s="191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5"/>
      <c r="B278" s="184" t="s">
        <v>70</v>
      </c>
      <c r="C278" s="379" t="s">
        <v>71</v>
      </c>
      <c r="D278" s="379"/>
      <c r="E278" s="379"/>
      <c r="F278" s="186"/>
      <c r="G278" s="187"/>
      <c r="H278" s="187"/>
      <c r="I278" s="187"/>
      <c r="J278" s="188">
        <v>2.3199999999999998</v>
      </c>
      <c r="K278" s="211">
        <v>1.4375</v>
      </c>
      <c r="L278" s="188">
        <v>2.73</v>
      </c>
      <c r="M278" s="189">
        <v>44.77</v>
      </c>
      <c r="N278" s="218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5"/>
      <c r="B279" s="184" t="s">
        <v>86</v>
      </c>
      <c r="C279" s="379" t="s">
        <v>87</v>
      </c>
      <c r="D279" s="379"/>
      <c r="E279" s="379"/>
      <c r="F279" s="186"/>
      <c r="G279" s="187"/>
      <c r="H279" s="187"/>
      <c r="I279" s="187"/>
      <c r="J279" s="188">
        <v>62.75</v>
      </c>
      <c r="K279" s="187"/>
      <c r="L279" s="188">
        <v>51.4</v>
      </c>
      <c r="M279" s="189">
        <v>8.16</v>
      </c>
      <c r="N279" s="218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2"/>
      <c r="B280" s="184"/>
      <c r="C280" s="379" t="s">
        <v>72</v>
      </c>
      <c r="D280" s="379"/>
      <c r="E280" s="379"/>
      <c r="F280" s="186" t="s">
        <v>73</v>
      </c>
      <c r="G280" s="216">
        <v>21.2</v>
      </c>
      <c r="H280" s="211">
        <v>1.3225</v>
      </c>
      <c r="I280" s="212">
        <v>22.9651067</v>
      </c>
      <c r="J280" s="194"/>
      <c r="K280" s="187"/>
      <c r="L280" s="194"/>
      <c r="M280" s="187"/>
      <c r="N280" s="195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2"/>
      <c r="B281" s="184"/>
      <c r="C281" s="379" t="s">
        <v>74</v>
      </c>
      <c r="D281" s="379"/>
      <c r="E281" s="379"/>
      <c r="F281" s="186" t="s">
        <v>73</v>
      </c>
      <c r="G281" s="216">
        <v>0.2</v>
      </c>
      <c r="H281" s="211">
        <v>1.4375</v>
      </c>
      <c r="I281" s="212">
        <v>0.23549129999999999</v>
      </c>
      <c r="J281" s="194"/>
      <c r="K281" s="187"/>
      <c r="L281" s="194"/>
      <c r="M281" s="187"/>
      <c r="N281" s="195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5"/>
      <c r="B282" s="184"/>
      <c r="C282" s="380" t="s">
        <v>75</v>
      </c>
      <c r="D282" s="380"/>
      <c r="E282" s="380"/>
      <c r="F282" s="196"/>
      <c r="G282" s="197"/>
      <c r="H282" s="197"/>
      <c r="I282" s="197"/>
      <c r="J282" s="198">
        <v>336</v>
      </c>
      <c r="K282" s="197"/>
      <c r="L282" s="198">
        <v>354.15</v>
      </c>
      <c r="M282" s="197"/>
      <c r="N282" s="200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2"/>
      <c r="B283" s="184"/>
      <c r="C283" s="379" t="s">
        <v>76</v>
      </c>
      <c r="D283" s="379"/>
      <c r="E283" s="379"/>
      <c r="F283" s="186"/>
      <c r="G283" s="187"/>
      <c r="H283" s="187"/>
      <c r="I283" s="187"/>
      <c r="J283" s="194"/>
      <c r="K283" s="187"/>
      <c r="L283" s="188">
        <v>221.13</v>
      </c>
      <c r="M283" s="187"/>
      <c r="N283" s="191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2"/>
      <c r="B284" s="184" t="s">
        <v>232</v>
      </c>
      <c r="C284" s="379" t="s">
        <v>233</v>
      </c>
      <c r="D284" s="379"/>
      <c r="E284" s="379"/>
      <c r="F284" s="186" t="s">
        <v>79</v>
      </c>
      <c r="G284" s="201">
        <v>110</v>
      </c>
      <c r="H284" s="187"/>
      <c r="I284" s="201">
        <v>110</v>
      </c>
      <c r="J284" s="194"/>
      <c r="K284" s="187"/>
      <c r="L284" s="188">
        <v>243.24</v>
      </c>
      <c r="M284" s="187"/>
      <c r="N284" s="191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2"/>
      <c r="B285" s="184" t="s">
        <v>234</v>
      </c>
      <c r="C285" s="379" t="s">
        <v>235</v>
      </c>
      <c r="D285" s="379"/>
      <c r="E285" s="379"/>
      <c r="F285" s="186" t="s">
        <v>79</v>
      </c>
      <c r="G285" s="201">
        <v>69</v>
      </c>
      <c r="H285" s="189">
        <v>0.85</v>
      </c>
      <c r="I285" s="189">
        <v>58.65</v>
      </c>
      <c r="J285" s="194"/>
      <c r="K285" s="187"/>
      <c r="L285" s="188">
        <v>129.69</v>
      </c>
      <c r="M285" s="187"/>
      <c r="N285" s="191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2"/>
      <c r="B286" s="203"/>
      <c r="C286" s="388" t="s">
        <v>82</v>
      </c>
      <c r="D286" s="388"/>
      <c r="E286" s="388"/>
      <c r="F286" s="178"/>
      <c r="G286" s="179"/>
      <c r="H286" s="179"/>
      <c r="I286" s="179"/>
      <c r="J286" s="181"/>
      <c r="K286" s="179"/>
      <c r="L286" s="207">
        <v>727.08</v>
      </c>
      <c r="M286" s="197"/>
      <c r="N286" s="205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6" t="s">
        <v>206</v>
      </c>
      <c r="B287" s="177" t="s">
        <v>263</v>
      </c>
      <c r="C287" s="388" t="s">
        <v>264</v>
      </c>
      <c r="D287" s="388"/>
      <c r="E287" s="388"/>
      <c r="F287" s="178" t="s">
        <v>178</v>
      </c>
      <c r="G287" s="179">
        <v>0.115</v>
      </c>
      <c r="H287" s="180">
        <v>1</v>
      </c>
      <c r="I287" s="210">
        <v>0.115</v>
      </c>
      <c r="J287" s="204">
        <v>21597.69</v>
      </c>
      <c r="K287" s="179"/>
      <c r="L287" s="204">
        <v>2483.73</v>
      </c>
      <c r="M287" s="206">
        <v>8.16</v>
      </c>
      <c r="N287" s="205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2"/>
      <c r="B288" s="203"/>
      <c r="C288" s="379" t="s">
        <v>265</v>
      </c>
      <c r="D288" s="379"/>
      <c r="E288" s="379"/>
      <c r="F288" s="379"/>
      <c r="G288" s="379"/>
      <c r="H288" s="379"/>
      <c r="I288" s="379"/>
      <c r="J288" s="379"/>
      <c r="K288" s="379"/>
      <c r="L288" s="379"/>
      <c r="M288" s="379"/>
      <c r="N288" s="391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8"/>
      <c r="B289" s="209"/>
      <c r="C289" s="379" t="s">
        <v>3415</v>
      </c>
      <c r="D289" s="379"/>
      <c r="E289" s="379"/>
      <c r="F289" s="379"/>
      <c r="G289" s="379"/>
      <c r="H289" s="379"/>
      <c r="I289" s="379"/>
      <c r="J289" s="379"/>
      <c r="K289" s="379"/>
      <c r="L289" s="379"/>
      <c r="M289" s="379"/>
      <c r="N289" s="391"/>
      <c r="AF289" s="133"/>
      <c r="AG289" s="140"/>
      <c r="AH289" s="142" t="s">
        <v>3415</v>
      </c>
      <c r="AM289" s="140"/>
      <c r="AP289" s="140"/>
      <c r="AR289" s="140"/>
      <c r="AS289" s="140"/>
    </row>
    <row r="290" spans="1:45" s="121" customFormat="1" ht="15" x14ac:dyDescent="0.25">
      <c r="A290" s="202"/>
      <c r="B290" s="203"/>
      <c r="C290" s="388" t="s">
        <v>82</v>
      </c>
      <c r="D290" s="388"/>
      <c r="E290" s="388"/>
      <c r="F290" s="178"/>
      <c r="G290" s="179"/>
      <c r="H290" s="179"/>
      <c r="I290" s="179"/>
      <c r="J290" s="181"/>
      <c r="K290" s="179"/>
      <c r="L290" s="204">
        <v>2483.73</v>
      </c>
      <c r="M290" s="197"/>
      <c r="N290" s="205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6" t="s">
        <v>213</v>
      </c>
      <c r="B291" s="177" t="s">
        <v>268</v>
      </c>
      <c r="C291" s="388" t="s">
        <v>269</v>
      </c>
      <c r="D291" s="388"/>
      <c r="E291" s="388"/>
      <c r="F291" s="178" t="s">
        <v>178</v>
      </c>
      <c r="G291" s="179">
        <v>2.5000000000000001E-2</v>
      </c>
      <c r="H291" s="180">
        <v>1</v>
      </c>
      <c r="I291" s="210">
        <v>2.5000000000000001E-2</v>
      </c>
      <c r="J291" s="204">
        <v>11885.47</v>
      </c>
      <c r="K291" s="179"/>
      <c r="L291" s="207">
        <v>297.14</v>
      </c>
      <c r="M291" s="206">
        <v>8.16</v>
      </c>
      <c r="N291" s="205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2"/>
      <c r="B292" s="203"/>
      <c r="C292" s="379" t="s">
        <v>99</v>
      </c>
      <c r="D292" s="379"/>
      <c r="E292" s="379"/>
      <c r="F292" s="379"/>
      <c r="G292" s="379"/>
      <c r="H292" s="379"/>
      <c r="I292" s="379"/>
      <c r="J292" s="379"/>
      <c r="K292" s="379"/>
      <c r="L292" s="379"/>
      <c r="M292" s="379"/>
      <c r="N292" s="391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8"/>
      <c r="B293" s="209"/>
      <c r="C293" s="379" t="s">
        <v>3416</v>
      </c>
      <c r="D293" s="379"/>
      <c r="E293" s="379"/>
      <c r="F293" s="379"/>
      <c r="G293" s="379"/>
      <c r="H293" s="379"/>
      <c r="I293" s="379"/>
      <c r="J293" s="379"/>
      <c r="K293" s="379"/>
      <c r="L293" s="379"/>
      <c r="M293" s="379"/>
      <c r="N293" s="391"/>
      <c r="AF293" s="133"/>
      <c r="AG293" s="140"/>
      <c r="AH293" s="142" t="s">
        <v>3416</v>
      </c>
      <c r="AM293" s="140"/>
      <c r="AP293" s="140"/>
      <c r="AR293" s="140"/>
      <c r="AS293" s="140"/>
    </row>
    <row r="294" spans="1:45" s="121" customFormat="1" ht="15" x14ac:dyDescent="0.25">
      <c r="A294" s="202"/>
      <c r="B294" s="203"/>
      <c r="C294" s="388" t="s">
        <v>82</v>
      </c>
      <c r="D294" s="388"/>
      <c r="E294" s="388"/>
      <c r="F294" s="178"/>
      <c r="G294" s="179"/>
      <c r="H294" s="179"/>
      <c r="I294" s="179"/>
      <c r="J294" s="181"/>
      <c r="K294" s="179"/>
      <c r="L294" s="207">
        <v>297.14</v>
      </c>
      <c r="M294" s="197"/>
      <c r="N294" s="205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0"/>
      <c r="B295" s="221"/>
      <c r="C295" s="221"/>
      <c r="D295" s="221"/>
      <c r="E295" s="221"/>
      <c r="F295" s="222"/>
      <c r="G295" s="222"/>
      <c r="H295" s="222"/>
      <c r="I295" s="222"/>
      <c r="J295" s="223"/>
      <c r="K295" s="222"/>
      <c r="L295" s="223"/>
      <c r="M295" s="187"/>
      <c r="N295" s="223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7"/>
      <c r="B296" s="228"/>
      <c r="C296" s="388" t="s">
        <v>3417</v>
      </c>
      <c r="D296" s="388"/>
      <c r="E296" s="388"/>
      <c r="F296" s="388"/>
      <c r="G296" s="388"/>
      <c r="H296" s="388"/>
      <c r="I296" s="388"/>
      <c r="J296" s="388"/>
      <c r="K296" s="388"/>
      <c r="L296" s="229"/>
      <c r="M296" s="230"/>
      <c r="N296" s="231"/>
      <c r="AF296" s="133"/>
      <c r="AG296" s="140"/>
      <c r="AM296" s="140"/>
      <c r="AP296" s="140" t="s">
        <v>3417</v>
      </c>
      <c r="AR296" s="140"/>
      <c r="AS296" s="140"/>
    </row>
    <row r="297" spans="1:45" s="121" customFormat="1" ht="15" x14ac:dyDescent="0.25">
      <c r="A297" s="232"/>
      <c r="B297" s="184"/>
      <c r="C297" s="379" t="s">
        <v>146</v>
      </c>
      <c r="D297" s="379"/>
      <c r="E297" s="379"/>
      <c r="F297" s="379"/>
      <c r="G297" s="379"/>
      <c r="H297" s="379"/>
      <c r="I297" s="379"/>
      <c r="J297" s="379"/>
      <c r="K297" s="379"/>
      <c r="L297" s="233">
        <v>21016.53</v>
      </c>
      <c r="M297" s="234"/>
      <c r="N297" s="237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2"/>
      <c r="B298" s="184"/>
      <c r="C298" s="379" t="s">
        <v>147</v>
      </c>
      <c r="D298" s="379"/>
      <c r="E298" s="379"/>
      <c r="F298" s="379"/>
      <c r="G298" s="379"/>
      <c r="H298" s="379"/>
      <c r="I298" s="379"/>
      <c r="J298" s="379"/>
      <c r="K298" s="379"/>
      <c r="L298" s="236"/>
      <c r="M298" s="234"/>
      <c r="N298" s="237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2"/>
      <c r="B299" s="184"/>
      <c r="C299" s="379" t="s">
        <v>148</v>
      </c>
      <c r="D299" s="379"/>
      <c r="E299" s="379"/>
      <c r="F299" s="379"/>
      <c r="G299" s="379"/>
      <c r="H299" s="379"/>
      <c r="I299" s="379"/>
      <c r="J299" s="379"/>
      <c r="K299" s="379"/>
      <c r="L299" s="233">
        <v>1265.6300000000001</v>
      </c>
      <c r="M299" s="234"/>
      <c r="N299" s="237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2"/>
      <c r="B300" s="184"/>
      <c r="C300" s="379" t="s">
        <v>149</v>
      </c>
      <c r="D300" s="379"/>
      <c r="E300" s="379"/>
      <c r="F300" s="379"/>
      <c r="G300" s="379"/>
      <c r="H300" s="379"/>
      <c r="I300" s="379"/>
      <c r="J300" s="379"/>
      <c r="K300" s="379"/>
      <c r="L300" s="233">
        <v>2683.2</v>
      </c>
      <c r="M300" s="234"/>
      <c r="N300" s="237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2"/>
      <c r="B301" s="184"/>
      <c r="C301" s="379" t="s">
        <v>150</v>
      </c>
      <c r="D301" s="379"/>
      <c r="E301" s="379"/>
      <c r="F301" s="379"/>
      <c r="G301" s="379"/>
      <c r="H301" s="379"/>
      <c r="I301" s="379"/>
      <c r="J301" s="379"/>
      <c r="K301" s="379"/>
      <c r="L301" s="249">
        <v>113.97</v>
      </c>
      <c r="M301" s="234"/>
      <c r="N301" s="237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2"/>
      <c r="B302" s="184"/>
      <c r="C302" s="379" t="s">
        <v>151</v>
      </c>
      <c r="D302" s="379"/>
      <c r="E302" s="379"/>
      <c r="F302" s="379"/>
      <c r="G302" s="379"/>
      <c r="H302" s="379"/>
      <c r="I302" s="379"/>
      <c r="J302" s="379"/>
      <c r="K302" s="379"/>
      <c r="L302" s="233">
        <v>17067.7</v>
      </c>
      <c r="M302" s="234"/>
      <c r="N302" s="237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2"/>
      <c r="B303" s="184"/>
      <c r="C303" s="379" t="s">
        <v>153</v>
      </c>
      <c r="D303" s="379"/>
      <c r="E303" s="379"/>
      <c r="F303" s="379"/>
      <c r="G303" s="379"/>
      <c r="H303" s="379"/>
      <c r="I303" s="379"/>
      <c r="J303" s="379"/>
      <c r="K303" s="379"/>
      <c r="L303" s="233">
        <v>23118.95</v>
      </c>
      <c r="M303" s="234"/>
      <c r="N303" s="237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2"/>
      <c r="B304" s="184"/>
      <c r="C304" s="379" t="s">
        <v>147</v>
      </c>
      <c r="D304" s="379"/>
      <c r="E304" s="379"/>
      <c r="F304" s="379"/>
      <c r="G304" s="379"/>
      <c r="H304" s="379"/>
      <c r="I304" s="379"/>
      <c r="J304" s="379"/>
      <c r="K304" s="379"/>
      <c r="L304" s="236"/>
      <c r="M304" s="234"/>
      <c r="N304" s="237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2"/>
      <c r="B305" s="184"/>
      <c r="C305" s="379" t="s">
        <v>322</v>
      </c>
      <c r="D305" s="379"/>
      <c r="E305" s="379"/>
      <c r="F305" s="379"/>
      <c r="G305" s="379"/>
      <c r="H305" s="379"/>
      <c r="I305" s="379"/>
      <c r="J305" s="379"/>
      <c r="K305" s="379"/>
      <c r="L305" s="233">
        <v>1265.6300000000001</v>
      </c>
      <c r="M305" s="234"/>
      <c r="N305" s="237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2"/>
      <c r="B306" s="184"/>
      <c r="C306" s="379" t="s">
        <v>323</v>
      </c>
      <c r="D306" s="379"/>
      <c r="E306" s="379"/>
      <c r="F306" s="379"/>
      <c r="G306" s="379"/>
      <c r="H306" s="379"/>
      <c r="I306" s="379"/>
      <c r="J306" s="379"/>
      <c r="K306" s="379"/>
      <c r="L306" s="233">
        <v>2683.2</v>
      </c>
      <c r="M306" s="234"/>
      <c r="N306" s="237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2"/>
      <c r="B307" s="184"/>
      <c r="C307" s="379" t="s">
        <v>324</v>
      </c>
      <c r="D307" s="379"/>
      <c r="E307" s="379"/>
      <c r="F307" s="379"/>
      <c r="G307" s="379"/>
      <c r="H307" s="379"/>
      <c r="I307" s="379"/>
      <c r="J307" s="379"/>
      <c r="K307" s="379"/>
      <c r="L307" s="249">
        <v>113.97</v>
      </c>
      <c r="M307" s="234"/>
      <c r="N307" s="237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2"/>
      <c r="B308" s="184"/>
      <c r="C308" s="379" t="s">
        <v>325</v>
      </c>
      <c r="D308" s="379"/>
      <c r="E308" s="379"/>
      <c r="F308" s="379"/>
      <c r="G308" s="379"/>
      <c r="H308" s="379"/>
      <c r="I308" s="379"/>
      <c r="J308" s="379"/>
      <c r="K308" s="379"/>
      <c r="L308" s="233">
        <v>17067.7</v>
      </c>
      <c r="M308" s="234"/>
      <c r="N308" s="237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2"/>
      <c r="B309" s="184"/>
      <c r="C309" s="379" t="s">
        <v>326</v>
      </c>
      <c r="D309" s="379"/>
      <c r="E309" s="379"/>
      <c r="F309" s="379"/>
      <c r="G309" s="379"/>
      <c r="H309" s="379"/>
      <c r="I309" s="379"/>
      <c r="J309" s="379"/>
      <c r="K309" s="379"/>
      <c r="L309" s="233">
        <v>1411.53</v>
      </c>
      <c r="M309" s="234"/>
      <c r="N309" s="237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2"/>
      <c r="B310" s="184"/>
      <c r="C310" s="379" t="s">
        <v>327</v>
      </c>
      <c r="D310" s="379"/>
      <c r="E310" s="379"/>
      <c r="F310" s="379"/>
      <c r="G310" s="379"/>
      <c r="H310" s="379"/>
      <c r="I310" s="379"/>
      <c r="J310" s="379"/>
      <c r="K310" s="379"/>
      <c r="L310" s="249">
        <v>690.89</v>
      </c>
      <c r="M310" s="234"/>
      <c r="N310" s="237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2"/>
      <c r="B311" s="184"/>
      <c r="C311" s="379" t="s">
        <v>163</v>
      </c>
      <c r="D311" s="379"/>
      <c r="E311" s="379"/>
      <c r="F311" s="379"/>
      <c r="G311" s="379"/>
      <c r="H311" s="379"/>
      <c r="I311" s="379"/>
      <c r="J311" s="379"/>
      <c r="K311" s="379"/>
      <c r="L311" s="233">
        <v>1379.6</v>
      </c>
      <c r="M311" s="234"/>
      <c r="N311" s="237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2"/>
      <c r="B312" s="184"/>
      <c r="C312" s="379" t="s">
        <v>164</v>
      </c>
      <c r="D312" s="379"/>
      <c r="E312" s="379"/>
      <c r="F312" s="379"/>
      <c r="G312" s="379"/>
      <c r="H312" s="379"/>
      <c r="I312" s="379"/>
      <c r="J312" s="379"/>
      <c r="K312" s="379"/>
      <c r="L312" s="233">
        <v>1411.53</v>
      </c>
      <c r="M312" s="234"/>
      <c r="N312" s="237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2"/>
      <c r="B313" s="184"/>
      <c r="C313" s="379" t="s">
        <v>165</v>
      </c>
      <c r="D313" s="379"/>
      <c r="E313" s="379"/>
      <c r="F313" s="379"/>
      <c r="G313" s="379"/>
      <c r="H313" s="379"/>
      <c r="I313" s="379"/>
      <c r="J313" s="379"/>
      <c r="K313" s="379"/>
      <c r="L313" s="249">
        <v>690.89</v>
      </c>
      <c r="M313" s="234"/>
      <c r="N313" s="237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2"/>
      <c r="B314" s="238"/>
      <c r="C314" s="396" t="s">
        <v>3418</v>
      </c>
      <c r="D314" s="396"/>
      <c r="E314" s="396"/>
      <c r="F314" s="396"/>
      <c r="G314" s="396"/>
      <c r="H314" s="396"/>
      <c r="I314" s="396"/>
      <c r="J314" s="396"/>
      <c r="K314" s="396"/>
      <c r="L314" s="239">
        <v>23118.95</v>
      </c>
      <c r="M314" s="240"/>
      <c r="N314" s="251"/>
      <c r="AF314" s="133"/>
      <c r="AG314" s="140"/>
      <c r="AM314" s="140"/>
      <c r="AP314" s="140"/>
      <c r="AR314" s="140" t="s">
        <v>3418</v>
      </c>
      <c r="AS314" s="140"/>
    </row>
    <row r="315" spans="1:45" s="121" customFormat="1" ht="15" x14ac:dyDescent="0.25">
      <c r="A315" s="382" t="s">
        <v>3419</v>
      </c>
      <c r="B315" s="383"/>
      <c r="C315" s="383"/>
      <c r="D315" s="383"/>
      <c r="E315" s="383"/>
      <c r="F315" s="383"/>
      <c r="G315" s="383"/>
      <c r="H315" s="383"/>
      <c r="I315" s="383"/>
      <c r="J315" s="383"/>
      <c r="K315" s="383"/>
      <c r="L315" s="383"/>
      <c r="M315" s="383"/>
      <c r="N315" s="384"/>
      <c r="AF315" s="133" t="s">
        <v>3419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6" t="s">
        <v>216</v>
      </c>
      <c r="B316" s="177" t="s">
        <v>1575</v>
      </c>
      <c r="C316" s="388" t="s">
        <v>3420</v>
      </c>
      <c r="D316" s="388"/>
      <c r="E316" s="388"/>
      <c r="F316" s="178" t="s">
        <v>178</v>
      </c>
      <c r="G316" s="179">
        <v>1.9764999999999999</v>
      </c>
      <c r="H316" s="180">
        <v>1</v>
      </c>
      <c r="I316" s="253">
        <v>1.9764999999999999</v>
      </c>
      <c r="J316" s="181"/>
      <c r="K316" s="179"/>
      <c r="L316" s="181"/>
      <c r="M316" s="179"/>
      <c r="N316" s="182"/>
      <c r="AF316" s="133"/>
      <c r="AG316" s="140" t="s">
        <v>3420</v>
      </c>
      <c r="AM316" s="140"/>
      <c r="AP316" s="140"/>
      <c r="AR316" s="140"/>
      <c r="AS316" s="140"/>
    </row>
    <row r="317" spans="1:45" s="121" customFormat="1" ht="15" x14ac:dyDescent="0.25">
      <c r="A317" s="208"/>
      <c r="B317" s="209"/>
      <c r="C317" s="379" t="s">
        <v>3421</v>
      </c>
      <c r="D317" s="379"/>
      <c r="E317" s="379"/>
      <c r="F317" s="379"/>
      <c r="G317" s="379"/>
      <c r="H317" s="379"/>
      <c r="I317" s="379"/>
      <c r="J317" s="379"/>
      <c r="K317" s="379"/>
      <c r="L317" s="379"/>
      <c r="M317" s="379"/>
      <c r="N317" s="391"/>
      <c r="AF317" s="133"/>
      <c r="AG317" s="140"/>
      <c r="AH317" s="142" t="s">
        <v>3421</v>
      </c>
      <c r="AM317" s="140"/>
      <c r="AP317" s="140"/>
      <c r="AR317" s="140"/>
      <c r="AS317" s="140"/>
    </row>
    <row r="318" spans="1:45" s="121" customFormat="1" ht="15" x14ac:dyDescent="0.25">
      <c r="A318" s="183"/>
      <c r="B318" s="184" t="s">
        <v>1691</v>
      </c>
      <c r="C318" s="389" t="s">
        <v>1692</v>
      </c>
      <c r="D318" s="389"/>
      <c r="E318" s="389"/>
      <c r="F318" s="389"/>
      <c r="G318" s="389"/>
      <c r="H318" s="389"/>
      <c r="I318" s="389"/>
      <c r="J318" s="389"/>
      <c r="K318" s="389"/>
      <c r="L318" s="389"/>
      <c r="M318" s="389"/>
      <c r="N318" s="390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3"/>
      <c r="B319" s="184" t="s">
        <v>1822</v>
      </c>
      <c r="C319" s="389" t="s">
        <v>1823</v>
      </c>
      <c r="D319" s="389"/>
      <c r="E319" s="389"/>
      <c r="F319" s="389"/>
      <c r="G319" s="389"/>
      <c r="H319" s="389"/>
      <c r="I319" s="389"/>
      <c r="J319" s="389"/>
      <c r="K319" s="389"/>
      <c r="L319" s="389"/>
      <c r="M319" s="389"/>
      <c r="N319" s="390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3"/>
      <c r="B320" s="184" t="s">
        <v>63</v>
      </c>
      <c r="C320" s="389" t="s">
        <v>64</v>
      </c>
      <c r="D320" s="389"/>
      <c r="E320" s="389"/>
      <c r="F320" s="389"/>
      <c r="G320" s="389"/>
      <c r="H320" s="389"/>
      <c r="I320" s="389"/>
      <c r="J320" s="389"/>
      <c r="K320" s="389"/>
      <c r="L320" s="389"/>
      <c r="M320" s="389"/>
      <c r="N320" s="390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3"/>
      <c r="B321" s="184" t="s">
        <v>65</v>
      </c>
      <c r="C321" s="389" t="s">
        <v>66</v>
      </c>
      <c r="D321" s="389"/>
      <c r="E321" s="389"/>
      <c r="F321" s="389"/>
      <c r="G321" s="389"/>
      <c r="H321" s="389"/>
      <c r="I321" s="389"/>
      <c r="J321" s="389"/>
      <c r="K321" s="389"/>
      <c r="L321" s="389"/>
      <c r="M321" s="389"/>
      <c r="N321" s="390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5"/>
      <c r="B322" s="184" t="s">
        <v>58</v>
      </c>
      <c r="C322" s="379" t="s">
        <v>67</v>
      </c>
      <c r="D322" s="379"/>
      <c r="E322" s="379"/>
      <c r="F322" s="186"/>
      <c r="G322" s="187"/>
      <c r="H322" s="187"/>
      <c r="I322" s="187"/>
      <c r="J322" s="188">
        <v>51.85</v>
      </c>
      <c r="K322" s="212">
        <v>1.4983925</v>
      </c>
      <c r="L322" s="188">
        <v>153.56</v>
      </c>
      <c r="M322" s="189">
        <v>44.77</v>
      </c>
      <c r="N322" s="191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5"/>
      <c r="B323" s="184" t="s">
        <v>68</v>
      </c>
      <c r="C323" s="379" t="s">
        <v>69</v>
      </c>
      <c r="D323" s="379"/>
      <c r="E323" s="379"/>
      <c r="F323" s="186"/>
      <c r="G323" s="187"/>
      <c r="H323" s="187"/>
      <c r="I323" s="187"/>
      <c r="J323" s="188">
        <v>266.39</v>
      </c>
      <c r="K323" s="211">
        <v>1.4375</v>
      </c>
      <c r="L323" s="188">
        <v>756.87</v>
      </c>
      <c r="M323" s="189">
        <v>13.24</v>
      </c>
      <c r="N323" s="191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5"/>
      <c r="B324" s="184" t="s">
        <v>70</v>
      </c>
      <c r="C324" s="379" t="s">
        <v>71</v>
      </c>
      <c r="D324" s="379"/>
      <c r="E324" s="379"/>
      <c r="F324" s="186"/>
      <c r="G324" s="187"/>
      <c r="H324" s="187"/>
      <c r="I324" s="187"/>
      <c r="J324" s="188">
        <v>32.21</v>
      </c>
      <c r="K324" s="211">
        <v>1.4375</v>
      </c>
      <c r="L324" s="188">
        <v>91.52</v>
      </c>
      <c r="M324" s="189">
        <v>44.77</v>
      </c>
      <c r="N324" s="191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5"/>
      <c r="B325" s="184" t="s">
        <v>86</v>
      </c>
      <c r="C325" s="379" t="s">
        <v>87</v>
      </c>
      <c r="D325" s="379"/>
      <c r="E325" s="379"/>
      <c r="F325" s="186"/>
      <c r="G325" s="187"/>
      <c r="H325" s="187"/>
      <c r="I325" s="187"/>
      <c r="J325" s="188">
        <v>121.33</v>
      </c>
      <c r="K325" s="187"/>
      <c r="L325" s="188">
        <v>239.81</v>
      </c>
      <c r="M325" s="189">
        <v>8.16</v>
      </c>
      <c r="N325" s="191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2"/>
      <c r="B326" s="184"/>
      <c r="C326" s="379" t="s">
        <v>72</v>
      </c>
      <c r="D326" s="379"/>
      <c r="E326" s="379"/>
      <c r="F326" s="186" t="s">
        <v>73</v>
      </c>
      <c r="G326" s="189">
        <v>5.78</v>
      </c>
      <c r="H326" s="212">
        <v>1.4983925</v>
      </c>
      <c r="I326" s="212">
        <v>17.117890599999999</v>
      </c>
      <c r="J326" s="194"/>
      <c r="K326" s="187"/>
      <c r="L326" s="194"/>
      <c r="M326" s="187"/>
      <c r="N326" s="195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2"/>
      <c r="B327" s="184"/>
      <c r="C327" s="379" t="s">
        <v>74</v>
      </c>
      <c r="D327" s="379"/>
      <c r="E327" s="379"/>
      <c r="F327" s="186" t="s">
        <v>73</v>
      </c>
      <c r="G327" s="189">
        <v>2.29</v>
      </c>
      <c r="H327" s="211">
        <v>1.4375</v>
      </c>
      <c r="I327" s="212">
        <v>6.5063909000000004</v>
      </c>
      <c r="J327" s="194"/>
      <c r="K327" s="187"/>
      <c r="L327" s="194"/>
      <c r="M327" s="187"/>
      <c r="N327" s="195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5"/>
      <c r="B328" s="184"/>
      <c r="C328" s="380" t="s">
        <v>75</v>
      </c>
      <c r="D328" s="380"/>
      <c r="E328" s="380"/>
      <c r="F328" s="196"/>
      <c r="G328" s="197"/>
      <c r="H328" s="197"/>
      <c r="I328" s="197"/>
      <c r="J328" s="198">
        <v>439.57</v>
      </c>
      <c r="K328" s="197"/>
      <c r="L328" s="199">
        <v>1150.24</v>
      </c>
      <c r="M328" s="197"/>
      <c r="N328" s="200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2"/>
      <c r="B329" s="184"/>
      <c r="C329" s="379" t="s">
        <v>76</v>
      </c>
      <c r="D329" s="379"/>
      <c r="E329" s="379"/>
      <c r="F329" s="186"/>
      <c r="G329" s="187"/>
      <c r="H329" s="187"/>
      <c r="I329" s="187"/>
      <c r="J329" s="194"/>
      <c r="K329" s="187"/>
      <c r="L329" s="188">
        <v>245.08</v>
      </c>
      <c r="M329" s="187"/>
      <c r="N329" s="191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2"/>
      <c r="B330" s="184" t="s">
        <v>182</v>
      </c>
      <c r="C330" s="379" t="s">
        <v>183</v>
      </c>
      <c r="D330" s="379"/>
      <c r="E330" s="379"/>
      <c r="F330" s="186" t="s">
        <v>79</v>
      </c>
      <c r="G330" s="201">
        <v>93</v>
      </c>
      <c r="H330" s="187"/>
      <c r="I330" s="201">
        <v>93</v>
      </c>
      <c r="J330" s="194"/>
      <c r="K330" s="187"/>
      <c r="L330" s="188">
        <v>227.92</v>
      </c>
      <c r="M330" s="187"/>
      <c r="N330" s="191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2"/>
      <c r="B331" s="184" t="s">
        <v>184</v>
      </c>
      <c r="C331" s="379" t="s">
        <v>185</v>
      </c>
      <c r="D331" s="379"/>
      <c r="E331" s="379"/>
      <c r="F331" s="186" t="s">
        <v>79</v>
      </c>
      <c r="G331" s="201">
        <v>62</v>
      </c>
      <c r="H331" s="189">
        <v>0.85</v>
      </c>
      <c r="I331" s="216">
        <v>52.7</v>
      </c>
      <c r="J331" s="194"/>
      <c r="K331" s="187"/>
      <c r="L331" s="188">
        <v>129.16</v>
      </c>
      <c r="M331" s="187"/>
      <c r="N331" s="191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2"/>
      <c r="B332" s="203"/>
      <c r="C332" s="388" t="s">
        <v>82</v>
      </c>
      <c r="D332" s="388"/>
      <c r="E332" s="388"/>
      <c r="F332" s="178"/>
      <c r="G332" s="179"/>
      <c r="H332" s="179"/>
      <c r="I332" s="179"/>
      <c r="J332" s="181"/>
      <c r="K332" s="179"/>
      <c r="L332" s="204">
        <v>1507.32</v>
      </c>
      <c r="M332" s="197"/>
      <c r="N332" s="205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6" t="s">
        <v>219</v>
      </c>
      <c r="B333" s="177" t="s">
        <v>1575</v>
      </c>
      <c r="C333" s="388" t="s">
        <v>3420</v>
      </c>
      <c r="D333" s="388"/>
      <c r="E333" s="388"/>
      <c r="F333" s="178" t="s">
        <v>178</v>
      </c>
      <c r="G333" s="179">
        <v>0.70650000000000002</v>
      </c>
      <c r="H333" s="180">
        <v>1</v>
      </c>
      <c r="I333" s="253">
        <v>0.70650000000000002</v>
      </c>
      <c r="J333" s="181"/>
      <c r="K333" s="179"/>
      <c r="L333" s="181"/>
      <c r="M333" s="179"/>
      <c r="N333" s="182"/>
      <c r="AF333" s="133"/>
      <c r="AG333" s="140" t="s">
        <v>3420</v>
      </c>
      <c r="AM333" s="140"/>
      <c r="AP333" s="140"/>
      <c r="AR333" s="140"/>
      <c r="AS333" s="140"/>
    </row>
    <row r="334" spans="1:45" s="121" customFormat="1" ht="15" x14ac:dyDescent="0.25">
      <c r="A334" s="208"/>
      <c r="B334" s="209"/>
      <c r="C334" s="379" t="s">
        <v>3422</v>
      </c>
      <c r="D334" s="379"/>
      <c r="E334" s="379"/>
      <c r="F334" s="379"/>
      <c r="G334" s="379"/>
      <c r="H334" s="379"/>
      <c r="I334" s="379"/>
      <c r="J334" s="379"/>
      <c r="K334" s="379"/>
      <c r="L334" s="379"/>
      <c r="M334" s="379"/>
      <c r="N334" s="391"/>
      <c r="AF334" s="133"/>
      <c r="AG334" s="140"/>
      <c r="AH334" s="142" t="s">
        <v>3422</v>
      </c>
      <c r="AM334" s="140"/>
      <c r="AP334" s="140"/>
      <c r="AR334" s="140"/>
      <c r="AS334" s="140"/>
    </row>
    <row r="335" spans="1:45" s="121" customFormat="1" ht="15" x14ac:dyDescent="0.25">
      <c r="A335" s="183"/>
      <c r="B335" s="184" t="s">
        <v>1691</v>
      </c>
      <c r="C335" s="389" t="s">
        <v>1692</v>
      </c>
      <c r="D335" s="389"/>
      <c r="E335" s="389"/>
      <c r="F335" s="389"/>
      <c r="G335" s="389"/>
      <c r="H335" s="389"/>
      <c r="I335" s="389"/>
      <c r="J335" s="389"/>
      <c r="K335" s="389"/>
      <c r="L335" s="389"/>
      <c r="M335" s="389"/>
      <c r="N335" s="390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3"/>
      <c r="B336" s="184" t="s">
        <v>1822</v>
      </c>
      <c r="C336" s="389" t="s">
        <v>1823</v>
      </c>
      <c r="D336" s="389"/>
      <c r="E336" s="389"/>
      <c r="F336" s="389"/>
      <c r="G336" s="389"/>
      <c r="H336" s="389"/>
      <c r="I336" s="389"/>
      <c r="J336" s="389"/>
      <c r="K336" s="389"/>
      <c r="L336" s="389"/>
      <c r="M336" s="389"/>
      <c r="N336" s="390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3"/>
      <c r="B337" s="184" t="s">
        <v>1693</v>
      </c>
      <c r="C337" s="389" t="s">
        <v>3423</v>
      </c>
      <c r="D337" s="389"/>
      <c r="E337" s="389"/>
      <c r="F337" s="389"/>
      <c r="G337" s="389"/>
      <c r="H337" s="389"/>
      <c r="I337" s="389"/>
      <c r="J337" s="389"/>
      <c r="K337" s="389"/>
      <c r="L337" s="389"/>
      <c r="M337" s="389"/>
      <c r="N337" s="390"/>
      <c r="AF337" s="133"/>
      <c r="AG337" s="140"/>
      <c r="AI337" s="142" t="s">
        <v>3423</v>
      </c>
      <c r="AM337" s="140"/>
      <c r="AP337" s="140"/>
      <c r="AR337" s="140"/>
      <c r="AS337" s="140"/>
    </row>
    <row r="338" spans="1:45" s="121" customFormat="1" ht="23.25" x14ac:dyDescent="0.25">
      <c r="A338" s="183"/>
      <c r="B338" s="184" t="s">
        <v>63</v>
      </c>
      <c r="C338" s="389" t="s">
        <v>64</v>
      </c>
      <c r="D338" s="389"/>
      <c r="E338" s="389"/>
      <c r="F338" s="389"/>
      <c r="G338" s="389"/>
      <c r="H338" s="389"/>
      <c r="I338" s="389"/>
      <c r="J338" s="389"/>
      <c r="K338" s="389"/>
      <c r="L338" s="389"/>
      <c r="M338" s="389"/>
      <c r="N338" s="390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3"/>
      <c r="B339" s="184" t="s">
        <v>65</v>
      </c>
      <c r="C339" s="389" t="s">
        <v>66</v>
      </c>
      <c r="D339" s="389"/>
      <c r="E339" s="389"/>
      <c r="F339" s="389"/>
      <c r="G339" s="389"/>
      <c r="H339" s="389"/>
      <c r="I339" s="389"/>
      <c r="J339" s="389"/>
      <c r="K339" s="389"/>
      <c r="L339" s="389"/>
      <c r="M339" s="389"/>
      <c r="N339" s="390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5"/>
      <c r="B340" s="184" t="s">
        <v>58</v>
      </c>
      <c r="C340" s="379" t="s">
        <v>67</v>
      </c>
      <c r="D340" s="379"/>
      <c r="E340" s="379"/>
      <c r="F340" s="186"/>
      <c r="G340" s="187"/>
      <c r="H340" s="187"/>
      <c r="I340" s="187"/>
      <c r="J340" s="188">
        <v>51.85</v>
      </c>
      <c r="K340" s="212">
        <v>1.6482318</v>
      </c>
      <c r="L340" s="188">
        <v>60.38</v>
      </c>
      <c r="M340" s="189">
        <v>44.77</v>
      </c>
      <c r="N340" s="191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5"/>
      <c r="B341" s="184" t="s">
        <v>68</v>
      </c>
      <c r="C341" s="379" t="s">
        <v>69</v>
      </c>
      <c r="D341" s="379"/>
      <c r="E341" s="379"/>
      <c r="F341" s="186"/>
      <c r="G341" s="187"/>
      <c r="H341" s="187"/>
      <c r="I341" s="187"/>
      <c r="J341" s="188">
        <v>266.39</v>
      </c>
      <c r="K341" s="217">
        <v>1.58125</v>
      </c>
      <c r="L341" s="188">
        <v>297.60000000000002</v>
      </c>
      <c r="M341" s="189">
        <v>13.24</v>
      </c>
      <c r="N341" s="191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5"/>
      <c r="B342" s="184" t="s">
        <v>70</v>
      </c>
      <c r="C342" s="379" t="s">
        <v>71</v>
      </c>
      <c r="D342" s="379"/>
      <c r="E342" s="379"/>
      <c r="F342" s="186"/>
      <c r="G342" s="187"/>
      <c r="H342" s="187"/>
      <c r="I342" s="187"/>
      <c r="J342" s="188">
        <v>32.21</v>
      </c>
      <c r="K342" s="217">
        <v>1.58125</v>
      </c>
      <c r="L342" s="188">
        <v>35.979999999999997</v>
      </c>
      <c r="M342" s="189">
        <v>44.77</v>
      </c>
      <c r="N342" s="191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5"/>
      <c r="B343" s="184" t="s">
        <v>86</v>
      </c>
      <c r="C343" s="379" t="s">
        <v>87</v>
      </c>
      <c r="D343" s="379"/>
      <c r="E343" s="379"/>
      <c r="F343" s="186"/>
      <c r="G343" s="187"/>
      <c r="H343" s="187"/>
      <c r="I343" s="187"/>
      <c r="J343" s="188">
        <v>121.33</v>
      </c>
      <c r="K343" s="216">
        <v>1.1000000000000001</v>
      </c>
      <c r="L343" s="188">
        <v>94.29</v>
      </c>
      <c r="M343" s="189">
        <v>8.16</v>
      </c>
      <c r="N343" s="218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2"/>
      <c r="B344" s="184"/>
      <c r="C344" s="379" t="s">
        <v>72</v>
      </c>
      <c r="D344" s="379"/>
      <c r="E344" s="379"/>
      <c r="F344" s="186" t="s">
        <v>73</v>
      </c>
      <c r="G344" s="189">
        <v>5.78</v>
      </c>
      <c r="H344" s="212">
        <v>1.6482318</v>
      </c>
      <c r="I344" s="212">
        <v>6.7306698999999997</v>
      </c>
      <c r="J344" s="194"/>
      <c r="K344" s="187"/>
      <c r="L344" s="194"/>
      <c r="M344" s="187"/>
      <c r="N344" s="195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2"/>
      <c r="B345" s="184"/>
      <c r="C345" s="379" t="s">
        <v>74</v>
      </c>
      <c r="D345" s="379"/>
      <c r="E345" s="379"/>
      <c r="F345" s="186" t="s">
        <v>73</v>
      </c>
      <c r="G345" s="189">
        <v>2.29</v>
      </c>
      <c r="H345" s="217">
        <v>1.58125</v>
      </c>
      <c r="I345" s="212">
        <v>2.5582807000000001</v>
      </c>
      <c r="J345" s="194"/>
      <c r="K345" s="187"/>
      <c r="L345" s="194"/>
      <c r="M345" s="187"/>
      <c r="N345" s="195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5"/>
      <c r="B346" s="184"/>
      <c r="C346" s="380" t="s">
        <v>75</v>
      </c>
      <c r="D346" s="380"/>
      <c r="E346" s="380"/>
      <c r="F346" s="196"/>
      <c r="G346" s="197"/>
      <c r="H346" s="197"/>
      <c r="I346" s="197"/>
      <c r="J346" s="198">
        <v>439.57</v>
      </c>
      <c r="K346" s="197"/>
      <c r="L346" s="198">
        <v>452.27</v>
      </c>
      <c r="M346" s="197"/>
      <c r="N346" s="200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2"/>
      <c r="B347" s="184"/>
      <c r="C347" s="379" t="s">
        <v>76</v>
      </c>
      <c r="D347" s="379"/>
      <c r="E347" s="379"/>
      <c r="F347" s="186"/>
      <c r="G347" s="187"/>
      <c r="H347" s="187"/>
      <c r="I347" s="187"/>
      <c r="J347" s="194"/>
      <c r="K347" s="187"/>
      <c r="L347" s="188">
        <v>96.36</v>
      </c>
      <c r="M347" s="187"/>
      <c r="N347" s="191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2"/>
      <c r="B348" s="184" t="s">
        <v>182</v>
      </c>
      <c r="C348" s="379" t="s">
        <v>183</v>
      </c>
      <c r="D348" s="379"/>
      <c r="E348" s="379"/>
      <c r="F348" s="186" t="s">
        <v>79</v>
      </c>
      <c r="G348" s="201">
        <v>93</v>
      </c>
      <c r="H348" s="187"/>
      <c r="I348" s="201">
        <v>93</v>
      </c>
      <c r="J348" s="194"/>
      <c r="K348" s="187"/>
      <c r="L348" s="188">
        <v>89.61</v>
      </c>
      <c r="M348" s="187"/>
      <c r="N348" s="191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2"/>
      <c r="B349" s="184" t="s">
        <v>184</v>
      </c>
      <c r="C349" s="379" t="s">
        <v>185</v>
      </c>
      <c r="D349" s="379"/>
      <c r="E349" s="379"/>
      <c r="F349" s="186" t="s">
        <v>79</v>
      </c>
      <c r="G349" s="201">
        <v>62</v>
      </c>
      <c r="H349" s="189">
        <v>0.85</v>
      </c>
      <c r="I349" s="216">
        <v>52.7</v>
      </c>
      <c r="J349" s="194"/>
      <c r="K349" s="187"/>
      <c r="L349" s="188">
        <v>50.78</v>
      </c>
      <c r="M349" s="187"/>
      <c r="N349" s="191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2"/>
      <c r="B350" s="203"/>
      <c r="C350" s="388" t="s">
        <v>82</v>
      </c>
      <c r="D350" s="388"/>
      <c r="E350" s="388"/>
      <c r="F350" s="178"/>
      <c r="G350" s="179"/>
      <c r="H350" s="179"/>
      <c r="I350" s="179"/>
      <c r="J350" s="181"/>
      <c r="K350" s="179"/>
      <c r="L350" s="207">
        <v>592.66</v>
      </c>
      <c r="M350" s="197"/>
      <c r="N350" s="205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6" t="s">
        <v>222</v>
      </c>
      <c r="B351" s="177" t="s">
        <v>1695</v>
      </c>
      <c r="C351" s="388" t="s">
        <v>1696</v>
      </c>
      <c r="D351" s="388"/>
      <c r="E351" s="388"/>
      <c r="F351" s="178" t="s">
        <v>178</v>
      </c>
      <c r="G351" s="179">
        <v>2.6829999999999998</v>
      </c>
      <c r="H351" s="180">
        <v>1</v>
      </c>
      <c r="I351" s="210">
        <v>2.6829999999999998</v>
      </c>
      <c r="J351" s="204">
        <v>7008.5</v>
      </c>
      <c r="K351" s="179"/>
      <c r="L351" s="204">
        <v>18803.810000000001</v>
      </c>
      <c r="M351" s="206">
        <v>8.16</v>
      </c>
      <c r="N351" s="205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2"/>
      <c r="B352" s="203"/>
      <c r="C352" s="379" t="s">
        <v>99</v>
      </c>
      <c r="D352" s="379"/>
      <c r="E352" s="379"/>
      <c r="F352" s="379"/>
      <c r="G352" s="379"/>
      <c r="H352" s="379"/>
      <c r="I352" s="379"/>
      <c r="J352" s="379"/>
      <c r="K352" s="379"/>
      <c r="L352" s="379"/>
      <c r="M352" s="379"/>
      <c r="N352" s="391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8"/>
      <c r="B353" s="209"/>
      <c r="C353" s="379" t="s">
        <v>3424</v>
      </c>
      <c r="D353" s="379"/>
      <c r="E353" s="379"/>
      <c r="F353" s="379"/>
      <c r="G353" s="379"/>
      <c r="H353" s="379"/>
      <c r="I353" s="379"/>
      <c r="J353" s="379"/>
      <c r="K353" s="379"/>
      <c r="L353" s="379"/>
      <c r="M353" s="379"/>
      <c r="N353" s="391"/>
      <c r="AF353" s="133"/>
      <c r="AG353" s="140"/>
      <c r="AH353" s="142" t="s">
        <v>3424</v>
      </c>
      <c r="AM353" s="140"/>
      <c r="AP353" s="140"/>
      <c r="AR353" s="140"/>
      <c r="AS353" s="140"/>
    </row>
    <row r="354" spans="1:45" s="121" customFormat="1" ht="15" x14ac:dyDescent="0.25">
      <c r="A354" s="202"/>
      <c r="B354" s="203"/>
      <c r="C354" s="388" t="s">
        <v>82</v>
      </c>
      <c r="D354" s="388"/>
      <c r="E354" s="388"/>
      <c r="F354" s="178"/>
      <c r="G354" s="179"/>
      <c r="H354" s="179"/>
      <c r="I354" s="179"/>
      <c r="J354" s="181"/>
      <c r="K354" s="179"/>
      <c r="L354" s="204">
        <v>18803.810000000001</v>
      </c>
      <c r="M354" s="197"/>
      <c r="N354" s="205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6" t="s">
        <v>223</v>
      </c>
      <c r="B355" s="177" t="s">
        <v>1578</v>
      </c>
      <c r="C355" s="388" t="s">
        <v>2301</v>
      </c>
      <c r="D355" s="388"/>
      <c r="E355" s="388"/>
      <c r="F355" s="178" t="s">
        <v>178</v>
      </c>
      <c r="G355" s="179">
        <v>7.8719999999999999</v>
      </c>
      <c r="H355" s="180">
        <v>1</v>
      </c>
      <c r="I355" s="210">
        <v>7.8719999999999999</v>
      </c>
      <c r="J355" s="181"/>
      <c r="K355" s="179"/>
      <c r="L355" s="181"/>
      <c r="M355" s="179"/>
      <c r="N355" s="182"/>
      <c r="AF355" s="133"/>
      <c r="AG355" s="140" t="s">
        <v>2301</v>
      </c>
      <c r="AM355" s="140"/>
      <c r="AP355" s="140"/>
      <c r="AR355" s="140"/>
      <c r="AS355" s="140"/>
    </row>
    <row r="356" spans="1:45" s="121" customFormat="1" ht="15" x14ac:dyDescent="0.25">
      <c r="A356" s="208"/>
      <c r="B356" s="209"/>
      <c r="C356" s="379" t="s">
        <v>3425</v>
      </c>
      <c r="D356" s="379"/>
      <c r="E356" s="379"/>
      <c r="F356" s="379"/>
      <c r="G356" s="379"/>
      <c r="H356" s="379"/>
      <c r="I356" s="379"/>
      <c r="J356" s="379"/>
      <c r="K356" s="379"/>
      <c r="L356" s="379"/>
      <c r="M356" s="379"/>
      <c r="N356" s="391"/>
      <c r="AF356" s="133"/>
      <c r="AG356" s="140"/>
      <c r="AH356" s="142" t="s">
        <v>3425</v>
      </c>
      <c r="AM356" s="140"/>
      <c r="AP356" s="140"/>
      <c r="AR356" s="140"/>
      <c r="AS356" s="140"/>
    </row>
    <row r="357" spans="1:45" s="121" customFormat="1" ht="15" x14ac:dyDescent="0.25">
      <c r="A357" s="183"/>
      <c r="B357" s="184" t="s">
        <v>1822</v>
      </c>
      <c r="C357" s="389" t="s">
        <v>1823</v>
      </c>
      <c r="D357" s="389"/>
      <c r="E357" s="389"/>
      <c r="F357" s="389"/>
      <c r="G357" s="389"/>
      <c r="H357" s="389"/>
      <c r="I357" s="389"/>
      <c r="J357" s="389"/>
      <c r="K357" s="389"/>
      <c r="L357" s="389"/>
      <c r="M357" s="389"/>
      <c r="N357" s="390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3"/>
      <c r="B358" s="184" t="s">
        <v>63</v>
      </c>
      <c r="C358" s="389" t="s">
        <v>64</v>
      </c>
      <c r="D358" s="389"/>
      <c r="E358" s="389"/>
      <c r="F358" s="389"/>
      <c r="G358" s="389"/>
      <c r="H358" s="389"/>
      <c r="I358" s="389"/>
      <c r="J358" s="389"/>
      <c r="K358" s="389"/>
      <c r="L358" s="389"/>
      <c r="M358" s="389"/>
      <c r="N358" s="390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3"/>
      <c r="B359" s="184" t="s">
        <v>65</v>
      </c>
      <c r="C359" s="389" t="s">
        <v>66</v>
      </c>
      <c r="D359" s="389"/>
      <c r="E359" s="389"/>
      <c r="F359" s="389"/>
      <c r="G359" s="389"/>
      <c r="H359" s="389"/>
      <c r="I359" s="389"/>
      <c r="J359" s="389"/>
      <c r="K359" s="389"/>
      <c r="L359" s="389"/>
      <c r="M359" s="389"/>
      <c r="N359" s="390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5"/>
      <c r="B360" s="184" t="s">
        <v>58</v>
      </c>
      <c r="C360" s="379" t="s">
        <v>67</v>
      </c>
      <c r="D360" s="379"/>
      <c r="E360" s="379"/>
      <c r="F360" s="186"/>
      <c r="G360" s="187"/>
      <c r="H360" s="187"/>
      <c r="I360" s="187"/>
      <c r="J360" s="188">
        <v>206.31</v>
      </c>
      <c r="K360" s="215">
        <v>1.3621749999999999</v>
      </c>
      <c r="L360" s="190">
        <v>2212.27</v>
      </c>
      <c r="M360" s="189">
        <v>44.77</v>
      </c>
      <c r="N360" s="191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5"/>
      <c r="B361" s="184" t="s">
        <v>68</v>
      </c>
      <c r="C361" s="379" t="s">
        <v>69</v>
      </c>
      <c r="D361" s="379"/>
      <c r="E361" s="379"/>
      <c r="F361" s="186"/>
      <c r="G361" s="187"/>
      <c r="H361" s="187"/>
      <c r="I361" s="187"/>
      <c r="J361" s="188">
        <v>548.89</v>
      </c>
      <c r="K361" s="211">
        <v>1.4375</v>
      </c>
      <c r="L361" s="190">
        <v>6211.24</v>
      </c>
      <c r="M361" s="189">
        <v>13.24</v>
      </c>
      <c r="N361" s="191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5"/>
      <c r="B362" s="184" t="s">
        <v>70</v>
      </c>
      <c r="C362" s="379" t="s">
        <v>71</v>
      </c>
      <c r="D362" s="379"/>
      <c r="E362" s="379"/>
      <c r="F362" s="186"/>
      <c r="G362" s="187"/>
      <c r="H362" s="187"/>
      <c r="I362" s="187"/>
      <c r="J362" s="188">
        <v>63.88</v>
      </c>
      <c r="K362" s="211">
        <v>1.4375</v>
      </c>
      <c r="L362" s="188">
        <v>722.87</v>
      </c>
      <c r="M362" s="189">
        <v>44.77</v>
      </c>
      <c r="N362" s="191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5"/>
      <c r="B363" s="184" t="s">
        <v>86</v>
      </c>
      <c r="C363" s="379" t="s">
        <v>87</v>
      </c>
      <c r="D363" s="379"/>
      <c r="E363" s="379"/>
      <c r="F363" s="186"/>
      <c r="G363" s="187"/>
      <c r="H363" s="187"/>
      <c r="I363" s="187"/>
      <c r="J363" s="188">
        <v>93.03</v>
      </c>
      <c r="K363" s="187"/>
      <c r="L363" s="188">
        <v>732.33</v>
      </c>
      <c r="M363" s="189">
        <v>8.16</v>
      </c>
      <c r="N363" s="191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2"/>
      <c r="B364" s="184"/>
      <c r="C364" s="379" t="s">
        <v>72</v>
      </c>
      <c r="D364" s="379"/>
      <c r="E364" s="379"/>
      <c r="F364" s="186" t="s">
        <v>73</v>
      </c>
      <c r="G364" s="201">
        <v>23</v>
      </c>
      <c r="H364" s="215">
        <v>1.3621749999999999</v>
      </c>
      <c r="I364" s="212">
        <v>246.6299568</v>
      </c>
      <c r="J364" s="194"/>
      <c r="K364" s="187"/>
      <c r="L364" s="194"/>
      <c r="M364" s="187"/>
      <c r="N364" s="195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2"/>
      <c r="B365" s="184"/>
      <c r="C365" s="379" t="s">
        <v>74</v>
      </c>
      <c r="D365" s="379"/>
      <c r="E365" s="379"/>
      <c r="F365" s="186" t="s">
        <v>73</v>
      </c>
      <c r="G365" s="189">
        <v>4.82</v>
      </c>
      <c r="H365" s="211">
        <v>1.4375</v>
      </c>
      <c r="I365" s="217">
        <v>54.543120000000002</v>
      </c>
      <c r="J365" s="194"/>
      <c r="K365" s="187"/>
      <c r="L365" s="194"/>
      <c r="M365" s="187"/>
      <c r="N365" s="195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5"/>
      <c r="B366" s="184"/>
      <c r="C366" s="380" t="s">
        <v>75</v>
      </c>
      <c r="D366" s="380"/>
      <c r="E366" s="380"/>
      <c r="F366" s="196"/>
      <c r="G366" s="197"/>
      <c r="H366" s="197"/>
      <c r="I366" s="197"/>
      <c r="J366" s="198">
        <v>848.23</v>
      </c>
      <c r="K366" s="197"/>
      <c r="L366" s="199">
        <v>9155.84</v>
      </c>
      <c r="M366" s="197"/>
      <c r="N366" s="200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2"/>
      <c r="B367" s="184"/>
      <c r="C367" s="379" t="s">
        <v>76</v>
      </c>
      <c r="D367" s="379"/>
      <c r="E367" s="379"/>
      <c r="F367" s="186"/>
      <c r="G367" s="187"/>
      <c r="H367" s="187"/>
      <c r="I367" s="187"/>
      <c r="J367" s="194"/>
      <c r="K367" s="187"/>
      <c r="L367" s="190">
        <v>2935.14</v>
      </c>
      <c r="M367" s="187"/>
      <c r="N367" s="191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2"/>
      <c r="B368" s="184" t="s">
        <v>182</v>
      </c>
      <c r="C368" s="379" t="s">
        <v>183</v>
      </c>
      <c r="D368" s="379"/>
      <c r="E368" s="379"/>
      <c r="F368" s="186" t="s">
        <v>79</v>
      </c>
      <c r="G368" s="201">
        <v>93</v>
      </c>
      <c r="H368" s="187"/>
      <c r="I368" s="201">
        <v>93</v>
      </c>
      <c r="J368" s="194"/>
      <c r="K368" s="187"/>
      <c r="L368" s="190">
        <v>2729.68</v>
      </c>
      <c r="M368" s="187"/>
      <c r="N368" s="191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2"/>
      <c r="B369" s="184" t="s">
        <v>184</v>
      </c>
      <c r="C369" s="379" t="s">
        <v>185</v>
      </c>
      <c r="D369" s="379"/>
      <c r="E369" s="379"/>
      <c r="F369" s="186" t="s">
        <v>79</v>
      </c>
      <c r="G369" s="201">
        <v>62</v>
      </c>
      <c r="H369" s="189">
        <v>0.85</v>
      </c>
      <c r="I369" s="216">
        <v>52.7</v>
      </c>
      <c r="J369" s="194"/>
      <c r="K369" s="187"/>
      <c r="L369" s="190">
        <v>1546.82</v>
      </c>
      <c r="M369" s="187"/>
      <c r="N369" s="191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2"/>
      <c r="B370" s="203"/>
      <c r="C370" s="388" t="s">
        <v>82</v>
      </c>
      <c r="D370" s="388"/>
      <c r="E370" s="388"/>
      <c r="F370" s="178"/>
      <c r="G370" s="179"/>
      <c r="H370" s="179"/>
      <c r="I370" s="179"/>
      <c r="J370" s="181"/>
      <c r="K370" s="179"/>
      <c r="L370" s="204">
        <v>13432.34</v>
      </c>
      <c r="M370" s="197"/>
      <c r="N370" s="205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6" t="s">
        <v>229</v>
      </c>
      <c r="B371" s="177" t="s">
        <v>1578</v>
      </c>
      <c r="C371" s="388" t="s">
        <v>2301</v>
      </c>
      <c r="D371" s="388"/>
      <c r="E371" s="388"/>
      <c r="F371" s="178" t="s">
        <v>178</v>
      </c>
      <c r="G371" s="179">
        <v>0.68799999999999994</v>
      </c>
      <c r="H371" s="180">
        <v>1</v>
      </c>
      <c r="I371" s="210">
        <v>0.68799999999999994</v>
      </c>
      <c r="J371" s="181"/>
      <c r="K371" s="179"/>
      <c r="L371" s="181"/>
      <c r="M371" s="179"/>
      <c r="N371" s="182"/>
      <c r="AF371" s="133"/>
      <c r="AG371" s="140" t="s">
        <v>2301</v>
      </c>
      <c r="AM371" s="140"/>
      <c r="AP371" s="140"/>
      <c r="AR371" s="140"/>
      <c r="AS371" s="140"/>
    </row>
    <row r="372" spans="1:45" s="121" customFormat="1" ht="15" x14ac:dyDescent="0.25">
      <c r="A372" s="208"/>
      <c r="B372" s="209"/>
      <c r="C372" s="379" t="s">
        <v>3426</v>
      </c>
      <c r="D372" s="379"/>
      <c r="E372" s="379"/>
      <c r="F372" s="379"/>
      <c r="G372" s="379"/>
      <c r="H372" s="379"/>
      <c r="I372" s="379"/>
      <c r="J372" s="379"/>
      <c r="K372" s="379"/>
      <c r="L372" s="379"/>
      <c r="M372" s="379"/>
      <c r="N372" s="391"/>
      <c r="AF372" s="133"/>
      <c r="AG372" s="140"/>
      <c r="AH372" s="142" t="s">
        <v>3426</v>
      </c>
      <c r="AM372" s="140"/>
      <c r="AP372" s="140"/>
      <c r="AR372" s="140"/>
      <c r="AS372" s="140"/>
    </row>
    <row r="373" spans="1:45" s="121" customFormat="1" ht="15" x14ac:dyDescent="0.25">
      <c r="A373" s="183"/>
      <c r="B373" s="184" t="s">
        <v>1822</v>
      </c>
      <c r="C373" s="389" t="s">
        <v>1823</v>
      </c>
      <c r="D373" s="389"/>
      <c r="E373" s="389"/>
      <c r="F373" s="389"/>
      <c r="G373" s="389"/>
      <c r="H373" s="389"/>
      <c r="I373" s="389"/>
      <c r="J373" s="389"/>
      <c r="K373" s="389"/>
      <c r="L373" s="389"/>
      <c r="M373" s="389"/>
      <c r="N373" s="390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3"/>
      <c r="B374" s="184" t="s">
        <v>1693</v>
      </c>
      <c r="C374" s="389" t="s">
        <v>3423</v>
      </c>
      <c r="D374" s="389"/>
      <c r="E374" s="389"/>
      <c r="F374" s="389"/>
      <c r="G374" s="389"/>
      <c r="H374" s="389"/>
      <c r="I374" s="389"/>
      <c r="J374" s="389"/>
      <c r="K374" s="389"/>
      <c r="L374" s="389"/>
      <c r="M374" s="389"/>
      <c r="N374" s="390"/>
      <c r="AF374" s="133"/>
      <c r="AG374" s="140"/>
      <c r="AI374" s="142" t="s">
        <v>3423</v>
      </c>
      <c r="AM374" s="140"/>
      <c r="AP374" s="140"/>
      <c r="AR374" s="140"/>
      <c r="AS374" s="140"/>
    </row>
    <row r="375" spans="1:45" s="121" customFormat="1" ht="23.25" x14ac:dyDescent="0.25">
      <c r="A375" s="183"/>
      <c r="B375" s="184" t="s">
        <v>63</v>
      </c>
      <c r="C375" s="389" t="s">
        <v>64</v>
      </c>
      <c r="D375" s="389"/>
      <c r="E375" s="389"/>
      <c r="F375" s="389"/>
      <c r="G375" s="389"/>
      <c r="H375" s="389"/>
      <c r="I375" s="389"/>
      <c r="J375" s="389"/>
      <c r="K375" s="389"/>
      <c r="L375" s="389"/>
      <c r="M375" s="389"/>
      <c r="N375" s="390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3"/>
      <c r="B376" s="184" t="s">
        <v>65</v>
      </c>
      <c r="C376" s="389" t="s">
        <v>66</v>
      </c>
      <c r="D376" s="389"/>
      <c r="E376" s="389"/>
      <c r="F376" s="389"/>
      <c r="G376" s="389"/>
      <c r="H376" s="389"/>
      <c r="I376" s="389"/>
      <c r="J376" s="389"/>
      <c r="K376" s="389"/>
      <c r="L376" s="389"/>
      <c r="M376" s="389"/>
      <c r="N376" s="390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5"/>
      <c r="B377" s="184" t="s">
        <v>58</v>
      </c>
      <c r="C377" s="379" t="s">
        <v>67</v>
      </c>
      <c r="D377" s="379"/>
      <c r="E377" s="379"/>
      <c r="F377" s="186"/>
      <c r="G377" s="187"/>
      <c r="H377" s="187"/>
      <c r="I377" s="187"/>
      <c r="J377" s="188">
        <v>206.31</v>
      </c>
      <c r="K377" s="212">
        <v>1.4983925</v>
      </c>
      <c r="L377" s="188">
        <v>212.68</v>
      </c>
      <c r="M377" s="189">
        <v>44.77</v>
      </c>
      <c r="N377" s="191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5"/>
      <c r="B378" s="184" t="s">
        <v>68</v>
      </c>
      <c r="C378" s="379" t="s">
        <v>69</v>
      </c>
      <c r="D378" s="379"/>
      <c r="E378" s="379"/>
      <c r="F378" s="186"/>
      <c r="G378" s="187"/>
      <c r="H378" s="187"/>
      <c r="I378" s="187"/>
      <c r="J378" s="188">
        <v>548.89</v>
      </c>
      <c r="K378" s="217">
        <v>1.58125</v>
      </c>
      <c r="L378" s="188">
        <v>597.14</v>
      </c>
      <c r="M378" s="189">
        <v>13.24</v>
      </c>
      <c r="N378" s="191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5"/>
      <c r="B379" s="184" t="s">
        <v>70</v>
      </c>
      <c r="C379" s="379" t="s">
        <v>71</v>
      </c>
      <c r="D379" s="379"/>
      <c r="E379" s="379"/>
      <c r="F379" s="186"/>
      <c r="G379" s="187"/>
      <c r="H379" s="187"/>
      <c r="I379" s="187"/>
      <c r="J379" s="188">
        <v>63.88</v>
      </c>
      <c r="K379" s="217">
        <v>1.58125</v>
      </c>
      <c r="L379" s="188">
        <v>69.5</v>
      </c>
      <c r="M379" s="189">
        <v>44.77</v>
      </c>
      <c r="N379" s="191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5"/>
      <c r="B380" s="184" t="s">
        <v>86</v>
      </c>
      <c r="C380" s="379" t="s">
        <v>87</v>
      </c>
      <c r="D380" s="379"/>
      <c r="E380" s="379"/>
      <c r="F380" s="186"/>
      <c r="G380" s="187"/>
      <c r="H380" s="187"/>
      <c r="I380" s="187"/>
      <c r="J380" s="188">
        <v>93.03</v>
      </c>
      <c r="K380" s="216">
        <v>1.1000000000000001</v>
      </c>
      <c r="L380" s="188">
        <v>70.41</v>
      </c>
      <c r="M380" s="189">
        <v>8.16</v>
      </c>
      <c r="N380" s="218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2"/>
      <c r="B381" s="184"/>
      <c r="C381" s="379" t="s">
        <v>72</v>
      </c>
      <c r="D381" s="379"/>
      <c r="E381" s="379"/>
      <c r="F381" s="186" t="s">
        <v>73</v>
      </c>
      <c r="G381" s="201">
        <v>23</v>
      </c>
      <c r="H381" s="212">
        <v>1.4983925</v>
      </c>
      <c r="I381" s="212">
        <v>23.710562899999999</v>
      </c>
      <c r="J381" s="194"/>
      <c r="K381" s="187"/>
      <c r="L381" s="194"/>
      <c r="M381" s="187"/>
      <c r="N381" s="195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2"/>
      <c r="B382" s="184"/>
      <c r="C382" s="379" t="s">
        <v>74</v>
      </c>
      <c r="D382" s="379"/>
      <c r="E382" s="379"/>
      <c r="F382" s="186" t="s">
        <v>73</v>
      </c>
      <c r="G382" s="189">
        <v>4.82</v>
      </c>
      <c r="H382" s="217">
        <v>1.58125</v>
      </c>
      <c r="I382" s="215">
        <v>5.2436780000000001</v>
      </c>
      <c r="J382" s="194"/>
      <c r="K382" s="187"/>
      <c r="L382" s="194"/>
      <c r="M382" s="187"/>
      <c r="N382" s="195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5"/>
      <c r="B383" s="184"/>
      <c r="C383" s="380" t="s">
        <v>75</v>
      </c>
      <c r="D383" s="380"/>
      <c r="E383" s="380"/>
      <c r="F383" s="196"/>
      <c r="G383" s="197"/>
      <c r="H383" s="197"/>
      <c r="I383" s="197"/>
      <c r="J383" s="198">
        <v>848.23</v>
      </c>
      <c r="K383" s="197"/>
      <c r="L383" s="198">
        <v>880.23</v>
      </c>
      <c r="M383" s="197"/>
      <c r="N383" s="200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2"/>
      <c r="B384" s="184"/>
      <c r="C384" s="379" t="s">
        <v>76</v>
      </c>
      <c r="D384" s="379"/>
      <c r="E384" s="379"/>
      <c r="F384" s="186"/>
      <c r="G384" s="187"/>
      <c r="H384" s="187"/>
      <c r="I384" s="187"/>
      <c r="J384" s="194"/>
      <c r="K384" s="187"/>
      <c r="L384" s="188">
        <v>282.18</v>
      </c>
      <c r="M384" s="187"/>
      <c r="N384" s="191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2"/>
      <c r="B385" s="184" t="s">
        <v>182</v>
      </c>
      <c r="C385" s="379" t="s">
        <v>183</v>
      </c>
      <c r="D385" s="379"/>
      <c r="E385" s="379"/>
      <c r="F385" s="186" t="s">
        <v>79</v>
      </c>
      <c r="G385" s="201">
        <v>93</v>
      </c>
      <c r="H385" s="187"/>
      <c r="I385" s="201">
        <v>93</v>
      </c>
      <c r="J385" s="194"/>
      <c r="K385" s="187"/>
      <c r="L385" s="188">
        <v>262.43</v>
      </c>
      <c r="M385" s="187"/>
      <c r="N385" s="191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2"/>
      <c r="B386" s="184" t="s">
        <v>184</v>
      </c>
      <c r="C386" s="379" t="s">
        <v>185</v>
      </c>
      <c r="D386" s="379"/>
      <c r="E386" s="379"/>
      <c r="F386" s="186" t="s">
        <v>79</v>
      </c>
      <c r="G386" s="201">
        <v>62</v>
      </c>
      <c r="H386" s="189">
        <v>0.85</v>
      </c>
      <c r="I386" s="216">
        <v>52.7</v>
      </c>
      <c r="J386" s="194"/>
      <c r="K386" s="187"/>
      <c r="L386" s="188">
        <v>148.71</v>
      </c>
      <c r="M386" s="187"/>
      <c r="N386" s="191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2"/>
      <c r="B387" s="203"/>
      <c r="C387" s="388" t="s">
        <v>82</v>
      </c>
      <c r="D387" s="388"/>
      <c r="E387" s="388"/>
      <c r="F387" s="178"/>
      <c r="G387" s="179"/>
      <c r="H387" s="179"/>
      <c r="I387" s="179"/>
      <c r="J387" s="181"/>
      <c r="K387" s="179"/>
      <c r="L387" s="204">
        <v>1291.3699999999999</v>
      </c>
      <c r="M387" s="197"/>
      <c r="N387" s="205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6" t="s">
        <v>236</v>
      </c>
      <c r="B388" s="177" t="s">
        <v>3427</v>
      </c>
      <c r="C388" s="388" t="s">
        <v>3428</v>
      </c>
      <c r="D388" s="388"/>
      <c r="E388" s="388"/>
      <c r="F388" s="178" t="s">
        <v>178</v>
      </c>
      <c r="G388" s="179">
        <v>4.18</v>
      </c>
      <c r="H388" s="180">
        <v>1</v>
      </c>
      <c r="I388" s="206">
        <v>4.18</v>
      </c>
      <c r="J388" s="204">
        <v>6965</v>
      </c>
      <c r="K388" s="179"/>
      <c r="L388" s="204">
        <v>29113.7</v>
      </c>
      <c r="M388" s="206">
        <v>8.16</v>
      </c>
      <c r="N388" s="205">
        <v>237567.79</v>
      </c>
      <c r="AF388" s="133"/>
      <c r="AG388" s="140" t="s">
        <v>3428</v>
      </c>
      <c r="AM388" s="140"/>
      <c r="AP388" s="140"/>
      <c r="AR388" s="140"/>
      <c r="AS388" s="140"/>
    </row>
    <row r="389" spans="1:45" s="121" customFormat="1" ht="15" x14ac:dyDescent="0.25">
      <c r="A389" s="202"/>
      <c r="B389" s="203"/>
      <c r="C389" s="379" t="s">
        <v>99</v>
      </c>
      <c r="D389" s="379"/>
      <c r="E389" s="379"/>
      <c r="F389" s="379"/>
      <c r="G389" s="379"/>
      <c r="H389" s="379"/>
      <c r="I389" s="379"/>
      <c r="J389" s="379"/>
      <c r="K389" s="379"/>
      <c r="L389" s="379"/>
      <c r="M389" s="379"/>
      <c r="N389" s="391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8"/>
      <c r="B390" s="209"/>
      <c r="C390" s="379" t="s">
        <v>3429</v>
      </c>
      <c r="D390" s="379"/>
      <c r="E390" s="379"/>
      <c r="F390" s="379"/>
      <c r="G390" s="379"/>
      <c r="H390" s="379"/>
      <c r="I390" s="379"/>
      <c r="J390" s="379"/>
      <c r="K390" s="379"/>
      <c r="L390" s="379"/>
      <c r="M390" s="379"/>
      <c r="N390" s="391"/>
      <c r="AF390" s="133"/>
      <c r="AG390" s="140"/>
      <c r="AH390" s="142" t="s">
        <v>3429</v>
      </c>
      <c r="AM390" s="140"/>
      <c r="AP390" s="140"/>
      <c r="AR390" s="140"/>
      <c r="AS390" s="140"/>
    </row>
    <row r="391" spans="1:45" s="121" customFormat="1" ht="15" x14ac:dyDescent="0.25">
      <c r="A391" s="202"/>
      <c r="B391" s="203"/>
      <c r="C391" s="388" t="s">
        <v>82</v>
      </c>
      <c r="D391" s="388"/>
      <c r="E391" s="388"/>
      <c r="F391" s="178"/>
      <c r="G391" s="179"/>
      <c r="H391" s="179"/>
      <c r="I391" s="179"/>
      <c r="J391" s="181"/>
      <c r="K391" s="179"/>
      <c r="L391" s="204">
        <v>29113.7</v>
      </c>
      <c r="M391" s="197"/>
      <c r="N391" s="205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6" t="s">
        <v>241</v>
      </c>
      <c r="B392" s="177" t="s">
        <v>3430</v>
      </c>
      <c r="C392" s="388" t="s">
        <v>3431</v>
      </c>
      <c r="D392" s="388"/>
      <c r="E392" s="388"/>
      <c r="F392" s="178" t="s">
        <v>178</v>
      </c>
      <c r="G392" s="179">
        <v>4.38</v>
      </c>
      <c r="H392" s="180">
        <v>1</v>
      </c>
      <c r="I392" s="206">
        <v>4.38</v>
      </c>
      <c r="J392" s="204">
        <v>6536.6</v>
      </c>
      <c r="K392" s="179"/>
      <c r="L392" s="204">
        <v>28630.31</v>
      </c>
      <c r="M392" s="206">
        <v>8.16</v>
      </c>
      <c r="N392" s="205">
        <v>233623.33</v>
      </c>
      <c r="AF392" s="133"/>
      <c r="AG392" s="140" t="s">
        <v>3431</v>
      </c>
      <c r="AM392" s="140"/>
      <c r="AP392" s="140"/>
      <c r="AR392" s="140"/>
      <c r="AS392" s="140"/>
    </row>
    <row r="393" spans="1:45" s="121" customFormat="1" ht="15" x14ac:dyDescent="0.25">
      <c r="A393" s="202"/>
      <c r="B393" s="203"/>
      <c r="C393" s="379" t="s">
        <v>99</v>
      </c>
      <c r="D393" s="379"/>
      <c r="E393" s="379"/>
      <c r="F393" s="379"/>
      <c r="G393" s="379"/>
      <c r="H393" s="379"/>
      <c r="I393" s="379"/>
      <c r="J393" s="379"/>
      <c r="K393" s="379"/>
      <c r="L393" s="379"/>
      <c r="M393" s="379"/>
      <c r="N393" s="391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2"/>
      <c r="B394" s="203"/>
      <c r="C394" s="388" t="s">
        <v>82</v>
      </c>
      <c r="D394" s="388"/>
      <c r="E394" s="388"/>
      <c r="F394" s="178"/>
      <c r="G394" s="179"/>
      <c r="H394" s="179"/>
      <c r="I394" s="179"/>
      <c r="J394" s="181"/>
      <c r="K394" s="179"/>
      <c r="L394" s="204">
        <v>28630.31</v>
      </c>
      <c r="M394" s="197"/>
      <c r="N394" s="205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6" t="s">
        <v>249</v>
      </c>
      <c r="B395" s="177" t="s">
        <v>3432</v>
      </c>
      <c r="C395" s="388" t="s">
        <v>3433</v>
      </c>
      <c r="D395" s="388"/>
      <c r="E395" s="388"/>
      <c r="F395" s="178" t="s">
        <v>178</v>
      </c>
      <c r="G395" s="179">
        <v>0.51300000000000001</v>
      </c>
      <c r="H395" s="180">
        <v>1</v>
      </c>
      <c r="I395" s="210">
        <v>0.51300000000000001</v>
      </c>
      <c r="J395" s="181"/>
      <c r="K395" s="179"/>
      <c r="L395" s="181"/>
      <c r="M395" s="179"/>
      <c r="N395" s="182"/>
      <c r="AF395" s="133"/>
      <c r="AG395" s="140" t="s">
        <v>3433</v>
      </c>
      <c r="AM395" s="140"/>
      <c r="AP395" s="140"/>
      <c r="AR395" s="140"/>
      <c r="AS395" s="140"/>
    </row>
    <row r="396" spans="1:45" s="121" customFormat="1" ht="15" x14ac:dyDescent="0.25">
      <c r="A396" s="183"/>
      <c r="B396" s="184" t="s">
        <v>1822</v>
      </c>
      <c r="C396" s="389" t="s">
        <v>1823</v>
      </c>
      <c r="D396" s="389"/>
      <c r="E396" s="389"/>
      <c r="F396" s="389"/>
      <c r="G396" s="389"/>
      <c r="H396" s="389"/>
      <c r="I396" s="389"/>
      <c r="J396" s="389"/>
      <c r="K396" s="389"/>
      <c r="L396" s="389"/>
      <c r="M396" s="389"/>
      <c r="N396" s="390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3"/>
      <c r="B397" s="184" t="s">
        <v>63</v>
      </c>
      <c r="C397" s="389" t="s">
        <v>64</v>
      </c>
      <c r="D397" s="389"/>
      <c r="E397" s="389"/>
      <c r="F397" s="389"/>
      <c r="G397" s="389"/>
      <c r="H397" s="389"/>
      <c r="I397" s="389"/>
      <c r="J397" s="389"/>
      <c r="K397" s="389"/>
      <c r="L397" s="389"/>
      <c r="M397" s="389"/>
      <c r="N397" s="390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3"/>
      <c r="B398" s="184" t="s">
        <v>65</v>
      </c>
      <c r="C398" s="389" t="s">
        <v>66</v>
      </c>
      <c r="D398" s="389"/>
      <c r="E398" s="389"/>
      <c r="F398" s="389"/>
      <c r="G398" s="389"/>
      <c r="H398" s="389"/>
      <c r="I398" s="389"/>
      <c r="J398" s="389"/>
      <c r="K398" s="389"/>
      <c r="L398" s="389"/>
      <c r="M398" s="389"/>
      <c r="N398" s="390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5"/>
      <c r="B399" s="184" t="s">
        <v>58</v>
      </c>
      <c r="C399" s="379" t="s">
        <v>67</v>
      </c>
      <c r="D399" s="379"/>
      <c r="E399" s="379"/>
      <c r="F399" s="186"/>
      <c r="G399" s="187"/>
      <c r="H399" s="187"/>
      <c r="I399" s="187"/>
      <c r="J399" s="188">
        <v>345.67</v>
      </c>
      <c r="K399" s="215">
        <v>1.3621749999999999</v>
      </c>
      <c r="L399" s="188">
        <v>241.55</v>
      </c>
      <c r="M399" s="189">
        <v>44.77</v>
      </c>
      <c r="N399" s="191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5"/>
      <c r="B400" s="184" t="s">
        <v>68</v>
      </c>
      <c r="C400" s="379" t="s">
        <v>69</v>
      </c>
      <c r="D400" s="379"/>
      <c r="E400" s="379"/>
      <c r="F400" s="186"/>
      <c r="G400" s="187"/>
      <c r="H400" s="187"/>
      <c r="I400" s="187"/>
      <c r="J400" s="188">
        <v>473.47</v>
      </c>
      <c r="K400" s="211">
        <v>1.4375</v>
      </c>
      <c r="L400" s="188">
        <v>349.15</v>
      </c>
      <c r="M400" s="189">
        <v>13.24</v>
      </c>
      <c r="N400" s="191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5"/>
      <c r="B401" s="184" t="s">
        <v>70</v>
      </c>
      <c r="C401" s="379" t="s">
        <v>71</v>
      </c>
      <c r="D401" s="379"/>
      <c r="E401" s="379"/>
      <c r="F401" s="186"/>
      <c r="G401" s="187"/>
      <c r="H401" s="187"/>
      <c r="I401" s="187"/>
      <c r="J401" s="188">
        <v>53.96</v>
      </c>
      <c r="K401" s="211">
        <v>1.4375</v>
      </c>
      <c r="L401" s="188">
        <v>39.79</v>
      </c>
      <c r="M401" s="189">
        <v>44.77</v>
      </c>
      <c r="N401" s="191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5"/>
      <c r="B402" s="184" t="s">
        <v>86</v>
      </c>
      <c r="C402" s="379" t="s">
        <v>87</v>
      </c>
      <c r="D402" s="379"/>
      <c r="E402" s="379"/>
      <c r="F402" s="186"/>
      <c r="G402" s="187"/>
      <c r="H402" s="187"/>
      <c r="I402" s="187"/>
      <c r="J402" s="188">
        <v>232.33</v>
      </c>
      <c r="K402" s="187"/>
      <c r="L402" s="188">
        <v>119.19</v>
      </c>
      <c r="M402" s="189">
        <v>8.16</v>
      </c>
      <c r="N402" s="218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2"/>
      <c r="B403" s="184"/>
      <c r="C403" s="379" t="s">
        <v>72</v>
      </c>
      <c r="D403" s="379"/>
      <c r="E403" s="379"/>
      <c r="F403" s="186" t="s">
        <v>73</v>
      </c>
      <c r="G403" s="189">
        <v>39.549999999999997</v>
      </c>
      <c r="H403" s="215">
        <v>1.3621749999999999</v>
      </c>
      <c r="I403" s="212">
        <v>27.637372899999999</v>
      </c>
      <c r="J403" s="194"/>
      <c r="K403" s="187"/>
      <c r="L403" s="194"/>
      <c r="M403" s="187"/>
      <c r="N403" s="195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2"/>
      <c r="B404" s="184"/>
      <c r="C404" s="379" t="s">
        <v>74</v>
      </c>
      <c r="D404" s="379"/>
      <c r="E404" s="379"/>
      <c r="F404" s="186" t="s">
        <v>73</v>
      </c>
      <c r="G404" s="189">
        <v>4.01</v>
      </c>
      <c r="H404" s="211">
        <v>1.4375</v>
      </c>
      <c r="I404" s="212">
        <v>2.9571244000000001</v>
      </c>
      <c r="J404" s="194"/>
      <c r="K404" s="187"/>
      <c r="L404" s="194"/>
      <c r="M404" s="187"/>
      <c r="N404" s="195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5"/>
      <c r="B405" s="184"/>
      <c r="C405" s="380" t="s">
        <v>75</v>
      </c>
      <c r="D405" s="380"/>
      <c r="E405" s="380"/>
      <c r="F405" s="196"/>
      <c r="G405" s="197"/>
      <c r="H405" s="197"/>
      <c r="I405" s="197"/>
      <c r="J405" s="199">
        <v>1051.47</v>
      </c>
      <c r="K405" s="197"/>
      <c r="L405" s="198">
        <v>709.89</v>
      </c>
      <c r="M405" s="197"/>
      <c r="N405" s="200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2"/>
      <c r="B406" s="184"/>
      <c r="C406" s="379" t="s">
        <v>76</v>
      </c>
      <c r="D406" s="379"/>
      <c r="E406" s="379"/>
      <c r="F406" s="186"/>
      <c r="G406" s="187"/>
      <c r="H406" s="187"/>
      <c r="I406" s="187"/>
      <c r="J406" s="194"/>
      <c r="K406" s="187"/>
      <c r="L406" s="188">
        <v>281.33999999999997</v>
      </c>
      <c r="M406" s="187"/>
      <c r="N406" s="191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2"/>
      <c r="B407" s="184" t="s">
        <v>182</v>
      </c>
      <c r="C407" s="379" t="s">
        <v>183</v>
      </c>
      <c r="D407" s="379"/>
      <c r="E407" s="379"/>
      <c r="F407" s="186" t="s">
        <v>79</v>
      </c>
      <c r="G407" s="201">
        <v>93</v>
      </c>
      <c r="H407" s="187"/>
      <c r="I407" s="201">
        <v>93</v>
      </c>
      <c r="J407" s="194"/>
      <c r="K407" s="187"/>
      <c r="L407" s="188">
        <v>261.64999999999998</v>
      </c>
      <c r="M407" s="187"/>
      <c r="N407" s="191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2"/>
      <c r="B408" s="184" t="s">
        <v>184</v>
      </c>
      <c r="C408" s="379" t="s">
        <v>185</v>
      </c>
      <c r="D408" s="379"/>
      <c r="E408" s="379"/>
      <c r="F408" s="186" t="s">
        <v>79</v>
      </c>
      <c r="G408" s="201">
        <v>62</v>
      </c>
      <c r="H408" s="189">
        <v>0.85</v>
      </c>
      <c r="I408" s="216">
        <v>52.7</v>
      </c>
      <c r="J408" s="194"/>
      <c r="K408" s="187"/>
      <c r="L408" s="188">
        <v>148.27000000000001</v>
      </c>
      <c r="M408" s="187"/>
      <c r="N408" s="191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2"/>
      <c r="B409" s="203"/>
      <c r="C409" s="388" t="s">
        <v>82</v>
      </c>
      <c r="D409" s="388"/>
      <c r="E409" s="388"/>
      <c r="F409" s="178"/>
      <c r="G409" s="179"/>
      <c r="H409" s="179"/>
      <c r="I409" s="179"/>
      <c r="J409" s="181"/>
      <c r="K409" s="179"/>
      <c r="L409" s="204">
        <v>1119.81</v>
      </c>
      <c r="M409" s="197"/>
      <c r="N409" s="205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6" t="s">
        <v>253</v>
      </c>
      <c r="B410" s="177" t="s">
        <v>1699</v>
      </c>
      <c r="C410" s="388" t="s">
        <v>1700</v>
      </c>
      <c r="D410" s="388"/>
      <c r="E410" s="388"/>
      <c r="F410" s="178" t="s">
        <v>178</v>
      </c>
      <c r="G410" s="179">
        <v>0.51300000000000001</v>
      </c>
      <c r="H410" s="180">
        <v>1</v>
      </c>
      <c r="I410" s="210">
        <v>0.51300000000000001</v>
      </c>
      <c r="J410" s="204">
        <v>7712</v>
      </c>
      <c r="K410" s="179"/>
      <c r="L410" s="204">
        <v>3956.26</v>
      </c>
      <c r="M410" s="206">
        <v>8.16</v>
      </c>
      <c r="N410" s="205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2"/>
      <c r="B411" s="203"/>
      <c r="C411" s="379" t="s">
        <v>99</v>
      </c>
      <c r="D411" s="379"/>
      <c r="E411" s="379"/>
      <c r="F411" s="379"/>
      <c r="G411" s="379"/>
      <c r="H411" s="379"/>
      <c r="I411" s="379"/>
      <c r="J411" s="379"/>
      <c r="K411" s="379"/>
      <c r="L411" s="379"/>
      <c r="M411" s="379"/>
      <c r="N411" s="391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2"/>
      <c r="B412" s="203"/>
      <c r="C412" s="388" t="s">
        <v>82</v>
      </c>
      <c r="D412" s="388"/>
      <c r="E412" s="388"/>
      <c r="F412" s="178"/>
      <c r="G412" s="179"/>
      <c r="H412" s="179"/>
      <c r="I412" s="179"/>
      <c r="J412" s="181"/>
      <c r="K412" s="179"/>
      <c r="L412" s="204">
        <v>3956.26</v>
      </c>
      <c r="M412" s="197"/>
      <c r="N412" s="205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6" t="s">
        <v>262</v>
      </c>
      <c r="B413" s="177" t="s">
        <v>3434</v>
      </c>
      <c r="C413" s="388" t="s">
        <v>3435</v>
      </c>
      <c r="D413" s="388"/>
      <c r="E413" s="388"/>
      <c r="F413" s="178" t="s">
        <v>178</v>
      </c>
      <c r="G413" s="179">
        <v>0.438</v>
      </c>
      <c r="H413" s="180">
        <v>1</v>
      </c>
      <c r="I413" s="210">
        <v>0.438</v>
      </c>
      <c r="J413" s="181"/>
      <c r="K413" s="179"/>
      <c r="L413" s="181"/>
      <c r="M413" s="179"/>
      <c r="N413" s="182"/>
      <c r="AF413" s="133"/>
      <c r="AG413" s="140" t="s">
        <v>3435</v>
      </c>
      <c r="AM413" s="140"/>
      <c r="AP413" s="140"/>
      <c r="AR413" s="140"/>
      <c r="AS413" s="140"/>
    </row>
    <row r="414" spans="1:45" s="121" customFormat="1" ht="15" x14ac:dyDescent="0.25">
      <c r="A414" s="208"/>
      <c r="B414" s="209"/>
      <c r="C414" s="379" t="s">
        <v>3436</v>
      </c>
      <c r="D414" s="379"/>
      <c r="E414" s="379"/>
      <c r="F414" s="379"/>
      <c r="G414" s="379"/>
      <c r="H414" s="379"/>
      <c r="I414" s="379"/>
      <c r="J414" s="379"/>
      <c r="K414" s="379"/>
      <c r="L414" s="379"/>
      <c r="M414" s="379"/>
      <c r="N414" s="391"/>
      <c r="AF414" s="133"/>
      <c r="AG414" s="140"/>
      <c r="AH414" s="142" t="s">
        <v>3436</v>
      </c>
      <c r="AM414" s="140"/>
      <c r="AP414" s="140"/>
      <c r="AR414" s="140"/>
      <c r="AS414" s="140"/>
    </row>
    <row r="415" spans="1:45" s="121" customFormat="1" ht="23.25" x14ac:dyDescent="0.25">
      <c r="A415" s="183"/>
      <c r="B415" s="184" t="s">
        <v>63</v>
      </c>
      <c r="C415" s="389" t="s">
        <v>64</v>
      </c>
      <c r="D415" s="389"/>
      <c r="E415" s="389"/>
      <c r="F415" s="389"/>
      <c r="G415" s="389"/>
      <c r="H415" s="389"/>
      <c r="I415" s="389"/>
      <c r="J415" s="389"/>
      <c r="K415" s="389"/>
      <c r="L415" s="389"/>
      <c r="M415" s="389"/>
      <c r="N415" s="390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3"/>
      <c r="B416" s="184" t="s">
        <v>65</v>
      </c>
      <c r="C416" s="389" t="s">
        <v>66</v>
      </c>
      <c r="D416" s="389"/>
      <c r="E416" s="389"/>
      <c r="F416" s="389"/>
      <c r="G416" s="389"/>
      <c r="H416" s="389"/>
      <c r="I416" s="389"/>
      <c r="J416" s="389"/>
      <c r="K416" s="389"/>
      <c r="L416" s="389"/>
      <c r="M416" s="389"/>
      <c r="N416" s="390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5"/>
      <c r="B417" s="184" t="s">
        <v>58</v>
      </c>
      <c r="C417" s="379" t="s">
        <v>67</v>
      </c>
      <c r="D417" s="379"/>
      <c r="E417" s="379"/>
      <c r="F417" s="186"/>
      <c r="G417" s="187"/>
      <c r="H417" s="187"/>
      <c r="I417" s="187"/>
      <c r="J417" s="188">
        <v>281.39</v>
      </c>
      <c r="K417" s="211">
        <v>1.3225</v>
      </c>
      <c r="L417" s="188">
        <v>163</v>
      </c>
      <c r="M417" s="189">
        <v>44.77</v>
      </c>
      <c r="N417" s="191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5"/>
      <c r="B418" s="184" t="s">
        <v>68</v>
      </c>
      <c r="C418" s="379" t="s">
        <v>69</v>
      </c>
      <c r="D418" s="379"/>
      <c r="E418" s="379"/>
      <c r="F418" s="186"/>
      <c r="G418" s="187"/>
      <c r="H418" s="187"/>
      <c r="I418" s="187"/>
      <c r="J418" s="190">
        <v>1157.06</v>
      </c>
      <c r="K418" s="211">
        <v>1.4375</v>
      </c>
      <c r="L418" s="188">
        <v>728.51</v>
      </c>
      <c r="M418" s="189">
        <v>13.24</v>
      </c>
      <c r="N418" s="191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5"/>
      <c r="B419" s="184" t="s">
        <v>70</v>
      </c>
      <c r="C419" s="379" t="s">
        <v>71</v>
      </c>
      <c r="D419" s="379"/>
      <c r="E419" s="379"/>
      <c r="F419" s="186"/>
      <c r="G419" s="187"/>
      <c r="H419" s="187"/>
      <c r="I419" s="187"/>
      <c r="J419" s="188">
        <v>127.55</v>
      </c>
      <c r="K419" s="211">
        <v>1.4375</v>
      </c>
      <c r="L419" s="188">
        <v>80.31</v>
      </c>
      <c r="M419" s="189">
        <v>44.77</v>
      </c>
      <c r="N419" s="191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5"/>
      <c r="B420" s="184" t="s">
        <v>86</v>
      </c>
      <c r="C420" s="379" t="s">
        <v>87</v>
      </c>
      <c r="D420" s="379"/>
      <c r="E420" s="379"/>
      <c r="F420" s="186"/>
      <c r="G420" s="187"/>
      <c r="H420" s="187"/>
      <c r="I420" s="187"/>
      <c r="J420" s="188">
        <v>77.56</v>
      </c>
      <c r="K420" s="187"/>
      <c r="L420" s="188">
        <v>33.97</v>
      </c>
      <c r="M420" s="189">
        <v>8.16</v>
      </c>
      <c r="N420" s="218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2"/>
      <c r="B421" s="184"/>
      <c r="C421" s="379" t="s">
        <v>72</v>
      </c>
      <c r="D421" s="379"/>
      <c r="E421" s="379"/>
      <c r="F421" s="186" t="s">
        <v>73</v>
      </c>
      <c r="G421" s="189">
        <v>29.25</v>
      </c>
      <c r="H421" s="211">
        <v>1.3225</v>
      </c>
      <c r="I421" s="212">
        <v>16.943208800000001</v>
      </c>
      <c r="J421" s="194"/>
      <c r="K421" s="187"/>
      <c r="L421" s="194"/>
      <c r="M421" s="187"/>
      <c r="N421" s="195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2"/>
      <c r="B422" s="184"/>
      <c r="C422" s="379" t="s">
        <v>74</v>
      </c>
      <c r="D422" s="379"/>
      <c r="E422" s="379"/>
      <c r="F422" s="186" t="s">
        <v>73</v>
      </c>
      <c r="G422" s="189">
        <v>9.48</v>
      </c>
      <c r="H422" s="211">
        <v>1.4375</v>
      </c>
      <c r="I422" s="215">
        <v>5.968845</v>
      </c>
      <c r="J422" s="194"/>
      <c r="K422" s="187"/>
      <c r="L422" s="194"/>
      <c r="M422" s="187"/>
      <c r="N422" s="195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5"/>
      <c r="B423" s="184"/>
      <c r="C423" s="380" t="s">
        <v>75</v>
      </c>
      <c r="D423" s="380"/>
      <c r="E423" s="380"/>
      <c r="F423" s="196"/>
      <c r="G423" s="197"/>
      <c r="H423" s="197"/>
      <c r="I423" s="197"/>
      <c r="J423" s="199">
        <v>1516.01</v>
      </c>
      <c r="K423" s="197"/>
      <c r="L423" s="198">
        <v>925.48</v>
      </c>
      <c r="M423" s="197"/>
      <c r="N423" s="200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2"/>
      <c r="B424" s="184"/>
      <c r="C424" s="379" t="s">
        <v>76</v>
      </c>
      <c r="D424" s="379"/>
      <c r="E424" s="379"/>
      <c r="F424" s="186"/>
      <c r="G424" s="187"/>
      <c r="H424" s="187"/>
      <c r="I424" s="187"/>
      <c r="J424" s="194"/>
      <c r="K424" s="187"/>
      <c r="L424" s="188">
        <v>243.31</v>
      </c>
      <c r="M424" s="187"/>
      <c r="N424" s="191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2"/>
      <c r="B425" s="184" t="s">
        <v>182</v>
      </c>
      <c r="C425" s="379" t="s">
        <v>183</v>
      </c>
      <c r="D425" s="379"/>
      <c r="E425" s="379"/>
      <c r="F425" s="186" t="s">
        <v>79</v>
      </c>
      <c r="G425" s="201">
        <v>93</v>
      </c>
      <c r="H425" s="187"/>
      <c r="I425" s="201">
        <v>93</v>
      </c>
      <c r="J425" s="194"/>
      <c r="K425" s="187"/>
      <c r="L425" s="188">
        <v>226.28</v>
      </c>
      <c r="M425" s="187"/>
      <c r="N425" s="191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2"/>
      <c r="B426" s="184" t="s">
        <v>184</v>
      </c>
      <c r="C426" s="379" t="s">
        <v>185</v>
      </c>
      <c r="D426" s="379"/>
      <c r="E426" s="379"/>
      <c r="F426" s="186" t="s">
        <v>79</v>
      </c>
      <c r="G426" s="201">
        <v>62</v>
      </c>
      <c r="H426" s="189">
        <v>0.85</v>
      </c>
      <c r="I426" s="216">
        <v>52.7</v>
      </c>
      <c r="J426" s="194"/>
      <c r="K426" s="187"/>
      <c r="L426" s="188">
        <v>128.22</v>
      </c>
      <c r="M426" s="187"/>
      <c r="N426" s="191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2"/>
      <c r="B427" s="203"/>
      <c r="C427" s="388" t="s">
        <v>82</v>
      </c>
      <c r="D427" s="388"/>
      <c r="E427" s="388"/>
      <c r="F427" s="178"/>
      <c r="G427" s="179"/>
      <c r="H427" s="179"/>
      <c r="I427" s="179"/>
      <c r="J427" s="181"/>
      <c r="K427" s="179"/>
      <c r="L427" s="204">
        <v>1279.98</v>
      </c>
      <c r="M427" s="197"/>
      <c r="N427" s="205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6" t="s">
        <v>267</v>
      </c>
      <c r="B428" s="177" t="s">
        <v>1699</v>
      </c>
      <c r="C428" s="388" t="s">
        <v>1700</v>
      </c>
      <c r="D428" s="388"/>
      <c r="E428" s="388"/>
      <c r="F428" s="178" t="s">
        <v>178</v>
      </c>
      <c r="G428" s="179">
        <v>0.438</v>
      </c>
      <c r="H428" s="180">
        <v>1</v>
      </c>
      <c r="I428" s="210">
        <v>0.438</v>
      </c>
      <c r="J428" s="204">
        <v>7712</v>
      </c>
      <c r="K428" s="179"/>
      <c r="L428" s="204">
        <v>3377.86</v>
      </c>
      <c r="M428" s="206">
        <v>8.16</v>
      </c>
      <c r="N428" s="205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2"/>
      <c r="B429" s="203"/>
      <c r="C429" s="379" t="s">
        <v>99</v>
      </c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91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2"/>
      <c r="B430" s="203"/>
      <c r="C430" s="388" t="s">
        <v>82</v>
      </c>
      <c r="D430" s="388"/>
      <c r="E430" s="388"/>
      <c r="F430" s="178"/>
      <c r="G430" s="179"/>
      <c r="H430" s="179"/>
      <c r="I430" s="179"/>
      <c r="J430" s="181"/>
      <c r="K430" s="179"/>
      <c r="L430" s="204">
        <v>3377.86</v>
      </c>
      <c r="M430" s="197"/>
      <c r="N430" s="205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6" t="s">
        <v>272</v>
      </c>
      <c r="B431" s="177" t="s">
        <v>640</v>
      </c>
      <c r="C431" s="388" t="s">
        <v>641</v>
      </c>
      <c r="D431" s="388"/>
      <c r="E431" s="388"/>
      <c r="F431" s="178" t="s">
        <v>199</v>
      </c>
      <c r="G431" s="179">
        <v>3.8</v>
      </c>
      <c r="H431" s="180">
        <v>1</v>
      </c>
      <c r="I431" s="214">
        <v>3.8</v>
      </c>
      <c r="J431" s="181"/>
      <c r="K431" s="179"/>
      <c r="L431" s="181"/>
      <c r="M431" s="179"/>
      <c r="N431" s="182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8"/>
      <c r="B432" s="209"/>
      <c r="C432" s="379" t="s">
        <v>3437</v>
      </c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91"/>
      <c r="AF432" s="133"/>
      <c r="AG432" s="140"/>
      <c r="AH432" s="142" t="s">
        <v>3437</v>
      </c>
      <c r="AM432" s="140"/>
      <c r="AP432" s="140"/>
      <c r="AR432" s="140"/>
      <c r="AS432" s="140"/>
    </row>
    <row r="433" spans="1:45" s="121" customFormat="1" ht="15" x14ac:dyDescent="0.25">
      <c r="A433" s="183"/>
      <c r="B433" s="184"/>
      <c r="C433" s="389" t="s">
        <v>463</v>
      </c>
      <c r="D433" s="389"/>
      <c r="E433" s="389"/>
      <c r="F433" s="389"/>
      <c r="G433" s="389"/>
      <c r="H433" s="389"/>
      <c r="I433" s="389"/>
      <c r="J433" s="389"/>
      <c r="K433" s="389"/>
      <c r="L433" s="389"/>
      <c r="M433" s="389"/>
      <c r="N433" s="390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3"/>
      <c r="B434" s="184" t="s">
        <v>63</v>
      </c>
      <c r="C434" s="389" t="s">
        <v>64</v>
      </c>
      <c r="D434" s="389"/>
      <c r="E434" s="389"/>
      <c r="F434" s="389"/>
      <c r="G434" s="389"/>
      <c r="H434" s="389"/>
      <c r="I434" s="389"/>
      <c r="J434" s="389"/>
      <c r="K434" s="389"/>
      <c r="L434" s="389"/>
      <c r="M434" s="389"/>
      <c r="N434" s="390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3"/>
      <c r="B435" s="184" t="s">
        <v>65</v>
      </c>
      <c r="C435" s="389" t="s">
        <v>66</v>
      </c>
      <c r="D435" s="389"/>
      <c r="E435" s="389"/>
      <c r="F435" s="389"/>
      <c r="G435" s="389"/>
      <c r="H435" s="389"/>
      <c r="I435" s="389"/>
      <c r="J435" s="389"/>
      <c r="K435" s="389"/>
      <c r="L435" s="389"/>
      <c r="M435" s="389"/>
      <c r="N435" s="390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5"/>
      <c r="B436" s="184" t="s">
        <v>58</v>
      </c>
      <c r="C436" s="379" t="s">
        <v>67</v>
      </c>
      <c r="D436" s="379"/>
      <c r="E436" s="379"/>
      <c r="F436" s="186"/>
      <c r="G436" s="187"/>
      <c r="H436" s="187"/>
      <c r="I436" s="187"/>
      <c r="J436" s="188">
        <v>40.020000000000003</v>
      </c>
      <c r="K436" s="193">
        <v>2.645</v>
      </c>
      <c r="L436" s="188">
        <v>402.24</v>
      </c>
      <c r="M436" s="189">
        <v>44.77</v>
      </c>
      <c r="N436" s="191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5"/>
      <c r="B437" s="184" t="s">
        <v>68</v>
      </c>
      <c r="C437" s="379" t="s">
        <v>69</v>
      </c>
      <c r="D437" s="379"/>
      <c r="E437" s="379"/>
      <c r="F437" s="186"/>
      <c r="G437" s="187"/>
      <c r="H437" s="187"/>
      <c r="I437" s="187"/>
      <c r="J437" s="188">
        <v>15.9</v>
      </c>
      <c r="K437" s="193">
        <v>2.875</v>
      </c>
      <c r="L437" s="188">
        <v>173.71</v>
      </c>
      <c r="M437" s="189">
        <v>13.24</v>
      </c>
      <c r="N437" s="191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5"/>
      <c r="B438" s="184" t="s">
        <v>70</v>
      </c>
      <c r="C438" s="379" t="s">
        <v>71</v>
      </c>
      <c r="D438" s="379"/>
      <c r="E438" s="379"/>
      <c r="F438" s="186"/>
      <c r="G438" s="187"/>
      <c r="H438" s="187"/>
      <c r="I438" s="187"/>
      <c r="J438" s="188">
        <v>0.22</v>
      </c>
      <c r="K438" s="193">
        <v>2.875</v>
      </c>
      <c r="L438" s="188">
        <v>2.4</v>
      </c>
      <c r="M438" s="189">
        <v>44.77</v>
      </c>
      <c r="N438" s="218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5"/>
      <c r="B439" s="184" t="s">
        <v>86</v>
      </c>
      <c r="C439" s="379" t="s">
        <v>87</v>
      </c>
      <c r="D439" s="379"/>
      <c r="E439" s="379"/>
      <c r="F439" s="186"/>
      <c r="G439" s="187"/>
      <c r="H439" s="187"/>
      <c r="I439" s="187"/>
      <c r="J439" s="190">
        <v>1308.99</v>
      </c>
      <c r="K439" s="201">
        <v>2</v>
      </c>
      <c r="L439" s="190">
        <v>9948.32</v>
      </c>
      <c r="M439" s="189">
        <v>8.16</v>
      </c>
      <c r="N439" s="191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2"/>
      <c r="B440" s="184"/>
      <c r="C440" s="379" t="s">
        <v>72</v>
      </c>
      <c r="D440" s="379"/>
      <c r="E440" s="379"/>
      <c r="F440" s="186" t="s">
        <v>73</v>
      </c>
      <c r="G440" s="216">
        <v>4.0999999999999996</v>
      </c>
      <c r="H440" s="193">
        <v>2.645</v>
      </c>
      <c r="I440" s="211">
        <v>41.209099999999999</v>
      </c>
      <c r="J440" s="194"/>
      <c r="K440" s="187"/>
      <c r="L440" s="194"/>
      <c r="M440" s="187"/>
      <c r="N440" s="195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2"/>
      <c r="B441" s="184"/>
      <c r="C441" s="379" t="s">
        <v>74</v>
      </c>
      <c r="D441" s="379"/>
      <c r="E441" s="379"/>
      <c r="F441" s="186" t="s">
        <v>73</v>
      </c>
      <c r="G441" s="189">
        <v>0.02</v>
      </c>
      <c r="H441" s="193">
        <v>2.875</v>
      </c>
      <c r="I441" s="211">
        <v>0.2185</v>
      </c>
      <c r="J441" s="194"/>
      <c r="K441" s="187"/>
      <c r="L441" s="194"/>
      <c r="M441" s="187"/>
      <c r="N441" s="195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5"/>
      <c r="B442" s="184"/>
      <c r="C442" s="380" t="s">
        <v>75</v>
      </c>
      <c r="D442" s="380"/>
      <c r="E442" s="380"/>
      <c r="F442" s="196"/>
      <c r="G442" s="197"/>
      <c r="H442" s="197"/>
      <c r="I442" s="197"/>
      <c r="J442" s="199">
        <v>1364.91</v>
      </c>
      <c r="K442" s="197"/>
      <c r="L442" s="199">
        <v>10524.27</v>
      </c>
      <c r="M442" s="197"/>
      <c r="N442" s="200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2"/>
      <c r="B443" s="184"/>
      <c r="C443" s="379" t="s">
        <v>76</v>
      </c>
      <c r="D443" s="379"/>
      <c r="E443" s="379"/>
      <c r="F443" s="186"/>
      <c r="G443" s="187"/>
      <c r="H443" s="187"/>
      <c r="I443" s="187"/>
      <c r="J443" s="194"/>
      <c r="K443" s="187"/>
      <c r="L443" s="188">
        <v>404.64</v>
      </c>
      <c r="M443" s="187"/>
      <c r="N443" s="191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2"/>
      <c r="B444" s="184" t="s">
        <v>245</v>
      </c>
      <c r="C444" s="379" t="s">
        <v>246</v>
      </c>
      <c r="D444" s="379"/>
      <c r="E444" s="379"/>
      <c r="F444" s="186" t="s">
        <v>79</v>
      </c>
      <c r="G444" s="201">
        <v>94</v>
      </c>
      <c r="H444" s="187"/>
      <c r="I444" s="201">
        <v>94</v>
      </c>
      <c r="J444" s="194"/>
      <c r="K444" s="187"/>
      <c r="L444" s="188">
        <v>380.36</v>
      </c>
      <c r="M444" s="187"/>
      <c r="N444" s="191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2"/>
      <c r="B445" s="184" t="s">
        <v>247</v>
      </c>
      <c r="C445" s="379" t="s">
        <v>248</v>
      </c>
      <c r="D445" s="379"/>
      <c r="E445" s="379"/>
      <c r="F445" s="186" t="s">
        <v>79</v>
      </c>
      <c r="G445" s="201">
        <v>51</v>
      </c>
      <c r="H445" s="189">
        <v>0.85</v>
      </c>
      <c r="I445" s="189">
        <v>43.35</v>
      </c>
      <c r="J445" s="194"/>
      <c r="K445" s="187"/>
      <c r="L445" s="188">
        <v>175.41</v>
      </c>
      <c r="M445" s="187"/>
      <c r="N445" s="191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2"/>
      <c r="B446" s="203"/>
      <c r="C446" s="388" t="s">
        <v>82</v>
      </c>
      <c r="D446" s="388"/>
      <c r="E446" s="388"/>
      <c r="F446" s="178"/>
      <c r="G446" s="179"/>
      <c r="H446" s="179"/>
      <c r="I446" s="179"/>
      <c r="J446" s="181"/>
      <c r="K446" s="179"/>
      <c r="L446" s="204">
        <v>11080.04</v>
      </c>
      <c r="M446" s="197"/>
      <c r="N446" s="205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6" t="s">
        <v>280</v>
      </c>
      <c r="B447" s="177" t="s">
        <v>460</v>
      </c>
      <c r="C447" s="388" t="s">
        <v>2278</v>
      </c>
      <c r="D447" s="388"/>
      <c r="E447" s="388"/>
      <c r="F447" s="178" t="s">
        <v>199</v>
      </c>
      <c r="G447" s="179">
        <v>3.8</v>
      </c>
      <c r="H447" s="180">
        <v>1</v>
      </c>
      <c r="I447" s="214">
        <v>3.8</v>
      </c>
      <c r="J447" s="181"/>
      <c r="K447" s="179"/>
      <c r="L447" s="181"/>
      <c r="M447" s="179"/>
      <c r="N447" s="182"/>
      <c r="AF447" s="133"/>
      <c r="AG447" s="140" t="s">
        <v>2278</v>
      </c>
      <c r="AM447" s="140"/>
      <c r="AP447" s="140"/>
      <c r="AR447" s="140"/>
      <c r="AS447" s="140"/>
    </row>
    <row r="448" spans="1:45" s="121" customFormat="1" ht="15" x14ac:dyDescent="0.25">
      <c r="A448" s="208"/>
      <c r="B448" s="209"/>
      <c r="C448" s="379" t="s">
        <v>3437</v>
      </c>
      <c r="D448" s="379"/>
      <c r="E448" s="379"/>
      <c r="F448" s="379"/>
      <c r="G448" s="379"/>
      <c r="H448" s="379"/>
      <c r="I448" s="379"/>
      <c r="J448" s="379"/>
      <c r="K448" s="379"/>
      <c r="L448" s="379"/>
      <c r="M448" s="379"/>
      <c r="N448" s="391"/>
      <c r="AF448" s="133"/>
      <c r="AG448" s="140"/>
      <c r="AH448" s="142" t="s">
        <v>3437</v>
      </c>
      <c r="AM448" s="140"/>
      <c r="AP448" s="140"/>
      <c r="AR448" s="140"/>
      <c r="AS448" s="140"/>
    </row>
    <row r="449" spans="1:45" s="121" customFormat="1" ht="23.25" x14ac:dyDescent="0.25">
      <c r="A449" s="183"/>
      <c r="B449" s="184" t="s">
        <v>63</v>
      </c>
      <c r="C449" s="389" t="s">
        <v>64</v>
      </c>
      <c r="D449" s="389"/>
      <c r="E449" s="389"/>
      <c r="F449" s="389"/>
      <c r="G449" s="389"/>
      <c r="H449" s="389"/>
      <c r="I449" s="389"/>
      <c r="J449" s="389"/>
      <c r="K449" s="389"/>
      <c r="L449" s="389"/>
      <c r="M449" s="389"/>
      <c r="N449" s="39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3"/>
      <c r="B450" s="184" t="s">
        <v>65</v>
      </c>
      <c r="C450" s="389" t="s">
        <v>66</v>
      </c>
      <c r="D450" s="389"/>
      <c r="E450" s="389"/>
      <c r="F450" s="389"/>
      <c r="G450" s="389"/>
      <c r="H450" s="389"/>
      <c r="I450" s="389"/>
      <c r="J450" s="389"/>
      <c r="K450" s="389"/>
      <c r="L450" s="389"/>
      <c r="M450" s="389"/>
      <c r="N450" s="39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5"/>
      <c r="B451" s="184" t="s">
        <v>58</v>
      </c>
      <c r="C451" s="379" t="s">
        <v>67</v>
      </c>
      <c r="D451" s="379"/>
      <c r="E451" s="379"/>
      <c r="F451" s="186"/>
      <c r="G451" s="187"/>
      <c r="H451" s="187"/>
      <c r="I451" s="187"/>
      <c r="J451" s="188">
        <v>22.04</v>
      </c>
      <c r="K451" s="211">
        <v>1.3225</v>
      </c>
      <c r="L451" s="188">
        <v>110.76</v>
      </c>
      <c r="M451" s="189">
        <v>44.77</v>
      </c>
      <c r="N451" s="191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5"/>
      <c r="B452" s="184" t="s">
        <v>68</v>
      </c>
      <c r="C452" s="379" t="s">
        <v>69</v>
      </c>
      <c r="D452" s="379"/>
      <c r="E452" s="379"/>
      <c r="F452" s="186"/>
      <c r="G452" s="187"/>
      <c r="H452" s="187"/>
      <c r="I452" s="187"/>
      <c r="J452" s="188">
        <v>7.39</v>
      </c>
      <c r="K452" s="211">
        <v>1.4375</v>
      </c>
      <c r="L452" s="188">
        <v>40.369999999999997</v>
      </c>
      <c r="M452" s="189">
        <v>13.24</v>
      </c>
      <c r="N452" s="218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5"/>
      <c r="B453" s="184" t="s">
        <v>70</v>
      </c>
      <c r="C453" s="379" t="s">
        <v>71</v>
      </c>
      <c r="D453" s="379"/>
      <c r="E453" s="379"/>
      <c r="F453" s="186"/>
      <c r="G453" s="187"/>
      <c r="H453" s="187"/>
      <c r="I453" s="187"/>
      <c r="J453" s="188">
        <v>0.22</v>
      </c>
      <c r="K453" s="211">
        <v>1.4375</v>
      </c>
      <c r="L453" s="188">
        <v>1.2</v>
      </c>
      <c r="M453" s="189">
        <v>44.77</v>
      </c>
      <c r="N453" s="218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5"/>
      <c r="B454" s="184" t="s">
        <v>86</v>
      </c>
      <c r="C454" s="379" t="s">
        <v>87</v>
      </c>
      <c r="D454" s="379"/>
      <c r="E454" s="379"/>
      <c r="F454" s="186"/>
      <c r="G454" s="187"/>
      <c r="H454" s="187"/>
      <c r="I454" s="187"/>
      <c r="J454" s="190">
        <v>1963.57</v>
      </c>
      <c r="K454" s="187"/>
      <c r="L454" s="190">
        <v>7461.57</v>
      </c>
      <c r="M454" s="189">
        <v>8.16</v>
      </c>
      <c r="N454" s="191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2"/>
      <c r="B455" s="184"/>
      <c r="C455" s="379" t="s">
        <v>72</v>
      </c>
      <c r="D455" s="379"/>
      <c r="E455" s="379"/>
      <c r="F455" s="186" t="s">
        <v>73</v>
      </c>
      <c r="G455" s="189">
        <v>2.4300000000000002</v>
      </c>
      <c r="H455" s="211">
        <v>1.3225</v>
      </c>
      <c r="I455" s="215">
        <v>12.211964999999999</v>
      </c>
      <c r="J455" s="194"/>
      <c r="K455" s="187"/>
      <c r="L455" s="194"/>
      <c r="M455" s="187"/>
      <c r="N455" s="195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2"/>
      <c r="B456" s="184"/>
      <c r="C456" s="379" t="s">
        <v>74</v>
      </c>
      <c r="D456" s="379"/>
      <c r="E456" s="379"/>
      <c r="F456" s="186" t="s">
        <v>73</v>
      </c>
      <c r="G456" s="189">
        <v>0.02</v>
      </c>
      <c r="H456" s="211">
        <v>1.4375</v>
      </c>
      <c r="I456" s="217">
        <v>0.10925</v>
      </c>
      <c r="J456" s="194"/>
      <c r="K456" s="187"/>
      <c r="L456" s="194"/>
      <c r="M456" s="187"/>
      <c r="N456" s="195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5"/>
      <c r="B457" s="184"/>
      <c r="C457" s="380" t="s">
        <v>75</v>
      </c>
      <c r="D457" s="380"/>
      <c r="E457" s="380"/>
      <c r="F457" s="196"/>
      <c r="G457" s="197"/>
      <c r="H457" s="197"/>
      <c r="I457" s="197"/>
      <c r="J457" s="199">
        <v>1993</v>
      </c>
      <c r="K457" s="197"/>
      <c r="L457" s="199">
        <v>7612.7</v>
      </c>
      <c r="M457" s="197"/>
      <c r="N457" s="200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2"/>
      <c r="B458" s="184"/>
      <c r="C458" s="379" t="s">
        <v>76</v>
      </c>
      <c r="D458" s="379"/>
      <c r="E458" s="379"/>
      <c r="F458" s="186"/>
      <c r="G458" s="187"/>
      <c r="H458" s="187"/>
      <c r="I458" s="187"/>
      <c r="J458" s="194"/>
      <c r="K458" s="187"/>
      <c r="L458" s="188">
        <v>111.96</v>
      </c>
      <c r="M458" s="187"/>
      <c r="N458" s="191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2"/>
      <c r="B459" s="184" t="s">
        <v>245</v>
      </c>
      <c r="C459" s="379" t="s">
        <v>246</v>
      </c>
      <c r="D459" s="379"/>
      <c r="E459" s="379"/>
      <c r="F459" s="186" t="s">
        <v>79</v>
      </c>
      <c r="G459" s="201">
        <v>94</v>
      </c>
      <c r="H459" s="187"/>
      <c r="I459" s="201">
        <v>94</v>
      </c>
      <c r="J459" s="194"/>
      <c r="K459" s="187"/>
      <c r="L459" s="188">
        <v>105.24</v>
      </c>
      <c r="M459" s="187"/>
      <c r="N459" s="191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2"/>
      <c r="B460" s="184" t="s">
        <v>247</v>
      </c>
      <c r="C460" s="379" t="s">
        <v>248</v>
      </c>
      <c r="D460" s="379"/>
      <c r="E460" s="379"/>
      <c r="F460" s="186" t="s">
        <v>79</v>
      </c>
      <c r="G460" s="201">
        <v>51</v>
      </c>
      <c r="H460" s="189">
        <v>0.85</v>
      </c>
      <c r="I460" s="189">
        <v>43.35</v>
      </c>
      <c r="J460" s="194"/>
      <c r="K460" s="187"/>
      <c r="L460" s="188">
        <v>48.53</v>
      </c>
      <c r="M460" s="187"/>
      <c r="N460" s="191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2"/>
      <c r="B461" s="203"/>
      <c r="C461" s="388" t="s">
        <v>82</v>
      </c>
      <c r="D461" s="388"/>
      <c r="E461" s="388"/>
      <c r="F461" s="178"/>
      <c r="G461" s="179"/>
      <c r="H461" s="179"/>
      <c r="I461" s="179"/>
      <c r="J461" s="181"/>
      <c r="K461" s="179"/>
      <c r="L461" s="204">
        <v>7766.47</v>
      </c>
      <c r="M461" s="197"/>
      <c r="N461" s="205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0"/>
      <c r="B462" s="221"/>
      <c r="C462" s="221"/>
      <c r="D462" s="221"/>
      <c r="E462" s="221"/>
      <c r="F462" s="222"/>
      <c r="G462" s="222"/>
      <c r="H462" s="222"/>
      <c r="I462" s="222"/>
      <c r="J462" s="223"/>
      <c r="K462" s="222"/>
      <c r="L462" s="223"/>
      <c r="M462" s="187"/>
      <c r="N462" s="223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7"/>
      <c r="B463" s="228"/>
      <c r="C463" s="388" t="s">
        <v>3438</v>
      </c>
      <c r="D463" s="388"/>
      <c r="E463" s="388"/>
      <c r="F463" s="388"/>
      <c r="G463" s="388"/>
      <c r="H463" s="388"/>
      <c r="I463" s="388"/>
      <c r="J463" s="388"/>
      <c r="K463" s="388"/>
      <c r="L463" s="229"/>
      <c r="M463" s="230"/>
      <c r="N463" s="231"/>
      <c r="AF463" s="133"/>
      <c r="AG463" s="140"/>
      <c r="AM463" s="140"/>
      <c r="AP463" s="140" t="s">
        <v>3438</v>
      </c>
      <c r="AR463" s="140"/>
      <c r="AS463" s="140"/>
    </row>
    <row r="464" spans="1:45" s="121" customFormat="1" ht="15" x14ac:dyDescent="0.25">
      <c r="A464" s="232"/>
      <c r="B464" s="184"/>
      <c r="C464" s="379" t="s">
        <v>146</v>
      </c>
      <c r="D464" s="379"/>
      <c r="E464" s="379"/>
      <c r="F464" s="379"/>
      <c r="G464" s="379"/>
      <c r="H464" s="379"/>
      <c r="I464" s="379"/>
      <c r="J464" s="379"/>
      <c r="K464" s="379"/>
      <c r="L464" s="233">
        <v>115292.86</v>
      </c>
      <c r="M464" s="234"/>
      <c r="N464" s="237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2"/>
      <c r="B465" s="184"/>
      <c r="C465" s="379" t="s">
        <v>147</v>
      </c>
      <c r="D465" s="379"/>
      <c r="E465" s="379"/>
      <c r="F465" s="379"/>
      <c r="G465" s="379"/>
      <c r="H465" s="379"/>
      <c r="I465" s="379"/>
      <c r="J465" s="379"/>
      <c r="K465" s="379"/>
      <c r="L465" s="236"/>
      <c r="M465" s="234"/>
      <c r="N465" s="237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2"/>
      <c r="B466" s="184"/>
      <c r="C466" s="379" t="s">
        <v>148</v>
      </c>
      <c r="D466" s="379"/>
      <c r="E466" s="379"/>
      <c r="F466" s="379"/>
      <c r="G466" s="379"/>
      <c r="H466" s="379"/>
      <c r="I466" s="379"/>
      <c r="J466" s="379"/>
      <c r="K466" s="379"/>
      <c r="L466" s="233">
        <v>3556.44</v>
      </c>
      <c r="M466" s="234"/>
      <c r="N466" s="237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2"/>
      <c r="B467" s="184"/>
      <c r="C467" s="379" t="s">
        <v>149</v>
      </c>
      <c r="D467" s="379"/>
      <c r="E467" s="379"/>
      <c r="F467" s="379"/>
      <c r="G467" s="379"/>
      <c r="H467" s="379"/>
      <c r="I467" s="379"/>
      <c r="J467" s="379"/>
      <c r="K467" s="379"/>
      <c r="L467" s="233">
        <v>9154.59</v>
      </c>
      <c r="M467" s="234"/>
      <c r="N467" s="237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2"/>
      <c r="B468" s="184"/>
      <c r="C468" s="379" t="s">
        <v>150</v>
      </c>
      <c r="D468" s="379"/>
      <c r="E468" s="379"/>
      <c r="F468" s="379"/>
      <c r="G468" s="379"/>
      <c r="H468" s="379"/>
      <c r="I468" s="379"/>
      <c r="J468" s="379"/>
      <c r="K468" s="379"/>
      <c r="L468" s="233">
        <v>1043.57</v>
      </c>
      <c r="M468" s="234"/>
      <c r="N468" s="237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2"/>
      <c r="B469" s="184"/>
      <c r="C469" s="379" t="s">
        <v>151</v>
      </c>
      <c r="D469" s="379"/>
      <c r="E469" s="379"/>
      <c r="F469" s="379"/>
      <c r="G469" s="379"/>
      <c r="H469" s="379"/>
      <c r="I469" s="379"/>
      <c r="J469" s="379"/>
      <c r="K469" s="379"/>
      <c r="L469" s="233">
        <v>102581.83</v>
      </c>
      <c r="M469" s="234"/>
      <c r="N469" s="237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2"/>
      <c r="B470" s="184"/>
      <c r="C470" s="379" t="s">
        <v>153</v>
      </c>
      <c r="D470" s="379"/>
      <c r="E470" s="379"/>
      <c r="F470" s="379"/>
      <c r="G470" s="379"/>
      <c r="H470" s="379"/>
      <c r="I470" s="379"/>
      <c r="J470" s="379"/>
      <c r="K470" s="379"/>
      <c r="L470" s="233">
        <v>121951.93</v>
      </c>
      <c r="M470" s="234"/>
      <c r="N470" s="237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2"/>
      <c r="B471" s="184"/>
      <c r="C471" s="379" t="s">
        <v>147</v>
      </c>
      <c r="D471" s="379"/>
      <c r="E471" s="379"/>
      <c r="F471" s="379"/>
      <c r="G471" s="379"/>
      <c r="H471" s="379"/>
      <c r="I471" s="379"/>
      <c r="J471" s="379"/>
      <c r="K471" s="379"/>
      <c r="L471" s="236"/>
      <c r="M471" s="234"/>
      <c r="N471" s="237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2"/>
      <c r="B472" s="184"/>
      <c r="C472" s="379" t="s">
        <v>322</v>
      </c>
      <c r="D472" s="379"/>
      <c r="E472" s="379"/>
      <c r="F472" s="379"/>
      <c r="G472" s="379"/>
      <c r="H472" s="379"/>
      <c r="I472" s="379"/>
      <c r="J472" s="379"/>
      <c r="K472" s="379"/>
      <c r="L472" s="233">
        <v>3556.44</v>
      </c>
      <c r="M472" s="234"/>
      <c r="N472" s="237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2"/>
      <c r="B473" s="184"/>
      <c r="C473" s="379" t="s">
        <v>323</v>
      </c>
      <c r="D473" s="379"/>
      <c r="E473" s="379"/>
      <c r="F473" s="379"/>
      <c r="G473" s="379"/>
      <c r="H473" s="379"/>
      <c r="I473" s="379"/>
      <c r="J473" s="379"/>
      <c r="K473" s="379"/>
      <c r="L473" s="233">
        <v>9154.59</v>
      </c>
      <c r="M473" s="234"/>
      <c r="N473" s="237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2"/>
      <c r="B474" s="184"/>
      <c r="C474" s="379" t="s">
        <v>324</v>
      </c>
      <c r="D474" s="379"/>
      <c r="E474" s="379"/>
      <c r="F474" s="379"/>
      <c r="G474" s="379"/>
      <c r="H474" s="379"/>
      <c r="I474" s="379"/>
      <c r="J474" s="379"/>
      <c r="K474" s="379"/>
      <c r="L474" s="233">
        <v>1043.57</v>
      </c>
      <c r="M474" s="234"/>
      <c r="N474" s="237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2"/>
      <c r="B475" s="184"/>
      <c r="C475" s="379" t="s">
        <v>325</v>
      </c>
      <c r="D475" s="379"/>
      <c r="E475" s="379"/>
      <c r="F475" s="379"/>
      <c r="G475" s="379"/>
      <c r="H475" s="379"/>
      <c r="I475" s="379"/>
      <c r="J475" s="379"/>
      <c r="K475" s="379"/>
      <c r="L475" s="233">
        <v>102581.83</v>
      </c>
      <c r="M475" s="234"/>
      <c r="N475" s="237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2"/>
      <c r="B476" s="184"/>
      <c r="C476" s="379" t="s">
        <v>326</v>
      </c>
      <c r="D476" s="379"/>
      <c r="E476" s="379"/>
      <c r="F476" s="379"/>
      <c r="G476" s="379"/>
      <c r="H476" s="379"/>
      <c r="I476" s="379"/>
      <c r="J476" s="379"/>
      <c r="K476" s="379"/>
      <c r="L476" s="233">
        <v>4283.17</v>
      </c>
      <c r="M476" s="234"/>
      <c r="N476" s="237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2"/>
      <c r="B477" s="184"/>
      <c r="C477" s="379" t="s">
        <v>327</v>
      </c>
      <c r="D477" s="379"/>
      <c r="E477" s="379"/>
      <c r="F477" s="379"/>
      <c r="G477" s="379"/>
      <c r="H477" s="379"/>
      <c r="I477" s="379"/>
      <c r="J477" s="379"/>
      <c r="K477" s="379"/>
      <c r="L477" s="233">
        <v>2375.9</v>
      </c>
      <c r="M477" s="234"/>
      <c r="N477" s="237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2"/>
      <c r="B478" s="184"/>
      <c r="C478" s="379" t="s">
        <v>163</v>
      </c>
      <c r="D478" s="379"/>
      <c r="E478" s="379"/>
      <c r="F478" s="379"/>
      <c r="G478" s="379"/>
      <c r="H478" s="379"/>
      <c r="I478" s="379"/>
      <c r="J478" s="379"/>
      <c r="K478" s="379"/>
      <c r="L478" s="233">
        <v>4600.01</v>
      </c>
      <c r="M478" s="234"/>
      <c r="N478" s="237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2"/>
      <c r="B479" s="184"/>
      <c r="C479" s="379" t="s">
        <v>164</v>
      </c>
      <c r="D479" s="379"/>
      <c r="E479" s="379"/>
      <c r="F479" s="379"/>
      <c r="G479" s="379"/>
      <c r="H479" s="379"/>
      <c r="I479" s="379"/>
      <c r="J479" s="379"/>
      <c r="K479" s="379"/>
      <c r="L479" s="233">
        <v>4283.17</v>
      </c>
      <c r="M479" s="234"/>
      <c r="N479" s="237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2"/>
      <c r="B480" s="184"/>
      <c r="C480" s="379" t="s">
        <v>165</v>
      </c>
      <c r="D480" s="379"/>
      <c r="E480" s="379"/>
      <c r="F480" s="379"/>
      <c r="G480" s="379"/>
      <c r="H480" s="379"/>
      <c r="I480" s="379"/>
      <c r="J480" s="379"/>
      <c r="K480" s="379"/>
      <c r="L480" s="233">
        <v>2375.9</v>
      </c>
      <c r="M480" s="234"/>
      <c r="N480" s="237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2"/>
      <c r="B481" s="238"/>
      <c r="C481" s="396" t="s">
        <v>3439</v>
      </c>
      <c r="D481" s="396"/>
      <c r="E481" s="396"/>
      <c r="F481" s="396"/>
      <c r="G481" s="396"/>
      <c r="H481" s="396"/>
      <c r="I481" s="396"/>
      <c r="J481" s="396"/>
      <c r="K481" s="396"/>
      <c r="L481" s="239">
        <v>121951.93</v>
      </c>
      <c r="M481" s="240"/>
      <c r="N481" s="251"/>
      <c r="AF481" s="133"/>
      <c r="AG481" s="140"/>
      <c r="AM481" s="140"/>
      <c r="AP481" s="140"/>
      <c r="AR481" s="140" t="s">
        <v>3439</v>
      </c>
      <c r="AS481" s="140"/>
    </row>
    <row r="482" spans="1:45" s="121" customFormat="1" ht="15" x14ac:dyDescent="0.25">
      <c r="A482" s="382" t="s">
        <v>3440</v>
      </c>
      <c r="B482" s="383"/>
      <c r="C482" s="383"/>
      <c r="D482" s="383"/>
      <c r="E482" s="383"/>
      <c r="F482" s="383"/>
      <c r="G482" s="383"/>
      <c r="H482" s="383"/>
      <c r="I482" s="383"/>
      <c r="J482" s="383"/>
      <c r="K482" s="383"/>
      <c r="L482" s="383"/>
      <c r="M482" s="383"/>
      <c r="N482" s="384"/>
      <c r="AF482" s="133" t="s">
        <v>3440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385" t="s">
        <v>1581</v>
      </c>
      <c r="B483" s="386"/>
      <c r="C483" s="386"/>
      <c r="D483" s="386"/>
      <c r="E483" s="386"/>
      <c r="F483" s="386"/>
      <c r="G483" s="386"/>
      <c r="H483" s="386"/>
      <c r="I483" s="386"/>
      <c r="J483" s="386"/>
      <c r="K483" s="386"/>
      <c r="L483" s="386"/>
      <c r="M483" s="386"/>
      <c r="N483" s="387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6" t="s">
        <v>284</v>
      </c>
      <c r="B484" s="177" t="s">
        <v>169</v>
      </c>
      <c r="C484" s="388" t="s">
        <v>170</v>
      </c>
      <c r="D484" s="388"/>
      <c r="E484" s="388"/>
      <c r="F484" s="178" t="s">
        <v>98</v>
      </c>
      <c r="G484" s="179">
        <v>18.8</v>
      </c>
      <c r="H484" s="180">
        <v>1</v>
      </c>
      <c r="I484" s="214">
        <v>18.8</v>
      </c>
      <c r="J484" s="181"/>
      <c r="K484" s="179"/>
      <c r="L484" s="181"/>
      <c r="M484" s="179"/>
      <c r="N484" s="182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3"/>
      <c r="B485" s="184" t="s">
        <v>65</v>
      </c>
      <c r="C485" s="389" t="s">
        <v>66</v>
      </c>
      <c r="D485" s="389"/>
      <c r="E485" s="389"/>
      <c r="F485" s="389"/>
      <c r="G485" s="389"/>
      <c r="H485" s="389"/>
      <c r="I485" s="389"/>
      <c r="J485" s="389"/>
      <c r="K485" s="389"/>
      <c r="L485" s="389"/>
      <c r="M485" s="389"/>
      <c r="N485" s="390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5"/>
      <c r="B486" s="184" t="s">
        <v>58</v>
      </c>
      <c r="C486" s="379" t="s">
        <v>67</v>
      </c>
      <c r="D486" s="379"/>
      <c r="E486" s="379"/>
      <c r="F486" s="186"/>
      <c r="G486" s="187"/>
      <c r="H486" s="187"/>
      <c r="I486" s="187"/>
      <c r="J486" s="188">
        <v>120.81</v>
      </c>
      <c r="K486" s="189">
        <v>1.1499999999999999</v>
      </c>
      <c r="L486" s="190">
        <v>2611.91</v>
      </c>
      <c r="M486" s="189">
        <v>44.77</v>
      </c>
      <c r="N486" s="191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5"/>
      <c r="B487" s="184" t="s">
        <v>68</v>
      </c>
      <c r="C487" s="379" t="s">
        <v>69</v>
      </c>
      <c r="D487" s="379"/>
      <c r="E487" s="379"/>
      <c r="F487" s="186"/>
      <c r="G487" s="187"/>
      <c r="H487" s="187"/>
      <c r="I487" s="187"/>
      <c r="J487" s="188">
        <v>294.95999999999998</v>
      </c>
      <c r="K487" s="189">
        <v>1.1499999999999999</v>
      </c>
      <c r="L487" s="190">
        <v>6377.04</v>
      </c>
      <c r="M487" s="189">
        <v>13.24</v>
      </c>
      <c r="N487" s="191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5"/>
      <c r="B488" s="184" t="s">
        <v>86</v>
      </c>
      <c r="C488" s="379" t="s">
        <v>87</v>
      </c>
      <c r="D488" s="379"/>
      <c r="E488" s="379"/>
      <c r="F488" s="186"/>
      <c r="G488" s="187"/>
      <c r="H488" s="187"/>
      <c r="I488" s="187"/>
      <c r="J488" s="188">
        <v>22.45</v>
      </c>
      <c r="K488" s="187"/>
      <c r="L488" s="188">
        <v>422.06</v>
      </c>
      <c r="M488" s="189">
        <v>8.16</v>
      </c>
      <c r="N488" s="191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2"/>
      <c r="B489" s="184"/>
      <c r="C489" s="379" t="s">
        <v>72</v>
      </c>
      <c r="D489" s="379"/>
      <c r="E489" s="379"/>
      <c r="F489" s="186" t="s">
        <v>73</v>
      </c>
      <c r="G489" s="189">
        <v>13.32</v>
      </c>
      <c r="H489" s="189">
        <v>1.1499999999999999</v>
      </c>
      <c r="I489" s="211">
        <v>287.97840000000002</v>
      </c>
      <c r="J489" s="194"/>
      <c r="K489" s="187"/>
      <c r="L489" s="194"/>
      <c r="M489" s="187"/>
      <c r="N489" s="195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5"/>
      <c r="B490" s="184"/>
      <c r="C490" s="380" t="s">
        <v>75</v>
      </c>
      <c r="D490" s="380"/>
      <c r="E490" s="380"/>
      <c r="F490" s="196"/>
      <c r="G490" s="197"/>
      <c r="H490" s="197"/>
      <c r="I490" s="197"/>
      <c r="J490" s="198">
        <v>438.22</v>
      </c>
      <c r="K490" s="197"/>
      <c r="L490" s="199">
        <v>9411.01</v>
      </c>
      <c r="M490" s="197"/>
      <c r="N490" s="200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2"/>
      <c r="B491" s="184"/>
      <c r="C491" s="379" t="s">
        <v>76</v>
      </c>
      <c r="D491" s="379"/>
      <c r="E491" s="379"/>
      <c r="F491" s="186"/>
      <c r="G491" s="187"/>
      <c r="H491" s="187"/>
      <c r="I491" s="187"/>
      <c r="J491" s="194"/>
      <c r="K491" s="187"/>
      <c r="L491" s="190">
        <v>2611.91</v>
      </c>
      <c r="M491" s="187"/>
      <c r="N491" s="191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2"/>
      <c r="B492" s="184" t="s">
        <v>171</v>
      </c>
      <c r="C492" s="379" t="s">
        <v>172</v>
      </c>
      <c r="D492" s="379"/>
      <c r="E492" s="379"/>
      <c r="F492" s="186" t="s">
        <v>79</v>
      </c>
      <c r="G492" s="201">
        <v>91</v>
      </c>
      <c r="H492" s="187"/>
      <c r="I492" s="201">
        <v>91</v>
      </c>
      <c r="J492" s="194"/>
      <c r="K492" s="187"/>
      <c r="L492" s="190">
        <v>2376.84</v>
      </c>
      <c r="M492" s="187"/>
      <c r="N492" s="191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2"/>
      <c r="B493" s="184" t="s">
        <v>173</v>
      </c>
      <c r="C493" s="379" t="s">
        <v>174</v>
      </c>
      <c r="D493" s="379"/>
      <c r="E493" s="379"/>
      <c r="F493" s="186" t="s">
        <v>79</v>
      </c>
      <c r="G493" s="201">
        <v>52</v>
      </c>
      <c r="H493" s="187"/>
      <c r="I493" s="201">
        <v>52</v>
      </c>
      <c r="J493" s="194"/>
      <c r="K493" s="187"/>
      <c r="L493" s="190">
        <v>1358.19</v>
      </c>
      <c r="M493" s="187"/>
      <c r="N493" s="191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2"/>
      <c r="B494" s="203"/>
      <c r="C494" s="388" t="s">
        <v>82</v>
      </c>
      <c r="D494" s="388"/>
      <c r="E494" s="388"/>
      <c r="F494" s="178"/>
      <c r="G494" s="179"/>
      <c r="H494" s="179"/>
      <c r="I494" s="179"/>
      <c r="J494" s="181"/>
      <c r="K494" s="179"/>
      <c r="L494" s="204">
        <v>13146.04</v>
      </c>
      <c r="M494" s="197"/>
      <c r="N494" s="205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6" t="s">
        <v>288</v>
      </c>
      <c r="B495" s="177" t="s">
        <v>214</v>
      </c>
      <c r="C495" s="388" t="s">
        <v>1588</v>
      </c>
      <c r="D495" s="388"/>
      <c r="E495" s="388"/>
      <c r="F495" s="178" t="s">
        <v>133</v>
      </c>
      <c r="G495" s="179">
        <v>32.9</v>
      </c>
      <c r="H495" s="180">
        <v>1</v>
      </c>
      <c r="I495" s="214">
        <v>32.9</v>
      </c>
      <c r="J495" s="207">
        <v>3.28</v>
      </c>
      <c r="K495" s="179"/>
      <c r="L495" s="207">
        <v>107.91</v>
      </c>
      <c r="M495" s="206">
        <v>13.24</v>
      </c>
      <c r="N495" s="205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8"/>
      <c r="B496" s="209"/>
      <c r="C496" s="379" t="s">
        <v>3441</v>
      </c>
      <c r="D496" s="379"/>
      <c r="E496" s="379"/>
      <c r="F496" s="379"/>
      <c r="G496" s="379"/>
      <c r="H496" s="379"/>
      <c r="I496" s="379"/>
      <c r="J496" s="379"/>
      <c r="K496" s="379"/>
      <c r="L496" s="379"/>
      <c r="M496" s="379"/>
      <c r="N496" s="391"/>
      <c r="AF496" s="133"/>
      <c r="AG496" s="140"/>
      <c r="AH496" s="142" t="s">
        <v>3441</v>
      </c>
      <c r="AM496" s="140"/>
      <c r="AP496" s="140"/>
      <c r="AR496" s="140"/>
      <c r="AS496" s="140"/>
    </row>
    <row r="497" spans="1:45" s="121" customFormat="1" ht="15" x14ac:dyDescent="0.25">
      <c r="A497" s="202"/>
      <c r="B497" s="203"/>
      <c r="C497" s="388" t="s">
        <v>82</v>
      </c>
      <c r="D497" s="388"/>
      <c r="E497" s="388"/>
      <c r="F497" s="178"/>
      <c r="G497" s="179"/>
      <c r="H497" s="179"/>
      <c r="I497" s="179"/>
      <c r="J497" s="181"/>
      <c r="K497" s="179"/>
      <c r="L497" s="207">
        <v>107.91</v>
      </c>
      <c r="M497" s="197"/>
      <c r="N497" s="205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6" t="s">
        <v>293</v>
      </c>
      <c r="B498" s="177" t="s">
        <v>217</v>
      </c>
      <c r="C498" s="388" t="s">
        <v>218</v>
      </c>
      <c r="D498" s="388"/>
      <c r="E498" s="388"/>
      <c r="F498" s="178" t="s">
        <v>133</v>
      </c>
      <c r="G498" s="179">
        <v>14.1</v>
      </c>
      <c r="H498" s="180">
        <v>1</v>
      </c>
      <c r="I498" s="214">
        <v>14.1</v>
      </c>
      <c r="J498" s="207">
        <v>42.98</v>
      </c>
      <c r="K498" s="179"/>
      <c r="L498" s="207">
        <v>606.02</v>
      </c>
      <c r="M498" s="206">
        <v>13.24</v>
      </c>
      <c r="N498" s="205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8"/>
      <c r="B499" s="209"/>
      <c r="C499" s="379" t="s">
        <v>3442</v>
      </c>
      <c r="D499" s="379"/>
      <c r="E499" s="379"/>
      <c r="F499" s="379"/>
      <c r="G499" s="379"/>
      <c r="H499" s="379"/>
      <c r="I499" s="379"/>
      <c r="J499" s="379"/>
      <c r="K499" s="379"/>
      <c r="L499" s="379"/>
      <c r="M499" s="379"/>
      <c r="N499" s="391"/>
      <c r="AF499" s="133"/>
      <c r="AG499" s="140"/>
      <c r="AH499" s="142" t="s">
        <v>3442</v>
      </c>
      <c r="AM499" s="140"/>
      <c r="AP499" s="140"/>
      <c r="AR499" s="140"/>
      <c r="AS499" s="140"/>
    </row>
    <row r="500" spans="1:45" s="121" customFormat="1" ht="15" x14ac:dyDescent="0.25">
      <c r="A500" s="202"/>
      <c r="B500" s="203"/>
      <c r="C500" s="388" t="s">
        <v>82</v>
      </c>
      <c r="D500" s="388"/>
      <c r="E500" s="388"/>
      <c r="F500" s="178"/>
      <c r="G500" s="179"/>
      <c r="H500" s="179"/>
      <c r="I500" s="179"/>
      <c r="J500" s="181"/>
      <c r="K500" s="179"/>
      <c r="L500" s="207">
        <v>606.02</v>
      </c>
      <c r="M500" s="197"/>
      <c r="N500" s="205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6" t="s">
        <v>297</v>
      </c>
      <c r="B501" s="177" t="s">
        <v>96</v>
      </c>
      <c r="C501" s="388" t="s">
        <v>3443</v>
      </c>
      <c r="D501" s="388"/>
      <c r="E501" s="388"/>
      <c r="F501" s="178" t="s">
        <v>98</v>
      </c>
      <c r="G501" s="179">
        <v>18.8</v>
      </c>
      <c r="H501" s="180">
        <v>1</v>
      </c>
      <c r="I501" s="214">
        <v>18.8</v>
      </c>
      <c r="J501" s="207">
        <v>162.38</v>
      </c>
      <c r="K501" s="179"/>
      <c r="L501" s="204">
        <v>3052.74</v>
      </c>
      <c r="M501" s="206">
        <v>8.16</v>
      </c>
      <c r="N501" s="205">
        <v>24910.36</v>
      </c>
      <c r="AF501" s="133"/>
      <c r="AG501" s="140" t="s">
        <v>3443</v>
      </c>
      <c r="AM501" s="140"/>
      <c r="AP501" s="140"/>
      <c r="AR501" s="140"/>
      <c r="AS501" s="140"/>
    </row>
    <row r="502" spans="1:45" s="121" customFormat="1" ht="15" x14ac:dyDescent="0.25">
      <c r="A502" s="202"/>
      <c r="B502" s="203"/>
      <c r="C502" s="379" t="s">
        <v>99</v>
      </c>
      <c r="D502" s="379"/>
      <c r="E502" s="379"/>
      <c r="F502" s="379"/>
      <c r="G502" s="379"/>
      <c r="H502" s="379"/>
      <c r="I502" s="379"/>
      <c r="J502" s="379"/>
      <c r="K502" s="379"/>
      <c r="L502" s="379"/>
      <c r="M502" s="379"/>
      <c r="N502" s="391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8"/>
      <c r="B503" s="209"/>
      <c r="C503" s="379" t="s">
        <v>100</v>
      </c>
      <c r="D503" s="379"/>
      <c r="E503" s="379"/>
      <c r="F503" s="379"/>
      <c r="G503" s="379"/>
      <c r="H503" s="379"/>
      <c r="I503" s="379"/>
      <c r="J503" s="379"/>
      <c r="K503" s="379"/>
      <c r="L503" s="379"/>
      <c r="M503" s="379"/>
      <c r="N503" s="391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2"/>
      <c r="B504" s="203"/>
      <c r="C504" s="388" t="s">
        <v>82</v>
      </c>
      <c r="D504" s="388"/>
      <c r="E504" s="388"/>
      <c r="F504" s="178"/>
      <c r="G504" s="179"/>
      <c r="H504" s="179"/>
      <c r="I504" s="179"/>
      <c r="J504" s="181"/>
      <c r="K504" s="179"/>
      <c r="L504" s="204">
        <v>3052.74</v>
      </c>
      <c r="M504" s="197"/>
      <c r="N504" s="205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385" t="s">
        <v>1574</v>
      </c>
      <c r="B505" s="386"/>
      <c r="C505" s="386"/>
      <c r="D505" s="386"/>
      <c r="E505" s="386"/>
      <c r="F505" s="386"/>
      <c r="G505" s="386"/>
      <c r="H505" s="386"/>
      <c r="I505" s="386"/>
      <c r="J505" s="386"/>
      <c r="K505" s="386"/>
      <c r="L505" s="386"/>
      <c r="M505" s="386"/>
      <c r="N505" s="387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6" t="s">
        <v>300</v>
      </c>
      <c r="B506" s="177" t="s">
        <v>1575</v>
      </c>
      <c r="C506" s="388" t="s">
        <v>1576</v>
      </c>
      <c r="D506" s="388"/>
      <c r="E506" s="388"/>
      <c r="F506" s="178" t="s">
        <v>178</v>
      </c>
      <c r="G506" s="179">
        <v>3.7719999999999998</v>
      </c>
      <c r="H506" s="180">
        <v>1</v>
      </c>
      <c r="I506" s="210">
        <v>3.7719999999999998</v>
      </c>
      <c r="J506" s="181"/>
      <c r="K506" s="179"/>
      <c r="L506" s="181"/>
      <c r="M506" s="179"/>
      <c r="N506" s="182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3"/>
      <c r="B507" s="184" t="s">
        <v>180</v>
      </c>
      <c r="C507" s="389" t="s">
        <v>181</v>
      </c>
      <c r="D507" s="389"/>
      <c r="E507" s="389"/>
      <c r="F507" s="389"/>
      <c r="G507" s="389"/>
      <c r="H507" s="389"/>
      <c r="I507" s="389"/>
      <c r="J507" s="389"/>
      <c r="K507" s="389"/>
      <c r="L507" s="389"/>
      <c r="M507" s="389"/>
      <c r="N507" s="390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3"/>
      <c r="B508" s="184" t="s">
        <v>65</v>
      </c>
      <c r="C508" s="389" t="s">
        <v>66</v>
      </c>
      <c r="D508" s="389"/>
      <c r="E508" s="389"/>
      <c r="F508" s="389"/>
      <c r="G508" s="389"/>
      <c r="H508" s="389"/>
      <c r="I508" s="389"/>
      <c r="J508" s="389"/>
      <c r="K508" s="389"/>
      <c r="L508" s="389"/>
      <c r="M508" s="389"/>
      <c r="N508" s="390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5"/>
      <c r="B509" s="184" t="s">
        <v>58</v>
      </c>
      <c r="C509" s="379" t="s">
        <v>67</v>
      </c>
      <c r="D509" s="379"/>
      <c r="E509" s="379"/>
      <c r="F509" s="186"/>
      <c r="G509" s="187"/>
      <c r="H509" s="187"/>
      <c r="I509" s="187"/>
      <c r="J509" s="188">
        <v>51.85</v>
      </c>
      <c r="K509" s="193">
        <v>0.80500000000000005</v>
      </c>
      <c r="L509" s="188">
        <v>157.44</v>
      </c>
      <c r="M509" s="189">
        <v>44.77</v>
      </c>
      <c r="N509" s="191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5"/>
      <c r="B510" s="184" t="s">
        <v>68</v>
      </c>
      <c r="C510" s="379" t="s">
        <v>69</v>
      </c>
      <c r="D510" s="379"/>
      <c r="E510" s="379"/>
      <c r="F510" s="186"/>
      <c r="G510" s="187"/>
      <c r="H510" s="187"/>
      <c r="I510" s="187"/>
      <c r="J510" s="188">
        <v>266.39</v>
      </c>
      <c r="K510" s="193">
        <v>0.80500000000000005</v>
      </c>
      <c r="L510" s="188">
        <v>808.88</v>
      </c>
      <c r="M510" s="189">
        <v>13.24</v>
      </c>
      <c r="N510" s="191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5"/>
      <c r="B511" s="184" t="s">
        <v>70</v>
      </c>
      <c r="C511" s="379" t="s">
        <v>71</v>
      </c>
      <c r="D511" s="379"/>
      <c r="E511" s="379"/>
      <c r="F511" s="186"/>
      <c r="G511" s="187"/>
      <c r="H511" s="187"/>
      <c r="I511" s="187"/>
      <c r="J511" s="188">
        <v>32.21</v>
      </c>
      <c r="K511" s="193">
        <v>0.80500000000000005</v>
      </c>
      <c r="L511" s="188">
        <v>97.8</v>
      </c>
      <c r="M511" s="189">
        <v>44.77</v>
      </c>
      <c r="N511" s="191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5"/>
      <c r="B512" s="184" t="s">
        <v>86</v>
      </c>
      <c r="C512" s="379" t="s">
        <v>87</v>
      </c>
      <c r="D512" s="379"/>
      <c r="E512" s="379"/>
      <c r="F512" s="186"/>
      <c r="G512" s="187"/>
      <c r="H512" s="187"/>
      <c r="I512" s="187"/>
      <c r="J512" s="188">
        <v>121.33</v>
      </c>
      <c r="K512" s="201">
        <v>0</v>
      </c>
      <c r="L512" s="188">
        <v>0</v>
      </c>
      <c r="M512" s="189">
        <v>8.16</v>
      </c>
      <c r="N512" s="195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2"/>
      <c r="B513" s="184"/>
      <c r="C513" s="379" t="s">
        <v>72</v>
      </c>
      <c r="D513" s="379"/>
      <c r="E513" s="379"/>
      <c r="F513" s="186" t="s">
        <v>73</v>
      </c>
      <c r="G513" s="189">
        <v>5.78</v>
      </c>
      <c r="H513" s="193">
        <v>0.80500000000000005</v>
      </c>
      <c r="I513" s="212">
        <v>17.550738800000001</v>
      </c>
      <c r="J513" s="194"/>
      <c r="K513" s="187"/>
      <c r="L513" s="194"/>
      <c r="M513" s="187"/>
      <c r="N513" s="195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2"/>
      <c r="B514" s="184"/>
      <c r="C514" s="379" t="s">
        <v>74</v>
      </c>
      <c r="D514" s="379"/>
      <c r="E514" s="379"/>
      <c r="F514" s="186" t="s">
        <v>73</v>
      </c>
      <c r="G514" s="189">
        <v>2.29</v>
      </c>
      <c r="H514" s="193">
        <v>0.80500000000000005</v>
      </c>
      <c r="I514" s="212">
        <v>6.9534934000000002</v>
      </c>
      <c r="J514" s="194"/>
      <c r="K514" s="187"/>
      <c r="L514" s="194"/>
      <c r="M514" s="187"/>
      <c r="N514" s="195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5"/>
      <c r="B515" s="184"/>
      <c r="C515" s="380" t="s">
        <v>75</v>
      </c>
      <c r="D515" s="380"/>
      <c r="E515" s="380"/>
      <c r="F515" s="196"/>
      <c r="G515" s="197"/>
      <c r="H515" s="197"/>
      <c r="I515" s="197"/>
      <c r="J515" s="198">
        <v>439.57</v>
      </c>
      <c r="K515" s="197"/>
      <c r="L515" s="198">
        <v>966.32</v>
      </c>
      <c r="M515" s="197"/>
      <c r="N515" s="200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2"/>
      <c r="B516" s="184"/>
      <c r="C516" s="379" t="s">
        <v>76</v>
      </c>
      <c r="D516" s="379"/>
      <c r="E516" s="379"/>
      <c r="F516" s="186"/>
      <c r="G516" s="187"/>
      <c r="H516" s="187"/>
      <c r="I516" s="187"/>
      <c r="J516" s="194"/>
      <c r="K516" s="187"/>
      <c r="L516" s="188">
        <v>255.24</v>
      </c>
      <c r="M516" s="187"/>
      <c r="N516" s="191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2"/>
      <c r="B517" s="184" t="s">
        <v>182</v>
      </c>
      <c r="C517" s="379" t="s">
        <v>183</v>
      </c>
      <c r="D517" s="379"/>
      <c r="E517" s="379"/>
      <c r="F517" s="186" t="s">
        <v>79</v>
      </c>
      <c r="G517" s="201">
        <v>93</v>
      </c>
      <c r="H517" s="187"/>
      <c r="I517" s="201">
        <v>93</v>
      </c>
      <c r="J517" s="194"/>
      <c r="K517" s="187"/>
      <c r="L517" s="188">
        <v>237.37</v>
      </c>
      <c r="M517" s="187"/>
      <c r="N517" s="191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2"/>
      <c r="B518" s="184" t="s">
        <v>184</v>
      </c>
      <c r="C518" s="379" t="s">
        <v>185</v>
      </c>
      <c r="D518" s="379"/>
      <c r="E518" s="379"/>
      <c r="F518" s="186" t="s">
        <v>79</v>
      </c>
      <c r="G518" s="201">
        <v>62</v>
      </c>
      <c r="H518" s="189">
        <v>0.85</v>
      </c>
      <c r="I518" s="216">
        <v>52.7</v>
      </c>
      <c r="J518" s="194"/>
      <c r="K518" s="187"/>
      <c r="L518" s="188">
        <v>134.51</v>
      </c>
      <c r="M518" s="187"/>
      <c r="N518" s="191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2"/>
      <c r="B519" s="203"/>
      <c r="C519" s="388" t="s">
        <v>82</v>
      </c>
      <c r="D519" s="388"/>
      <c r="E519" s="388"/>
      <c r="F519" s="178"/>
      <c r="G519" s="179"/>
      <c r="H519" s="179"/>
      <c r="I519" s="179"/>
      <c r="J519" s="181"/>
      <c r="K519" s="179"/>
      <c r="L519" s="204">
        <v>1338.2</v>
      </c>
      <c r="M519" s="197"/>
      <c r="N519" s="205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6" t="s">
        <v>303</v>
      </c>
      <c r="B520" s="177" t="s">
        <v>1578</v>
      </c>
      <c r="C520" s="388" t="s">
        <v>1579</v>
      </c>
      <c r="D520" s="388"/>
      <c r="E520" s="388"/>
      <c r="F520" s="178" t="s">
        <v>178</v>
      </c>
      <c r="G520" s="179">
        <v>10.036</v>
      </c>
      <c r="H520" s="180">
        <v>1</v>
      </c>
      <c r="I520" s="210">
        <v>10.036</v>
      </c>
      <c r="J520" s="181"/>
      <c r="K520" s="179"/>
      <c r="L520" s="181"/>
      <c r="M520" s="179"/>
      <c r="N520" s="182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8"/>
      <c r="B521" s="209"/>
      <c r="C521" s="379" t="s">
        <v>3444</v>
      </c>
      <c r="D521" s="379"/>
      <c r="E521" s="379"/>
      <c r="F521" s="379"/>
      <c r="G521" s="379"/>
      <c r="H521" s="379"/>
      <c r="I521" s="379"/>
      <c r="J521" s="379"/>
      <c r="K521" s="379"/>
      <c r="L521" s="379"/>
      <c r="M521" s="379"/>
      <c r="N521" s="391"/>
      <c r="AF521" s="133"/>
      <c r="AG521" s="140"/>
      <c r="AH521" s="142" t="s">
        <v>3444</v>
      </c>
      <c r="AM521" s="140"/>
      <c r="AP521" s="140"/>
      <c r="AR521" s="140"/>
      <c r="AS521" s="140"/>
    </row>
    <row r="522" spans="1:45" s="121" customFormat="1" ht="22.5" x14ac:dyDescent="0.25">
      <c r="A522" s="183"/>
      <c r="B522" s="184" t="s">
        <v>180</v>
      </c>
      <c r="C522" s="389" t="s">
        <v>181</v>
      </c>
      <c r="D522" s="389"/>
      <c r="E522" s="389"/>
      <c r="F522" s="389"/>
      <c r="G522" s="389"/>
      <c r="H522" s="389"/>
      <c r="I522" s="389"/>
      <c r="J522" s="389"/>
      <c r="K522" s="389"/>
      <c r="L522" s="389"/>
      <c r="M522" s="389"/>
      <c r="N522" s="390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3"/>
      <c r="B523" s="184" t="s">
        <v>65</v>
      </c>
      <c r="C523" s="389" t="s">
        <v>66</v>
      </c>
      <c r="D523" s="389"/>
      <c r="E523" s="389"/>
      <c r="F523" s="389"/>
      <c r="G523" s="389"/>
      <c r="H523" s="389"/>
      <c r="I523" s="389"/>
      <c r="J523" s="389"/>
      <c r="K523" s="389"/>
      <c r="L523" s="389"/>
      <c r="M523" s="389"/>
      <c r="N523" s="390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5"/>
      <c r="B524" s="184" t="s">
        <v>58</v>
      </c>
      <c r="C524" s="379" t="s">
        <v>67</v>
      </c>
      <c r="D524" s="379"/>
      <c r="E524" s="379"/>
      <c r="F524" s="186"/>
      <c r="G524" s="187"/>
      <c r="H524" s="187"/>
      <c r="I524" s="187"/>
      <c r="J524" s="188">
        <v>206.31</v>
      </c>
      <c r="K524" s="193">
        <v>0.80500000000000005</v>
      </c>
      <c r="L524" s="190">
        <v>1666.77</v>
      </c>
      <c r="M524" s="189">
        <v>44.77</v>
      </c>
      <c r="N524" s="191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5"/>
      <c r="B525" s="184" t="s">
        <v>68</v>
      </c>
      <c r="C525" s="379" t="s">
        <v>69</v>
      </c>
      <c r="D525" s="379"/>
      <c r="E525" s="379"/>
      <c r="F525" s="186"/>
      <c r="G525" s="187"/>
      <c r="H525" s="187"/>
      <c r="I525" s="187"/>
      <c r="J525" s="188">
        <v>548.89</v>
      </c>
      <c r="K525" s="193">
        <v>0.80500000000000005</v>
      </c>
      <c r="L525" s="190">
        <v>4434.47</v>
      </c>
      <c r="M525" s="189">
        <v>13.24</v>
      </c>
      <c r="N525" s="191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5"/>
      <c r="B526" s="184" t="s">
        <v>70</v>
      </c>
      <c r="C526" s="379" t="s">
        <v>71</v>
      </c>
      <c r="D526" s="379"/>
      <c r="E526" s="379"/>
      <c r="F526" s="186"/>
      <c r="G526" s="187"/>
      <c r="H526" s="187"/>
      <c r="I526" s="187"/>
      <c r="J526" s="188">
        <v>63.88</v>
      </c>
      <c r="K526" s="193">
        <v>0.80500000000000005</v>
      </c>
      <c r="L526" s="188">
        <v>516.09</v>
      </c>
      <c r="M526" s="189">
        <v>44.77</v>
      </c>
      <c r="N526" s="191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5"/>
      <c r="B527" s="184" t="s">
        <v>86</v>
      </c>
      <c r="C527" s="379" t="s">
        <v>87</v>
      </c>
      <c r="D527" s="379"/>
      <c r="E527" s="379"/>
      <c r="F527" s="186"/>
      <c r="G527" s="187"/>
      <c r="H527" s="187"/>
      <c r="I527" s="187"/>
      <c r="J527" s="188">
        <v>93.03</v>
      </c>
      <c r="K527" s="201">
        <v>0</v>
      </c>
      <c r="L527" s="188">
        <v>0</v>
      </c>
      <c r="M527" s="189">
        <v>8.16</v>
      </c>
      <c r="N527" s="195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2"/>
      <c r="B528" s="184"/>
      <c r="C528" s="379" t="s">
        <v>72</v>
      </c>
      <c r="D528" s="379"/>
      <c r="E528" s="379"/>
      <c r="F528" s="186" t="s">
        <v>73</v>
      </c>
      <c r="G528" s="201">
        <v>23</v>
      </c>
      <c r="H528" s="193">
        <v>0.80500000000000005</v>
      </c>
      <c r="I528" s="217">
        <v>185.81654</v>
      </c>
      <c r="J528" s="194"/>
      <c r="K528" s="187"/>
      <c r="L528" s="194"/>
      <c r="M528" s="187"/>
      <c r="N528" s="195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2"/>
      <c r="B529" s="184"/>
      <c r="C529" s="379" t="s">
        <v>74</v>
      </c>
      <c r="D529" s="379"/>
      <c r="E529" s="379"/>
      <c r="F529" s="186" t="s">
        <v>73</v>
      </c>
      <c r="G529" s="189">
        <v>4.82</v>
      </c>
      <c r="H529" s="193">
        <v>0.80500000000000005</v>
      </c>
      <c r="I529" s="212">
        <v>38.9406836</v>
      </c>
      <c r="J529" s="194"/>
      <c r="K529" s="187"/>
      <c r="L529" s="194"/>
      <c r="M529" s="187"/>
      <c r="N529" s="195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5"/>
      <c r="B530" s="184"/>
      <c r="C530" s="380" t="s">
        <v>75</v>
      </c>
      <c r="D530" s="380"/>
      <c r="E530" s="380"/>
      <c r="F530" s="196"/>
      <c r="G530" s="197"/>
      <c r="H530" s="197"/>
      <c r="I530" s="197"/>
      <c r="J530" s="198">
        <v>848.23</v>
      </c>
      <c r="K530" s="197"/>
      <c r="L530" s="199">
        <v>6101.24</v>
      </c>
      <c r="M530" s="197"/>
      <c r="N530" s="200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2"/>
      <c r="B531" s="184"/>
      <c r="C531" s="379" t="s">
        <v>76</v>
      </c>
      <c r="D531" s="379"/>
      <c r="E531" s="379"/>
      <c r="F531" s="186"/>
      <c r="G531" s="187"/>
      <c r="H531" s="187"/>
      <c r="I531" s="187"/>
      <c r="J531" s="194"/>
      <c r="K531" s="187"/>
      <c r="L531" s="190">
        <v>2182.86</v>
      </c>
      <c r="M531" s="187"/>
      <c r="N531" s="191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2"/>
      <c r="B532" s="184" t="s">
        <v>182</v>
      </c>
      <c r="C532" s="379" t="s">
        <v>183</v>
      </c>
      <c r="D532" s="379"/>
      <c r="E532" s="379"/>
      <c r="F532" s="186" t="s">
        <v>79</v>
      </c>
      <c r="G532" s="201">
        <v>93</v>
      </c>
      <c r="H532" s="187"/>
      <c r="I532" s="201">
        <v>93</v>
      </c>
      <c r="J532" s="194"/>
      <c r="K532" s="187"/>
      <c r="L532" s="190">
        <v>2030.06</v>
      </c>
      <c r="M532" s="187"/>
      <c r="N532" s="191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2"/>
      <c r="B533" s="184" t="s">
        <v>184</v>
      </c>
      <c r="C533" s="379" t="s">
        <v>185</v>
      </c>
      <c r="D533" s="379"/>
      <c r="E533" s="379"/>
      <c r="F533" s="186" t="s">
        <v>79</v>
      </c>
      <c r="G533" s="201">
        <v>62</v>
      </c>
      <c r="H533" s="189">
        <v>0.85</v>
      </c>
      <c r="I533" s="216">
        <v>52.7</v>
      </c>
      <c r="J533" s="194"/>
      <c r="K533" s="187"/>
      <c r="L533" s="190">
        <v>1150.3699999999999</v>
      </c>
      <c r="M533" s="187"/>
      <c r="N533" s="191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2"/>
      <c r="B534" s="203"/>
      <c r="C534" s="388" t="s">
        <v>82</v>
      </c>
      <c r="D534" s="388"/>
      <c r="E534" s="388"/>
      <c r="F534" s="178"/>
      <c r="G534" s="179"/>
      <c r="H534" s="179"/>
      <c r="I534" s="179"/>
      <c r="J534" s="181"/>
      <c r="K534" s="179"/>
      <c r="L534" s="204">
        <v>9281.67</v>
      </c>
      <c r="M534" s="197"/>
      <c r="N534" s="205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6" t="s">
        <v>307</v>
      </c>
      <c r="B535" s="177" t="s">
        <v>3432</v>
      </c>
      <c r="C535" s="388" t="s">
        <v>3445</v>
      </c>
      <c r="D535" s="388"/>
      <c r="E535" s="388"/>
      <c r="F535" s="178" t="s">
        <v>178</v>
      </c>
      <c r="G535" s="179">
        <v>2.0859999999999999</v>
      </c>
      <c r="H535" s="180">
        <v>1</v>
      </c>
      <c r="I535" s="210">
        <v>2.0859999999999999</v>
      </c>
      <c r="J535" s="181"/>
      <c r="K535" s="179"/>
      <c r="L535" s="181"/>
      <c r="M535" s="179"/>
      <c r="N535" s="182"/>
      <c r="AF535" s="133"/>
      <c r="AG535" s="140" t="s">
        <v>3445</v>
      </c>
      <c r="AM535" s="140"/>
      <c r="AP535" s="140"/>
      <c r="AR535" s="140"/>
      <c r="AS535" s="140"/>
    </row>
    <row r="536" spans="1:45" s="121" customFormat="1" ht="15" x14ac:dyDescent="0.25">
      <c r="A536" s="208"/>
      <c r="B536" s="209"/>
      <c r="C536" s="379" t="s">
        <v>3446</v>
      </c>
      <c r="D536" s="379"/>
      <c r="E536" s="379"/>
      <c r="F536" s="379"/>
      <c r="G536" s="379"/>
      <c r="H536" s="379"/>
      <c r="I536" s="379"/>
      <c r="J536" s="379"/>
      <c r="K536" s="379"/>
      <c r="L536" s="379"/>
      <c r="M536" s="379"/>
      <c r="N536" s="391"/>
      <c r="AF536" s="133"/>
      <c r="AG536" s="140"/>
      <c r="AH536" s="142" t="s">
        <v>3446</v>
      </c>
      <c r="AM536" s="140"/>
      <c r="AP536" s="140"/>
      <c r="AR536" s="140"/>
      <c r="AS536" s="140"/>
    </row>
    <row r="537" spans="1:45" s="121" customFormat="1" ht="22.5" x14ac:dyDescent="0.25">
      <c r="A537" s="183"/>
      <c r="B537" s="184" t="s">
        <v>180</v>
      </c>
      <c r="C537" s="389" t="s">
        <v>181</v>
      </c>
      <c r="D537" s="389"/>
      <c r="E537" s="389"/>
      <c r="F537" s="389"/>
      <c r="G537" s="389"/>
      <c r="H537" s="389"/>
      <c r="I537" s="389"/>
      <c r="J537" s="389"/>
      <c r="K537" s="389"/>
      <c r="L537" s="389"/>
      <c r="M537" s="389"/>
      <c r="N537" s="390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3"/>
      <c r="B538" s="184" t="s">
        <v>65</v>
      </c>
      <c r="C538" s="389" t="s">
        <v>66</v>
      </c>
      <c r="D538" s="389"/>
      <c r="E538" s="389"/>
      <c r="F538" s="389"/>
      <c r="G538" s="389"/>
      <c r="H538" s="389"/>
      <c r="I538" s="389"/>
      <c r="J538" s="389"/>
      <c r="K538" s="389"/>
      <c r="L538" s="389"/>
      <c r="M538" s="389"/>
      <c r="N538" s="390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5"/>
      <c r="B539" s="184" t="s">
        <v>58</v>
      </c>
      <c r="C539" s="379" t="s">
        <v>67</v>
      </c>
      <c r="D539" s="379"/>
      <c r="E539" s="379"/>
      <c r="F539" s="186"/>
      <c r="G539" s="187"/>
      <c r="H539" s="187"/>
      <c r="I539" s="187"/>
      <c r="J539" s="188">
        <v>345.67</v>
      </c>
      <c r="K539" s="193">
        <v>0.80500000000000005</v>
      </c>
      <c r="L539" s="188">
        <v>580.46</v>
      </c>
      <c r="M539" s="189">
        <v>44.77</v>
      </c>
      <c r="N539" s="191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5"/>
      <c r="B540" s="184" t="s">
        <v>68</v>
      </c>
      <c r="C540" s="379" t="s">
        <v>69</v>
      </c>
      <c r="D540" s="379"/>
      <c r="E540" s="379"/>
      <c r="F540" s="186"/>
      <c r="G540" s="187"/>
      <c r="H540" s="187"/>
      <c r="I540" s="187"/>
      <c r="J540" s="188">
        <v>473.47</v>
      </c>
      <c r="K540" s="193">
        <v>0.80500000000000005</v>
      </c>
      <c r="L540" s="188">
        <v>795.07</v>
      </c>
      <c r="M540" s="189">
        <v>13.24</v>
      </c>
      <c r="N540" s="191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5"/>
      <c r="B541" s="184" t="s">
        <v>70</v>
      </c>
      <c r="C541" s="379" t="s">
        <v>71</v>
      </c>
      <c r="D541" s="379"/>
      <c r="E541" s="379"/>
      <c r="F541" s="186"/>
      <c r="G541" s="187"/>
      <c r="H541" s="187"/>
      <c r="I541" s="187"/>
      <c r="J541" s="188">
        <v>53.96</v>
      </c>
      <c r="K541" s="193">
        <v>0.80500000000000005</v>
      </c>
      <c r="L541" s="188">
        <v>90.61</v>
      </c>
      <c r="M541" s="189">
        <v>44.77</v>
      </c>
      <c r="N541" s="191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5"/>
      <c r="B542" s="184" t="s">
        <v>86</v>
      </c>
      <c r="C542" s="379" t="s">
        <v>87</v>
      </c>
      <c r="D542" s="379"/>
      <c r="E542" s="379"/>
      <c r="F542" s="186"/>
      <c r="G542" s="187"/>
      <c r="H542" s="187"/>
      <c r="I542" s="187"/>
      <c r="J542" s="188">
        <v>232.33</v>
      </c>
      <c r="K542" s="201">
        <v>0</v>
      </c>
      <c r="L542" s="188">
        <v>0</v>
      </c>
      <c r="M542" s="189">
        <v>8.16</v>
      </c>
      <c r="N542" s="195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2"/>
      <c r="B543" s="184"/>
      <c r="C543" s="379" t="s">
        <v>72</v>
      </c>
      <c r="D543" s="379"/>
      <c r="E543" s="379"/>
      <c r="F543" s="186" t="s">
        <v>73</v>
      </c>
      <c r="G543" s="189">
        <v>39.549999999999997</v>
      </c>
      <c r="H543" s="193">
        <v>0.80500000000000005</v>
      </c>
      <c r="I543" s="212">
        <v>66.413546499999995</v>
      </c>
      <c r="J543" s="194"/>
      <c r="K543" s="187"/>
      <c r="L543" s="194"/>
      <c r="M543" s="187"/>
      <c r="N543" s="195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2"/>
      <c r="B544" s="184"/>
      <c r="C544" s="379" t="s">
        <v>74</v>
      </c>
      <c r="D544" s="379"/>
      <c r="E544" s="379"/>
      <c r="F544" s="186" t="s">
        <v>73</v>
      </c>
      <c r="G544" s="189">
        <v>4.01</v>
      </c>
      <c r="H544" s="193">
        <v>0.80500000000000005</v>
      </c>
      <c r="I544" s="212">
        <v>6.7337122999999997</v>
      </c>
      <c r="J544" s="194"/>
      <c r="K544" s="187"/>
      <c r="L544" s="194"/>
      <c r="M544" s="187"/>
      <c r="N544" s="195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5"/>
      <c r="B545" s="184"/>
      <c r="C545" s="380" t="s">
        <v>75</v>
      </c>
      <c r="D545" s="380"/>
      <c r="E545" s="380"/>
      <c r="F545" s="196"/>
      <c r="G545" s="197"/>
      <c r="H545" s="197"/>
      <c r="I545" s="197"/>
      <c r="J545" s="199">
        <v>1051.47</v>
      </c>
      <c r="K545" s="197"/>
      <c r="L545" s="199">
        <v>1375.53</v>
      </c>
      <c r="M545" s="197"/>
      <c r="N545" s="200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2"/>
      <c r="B546" s="184"/>
      <c r="C546" s="379" t="s">
        <v>76</v>
      </c>
      <c r="D546" s="379"/>
      <c r="E546" s="379"/>
      <c r="F546" s="186"/>
      <c r="G546" s="187"/>
      <c r="H546" s="187"/>
      <c r="I546" s="187"/>
      <c r="J546" s="194"/>
      <c r="K546" s="187"/>
      <c r="L546" s="188">
        <v>671.07</v>
      </c>
      <c r="M546" s="187"/>
      <c r="N546" s="191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2"/>
      <c r="B547" s="184" t="s">
        <v>182</v>
      </c>
      <c r="C547" s="379" t="s">
        <v>183</v>
      </c>
      <c r="D547" s="379"/>
      <c r="E547" s="379"/>
      <c r="F547" s="186" t="s">
        <v>79</v>
      </c>
      <c r="G547" s="201">
        <v>93</v>
      </c>
      <c r="H547" s="187"/>
      <c r="I547" s="201">
        <v>93</v>
      </c>
      <c r="J547" s="194"/>
      <c r="K547" s="187"/>
      <c r="L547" s="188">
        <v>624.1</v>
      </c>
      <c r="M547" s="187"/>
      <c r="N547" s="191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2"/>
      <c r="B548" s="184" t="s">
        <v>184</v>
      </c>
      <c r="C548" s="379" t="s">
        <v>185</v>
      </c>
      <c r="D548" s="379"/>
      <c r="E548" s="379"/>
      <c r="F548" s="186" t="s">
        <v>79</v>
      </c>
      <c r="G548" s="201">
        <v>62</v>
      </c>
      <c r="H548" s="189">
        <v>0.85</v>
      </c>
      <c r="I548" s="216">
        <v>52.7</v>
      </c>
      <c r="J548" s="194"/>
      <c r="K548" s="187"/>
      <c r="L548" s="188">
        <v>353.65</v>
      </c>
      <c r="M548" s="187"/>
      <c r="N548" s="191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2"/>
      <c r="B549" s="203"/>
      <c r="C549" s="388" t="s">
        <v>82</v>
      </c>
      <c r="D549" s="388"/>
      <c r="E549" s="388"/>
      <c r="F549" s="178"/>
      <c r="G549" s="179"/>
      <c r="H549" s="179"/>
      <c r="I549" s="179"/>
      <c r="J549" s="181"/>
      <c r="K549" s="179"/>
      <c r="L549" s="204">
        <v>2353.2800000000002</v>
      </c>
      <c r="M549" s="197"/>
      <c r="N549" s="205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6" t="s">
        <v>310</v>
      </c>
      <c r="B550" s="177" t="s">
        <v>220</v>
      </c>
      <c r="C550" s="388" t="s">
        <v>221</v>
      </c>
      <c r="D550" s="388"/>
      <c r="E550" s="388"/>
      <c r="F550" s="178" t="s">
        <v>133</v>
      </c>
      <c r="G550" s="179">
        <v>15.894</v>
      </c>
      <c r="H550" s="180">
        <v>1</v>
      </c>
      <c r="I550" s="210">
        <v>15.894</v>
      </c>
      <c r="J550" s="207">
        <v>22.33</v>
      </c>
      <c r="K550" s="179"/>
      <c r="L550" s="207">
        <v>354.91</v>
      </c>
      <c r="M550" s="206">
        <v>13.24</v>
      </c>
      <c r="N550" s="205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2"/>
      <c r="B551" s="203"/>
      <c r="C551" s="379" t="s">
        <v>139</v>
      </c>
      <c r="D551" s="379"/>
      <c r="E551" s="379"/>
      <c r="F551" s="379"/>
      <c r="G551" s="379"/>
      <c r="H551" s="379"/>
      <c r="I551" s="379"/>
      <c r="J551" s="379"/>
      <c r="K551" s="379"/>
      <c r="L551" s="379"/>
      <c r="M551" s="379"/>
      <c r="N551" s="391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8"/>
      <c r="B552" s="209"/>
      <c r="C552" s="379" t="s">
        <v>3447</v>
      </c>
      <c r="D552" s="379"/>
      <c r="E552" s="379"/>
      <c r="F552" s="379"/>
      <c r="G552" s="379"/>
      <c r="H552" s="379"/>
      <c r="I552" s="379"/>
      <c r="J552" s="379"/>
      <c r="K552" s="379"/>
      <c r="L552" s="379"/>
      <c r="M552" s="379"/>
      <c r="N552" s="391"/>
      <c r="AF552" s="133"/>
      <c r="AG552" s="140"/>
      <c r="AH552" s="142" t="s">
        <v>3447</v>
      </c>
      <c r="AM552" s="140"/>
      <c r="AP552" s="140"/>
      <c r="AR552" s="140"/>
      <c r="AS552" s="140"/>
    </row>
    <row r="553" spans="1:45" s="121" customFormat="1" ht="15" x14ac:dyDescent="0.25">
      <c r="A553" s="202"/>
      <c r="B553" s="203"/>
      <c r="C553" s="388" t="s">
        <v>82</v>
      </c>
      <c r="D553" s="388"/>
      <c r="E553" s="388"/>
      <c r="F553" s="178"/>
      <c r="G553" s="179"/>
      <c r="H553" s="179"/>
      <c r="I553" s="179"/>
      <c r="J553" s="181"/>
      <c r="K553" s="179"/>
      <c r="L553" s="207">
        <v>354.91</v>
      </c>
      <c r="M553" s="197"/>
      <c r="N553" s="205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6" t="s">
        <v>317</v>
      </c>
      <c r="B554" s="177" t="s">
        <v>1215</v>
      </c>
      <c r="C554" s="388" t="s">
        <v>1270</v>
      </c>
      <c r="D554" s="388"/>
      <c r="E554" s="388"/>
      <c r="F554" s="178" t="s">
        <v>133</v>
      </c>
      <c r="G554" s="179">
        <v>15.894</v>
      </c>
      <c r="H554" s="180">
        <v>1</v>
      </c>
      <c r="I554" s="210">
        <v>15.894</v>
      </c>
      <c r="J554" s="207">
        <v>2.91</v>
      </c>
      <c r="K554" s="179"/>
      <c r="L554" s="207">
        <v>46.25</v>
      </c>
      <c r="M554" s="206">
        <v>13.62</v>
      </c>
      <c r="N554" s="213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2"/>
      <c r="B555" s="203"/>
      <c r="C555" s="388" t="s">
        <v>82</v>
      </c>
      <c r="D555" s="388"/>
      <c r="E555" s="388"/>
      <c r="F555" s="178"/>
      <c r="G555" s="179"/>
      <c r="H555" s="179"/>
      <c r="I555" s="179"/>
      <c r="J555" s="181"/>
      <c r="K555" s="179"/>
      <c r="L555" s="207">
        <v>46.25</v>
      </c>
      <c r="M555" s="197"/>
      <c r="N555" s="213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6" t="s">
        <v>330</v>
      </c>
      <c r="B556" s="177" t="s">
        <v>1180</v>
      </c>
      <c r="C556" s="388" t="s">
        <v>1181</v>
      </c>
      <c r="D556" s="388"/>
      <c r="E556" s="388"/>
      <c r="F556" s="178" t="s">
        <v>133</v>
      </c>
      <c r="G556" s="179">
        <v>15.894</v>
      </c>
      <c r="H556" s="180">
        <v>1</v>
      </c>
      <c r="I556" s="210">
        <v>15.894</v>
      </c>
      <c r="J556" s="207">
        <v>22.33</v>
      </c>
      <c r="K556" s="179"/>
      <c r="L556" s="207">
        <v>354.91</v>
      </c>
      <c r="M556" s="206">
        <v>8.16</v>
      </c>
      <c r="N556" s="205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2"/>
      <c r="B557" s="203"/>
      <c r="C557" s="379" t="s">
        <v>139</v>
      </c>
      <c r="D557" s="379"/>
      <c r="E557" s="379"/>
      <c r="F557" s="379"/>
      <c r="G557" s="379"/>
      <c r="H557" s="379"/>
      <c r="I557" s="379"/>
      <c r="J557" s="379"/>
      <c r="K557" s="379"/>
      <c r="L557" s="379"/>
      <c r="M557" s="379"/>
      <c r="N557" s="391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2"/>
      <c r="B558" s="203"/>
      <c r="C558" s="388" t="s">
        <v>82</v>
      </c>
      <c r="D558" s="388"/>
      <c r="E558" s="388"/>
      <c r="F558" s="178"/>
      <c r="G558" s="179"/>
      <c r="H558" s="179"/>
      <c r="I558" s="179"/>
      <c r="J558" s="181"/>
      <c r="K558" s="179"/>
      <c r="L558" s="207">
        <v>354.91</v>
      </c>
      <c r="M558" s="197"/>
      <c r="N558" s="205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385" t="s">
        <v>3448</v>
      </c>
      <c r="B559" s="386"/>
      <c r="C559" s="386"/>
      <c r="D559" s="386"/>
      <c r="E559" s="386"/>
      <c r="F559" s="386"/>
      <c r="G559" s="386"/>
      <c r="H559" s="386"/>
      <c r="I559" s="386"/>
      <c r="J559" s="386"/>
      <c r="K559" s="386"/>
      <c r="L559" s="386"/>
      <c r="M559" s="386"/>
      <c r="N559" s="387"/>
      <c r="AF559" s="133"/>
      <c r="AG559" s="140"/>
      <c r="AM559" s="140"/>
      <c r="AP559" s="140"/>
      <c r="AR559" s="140"/>
      <c r="AS559" s="140" t="s">
        <v>3448</v>
      </c>
    </row>
    <row r="560" spans="1:45" s="121" customFormat="1" ht="34.5" x14ac:dyDescent="0.25">
      <c r="A560" s="176" t="s">
        <v>334</v>
      </c>
      <c r="B560" s="177" t="s">
        <v>3449</v>
      </c>
      <c r="C560" s="388" t="s">
        <v>3450</v>
      </c>
      <c r="D560" s="388"/>
      <c r="E560" s="388"/>
      <c r="F560" s="178" t="s">
        <v>370</v>
      </c>
      <c r="G560" s="179">
        <v>0.76</v>
      </c>
      <c r="H560" s="180">
        <v>1</v>
      </c>
      <c r="I560" s="206">
        <v>0.76</v>
      </c>
      <c r="J560" s="181"/>
      <c r="K560" s="179"/>
      <c r="L560" s="181"/>
      <c r="M560" s="179"/>
      <c r="N560" s="182"/>
      <c r="AF560" s="133"/>
      <c r="AG560" s="140" t="s">
        <v>3450</v>
      </c>
      <c r="AM560" s="140"/>
      <c r="AP560" s="140"/>
      <c r="AR560" s="140"/>
      <c r="AS560" s="140"/>
    </row>
    <row r="561" spans="1:45" s="121" customFormat="1" ht="15" x14ac:dyDescent="0.25">
      <c r="A561" s="208"/>
      <c r="B561" s="209"/>
      <c r="C561" s="379" t="s">
        <v>3451</v>
      </c>
      <c r="D561" s="379"/>
      <c r="E561" s="379"/>
      <c r="F561" s="379"/>
      <c r="G561" s="379"/>
      <c r="H561" s="379"/>
      <c r="I561" s="379"/>
      <c r="J561" s="379"/>
      <c r="K561" s="379"/>
      <c r="L561" s="379"/>
      <c r="M561" s="379"/>
      <c r="N561" s="391"/>
      <c r="AF561" s="133"/>
      <c r="AG561" s="140"/>
      <c r="AH561" s="142" t="s">
        <v>3451</v>
      </c>
      <c r="AM561" s="140"/>
      <c r="AP561" s="140"/>
      <c r="AR561" s="140"/>
      <c r="AS561" s="140"/>
    </row>
    <row r="562" spans="1:45" s="121" customFormat="1" ht="22.5" x14ac:dyDescent="0.25">
      <c r="A562" s="183"/>
      <c r="B562" s="184" t="s">
        <v>180</v>
      </c>
      <c r="C562" s="389" t="s">
        <v>191</v>
      </c>
      <c r="D562" s="389"/>
      <c r="E562" s="389"/>
      <c r="F562" s="389"/>
      <c r="G562" s="389"/>
      <c r="H562" s="389"/>
      <c r="I562" s="389"/>
      <c r="J562" s="389"/>
      <c r="K562" s="389"/>
      <c r="L562" s="389"/>
      <c r="M562" s="389"/>
      <c r="N562" s="390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3"/>
      <c r="B563" s="184" t="s">
        <v>65</v>
      </c>
      <c r="C563" s="389" t="s">
        <v>66</v>
      </c>
      <c r="D563" s="389"/>
      <c r="E563" s="389"/>
      <c r="F563" s="389"/>
      <c r="G563" s="389"/>
      <c r="H563" s="389"/>
      <c r="I563" s="389"/>
      <c r="J563" s="389"/>
      <c r="K563" s="389"/>
      <c r="L563" s="389"/>
      <c r="M563" s="389"/>
      <c r="N563" s="390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5"/>
      <c r="B564" s="184" t="s">
        <v>58</v>
      </c>
      <c r="C564" s="379" t="s">
        <v>67</v>
      </c>
      <c r="D564" s="379"/>
      <c r="E564" s="379"/>
      <c r="F564" s="186"/>
      <c r="G564" s="187"/>
      <c r="H564" s="187"/>
      <c r="I564" s="187"/>
      <c r="J564" s="188">
        <v>486.92</v>
      </c>
      <c r="K564" s="189">
        <v>0.69</v>
      </c>
      <c r="L564" s="188">
        <v>255.34</v>
      </c>
      <c r="M564" s="189">
        <v>44.77</v>
      </c>
      <c r="N564" s="191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5"/>
      <c r="B565" s="184" t="s">
        <v>68</v>
      </c>
      <c r="C565" s="379" t="s">
        <v>69</v>
      </c>
      <c r="D565" s="379"/>
      <c r="E565" s="379"/>
      <c r="F565" s="186"/>
      <c r="G565" s="187"/>
      <c r="H565" s="187"/>
      <c r="I565" s="187"/>
      <c r="J565" s="190">
        <v>4010.3</v>
      </c>
      <c r="K565" s="189">
        <v>0.69</v>
      </c>
      <c r="L565" s="190">
        <v>2103</v>
      </c>
      <c r="M565" s="189">
        <v>13.24</v>
      </c>
      <c r="N565" s="191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5"/>
      <c r="B566" s="184" t="s">
        <v>70</v>
      </c>
      <c r="C566" s="379" t="s">
        <v>71</v>
      </c>
      <c r="D566" s="379"/>
      <c r="E566" s="379"/>
      <c r="F566" s="186"/>
      <c r="G566" s="187"/>
      <c r="H566" s="187"/>
      <c r="I566" s="187"/>
      <c r="J566" s="188">
        <v>355.14</v>
      </c>
      <c r="K566" s="189">
        <v>0.69</v>
      </c>
      <c r="L566" s="188">
        <v>186.24</v>
      </c>
      <c r="M566" s="189">
        <v>44.77</v>
      </c>
      <c r="N566" s="191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5"/>
      <c r="B567" s="184" t="s">
        <v>86</v>
      </c>
      <c r="C567" s="379" t="s">
        <v>87</v>
      </c>
      <c r="D567" s="379"/>
      <c r="E567" s="379"/>
      <c r="F567" s="186"/>
      <c r="G567" s="187"/>
      <c r="H567" s="187"/>
      <c r="I567" s="187"/>
      <c r="J567" s="190">
        <v>1865.04</v>
      </c>
      <c r="K567" s="201">
        <v>0</v>
      </c>
      <c r="L567" s="188">
        <v>0</v>
      </c>
      <c r="M567" s="189">
        <v>8.16</v>
      </c>
      <c r="N567" s="195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2"/>
      <c r="B568" s="184"/>
      <c r="C568" s="379" t="s">
        <v>72</v>
      </c>
      <c r="D568" s="379"/>
      <c r="E568" s="379"/>
      <c r="F568" s="186" t="s">
        <v>73</v>
      </c>
      <c r="G568" s="216">
        <v>51.8</v>
      </c>
      <c r="H568" s="189">
        <v>0.69</v>
      </c>
      <c r="I568" s="217">
        <v>27.163920000000001</v>
      </c>
      <c r="J568" s="194"/>
      <c r="K568" s="187"/>
      <c r="L568" s="194"/>
      <c r="M568" s="187"/>
      <c r="N568" s="195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2"/>
      <c r="B569" s="184"/>
      <c r="C569" s="379" t="s">
        <v>74</v>
      </c>
      <c r="D569" s="379"/>
      <c r="E569" s="379"/>
      <c r="F569" s="186" t="s">
        <v>73</v>
      </c>
      <c r="G569" s="189">
        <v>25.29</v>
      </c>
      <c r="H569" s="189">
        <v>0.69</v>
      </c>
      <c r="I569" s="215">
        <v>13.262076</v>
      </c>
      <c r="J569" s="194"/>
      <c r="K569" s="187"/>
      <c r="L569" s="194"/>
      <c r="M569" s="187"/>
      <c r="N569" s="195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5"/>
      <c r="B570" s="184"/>
      <c r="C570" s="380" t="s">
        <v>75</v>
      </c>
      <c r="D570" s="380"/>
      <c r="E570" s="380"/>
      <c r="F570" s="196"/>
      <c r="G570" s="197"/>
      <c r="H570" s="197"/>
      <c r="I570" s="197"/>
      <c r="J570" s="199">
        <v>6362.26</v>
      </c>
      <c r="K570" s="197"/>
      <c r="L570" s="199">
        <v>2358.34</v>
      </c>
      <c r="M570" s="197"/>
      <c r="N570" s="200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2"/>
      <c r="B571" s="184"/>
      <c r="C571" s="379" t="s">
        <v>76</v>
      </c>
      <c r="D571" s="379"/>
      <c r="E571" s="379"/>
      <c r="F571" s="186"/>
      <c r="G571" s="187"/>
      <c r="H571" s="187"/>
      <c r="I571" s="187"/>
      <c r="J571" s="194"/>
      <c r="K571" s="187"/>
      <c r="L571" s="188">
        <v>441.58</v>
      </c>
      <c r="M571" s="187"/>
      <c r="N571" s="191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2"/>
      <c r="B572" s="184" t="s">
        <v>192</v>
      </c>
      <c r="C572" s="379" t="s">
        <v>193</v>
      </c>
      <c r="D572" s="379"/>
      <c r="E572" s="379"/>
      <c r="F572" s="186" t="s">
        <v>79</v>
      </c>
      <c r="G572" s="201">
        <v>117</v>
      </c>
      <c r="H572" s="187"/>
      <c r="I572" s="201">
        <v>117</v>
      </c>
      <c r="J572" s="194"/>
      <c r="K572" s="187"/>
      <c r="L572" s="188">
        <v>516.65</v>
      </c>
      <c r="M572" s="187"/>
      <c r="N572" s="191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2"/>
      <c r="B573" s="184" t="s">
        <v>194</v>
      </c>
      <c r="C573" s="379" t="s">
        <v>195</v>
      </c>
      <c r="D573" s="379"/>
      <c r="E573" s="379"/>
      <c r="F573" s="186" t="s">
        <v>79</v>
      </c>
      <c r="G573" s="201">
        <v>74</v>
      </c>
      <c r="H573" s="189">
        <v>0.85</v>
      </c>
      <c r="I573" s="216">
        <v>62.9</v>
      </c>
      <c r="J573" s="194"/>
      <c r="K573" s="187"/>
      <c r="L573" s="188">
        <v>277.75</v>
      </c>
      <c r="M573" s="187"/>
      <c r="N573" s="191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2"/>
      <c r="B574" s="203"/>
      <c r="C574" s="388" t="s">
        <v>82</v>
      </c>
      <c r="D574" s="388"/>
      <c r="E574" s="388"/>
      <c r="F574" s="178"/>
      <c r="G574" s="179"/>
      <c r="H574" s="179"/>
      <c r="I574" s="179"/>
      <c r="J574" s="181"/>
      <c r="K574" s="179"/>
      <c r="L574" s="204">
        <v>3152.74</v>
      </c>
      <c r="M574" s="197"/>
      <c r="N574" s="205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6" t="s">
        <v>338</v>
      </c>
      <c r="B575" s="177" t="s">
        <v>3452</v>
      </c>
      <c r="C575" s="388" t="s">
        <v>3453</v>
      </c>
      <c r="D575" s="388"/>
      <c r="E575" s="388"/>
      <c r="F575" s="178" t="s">
        <v>178</v>
      </c>
      <c r="G575" s="179">
        <v>0.1157</v>
      </c>
      <c r="H575" s="180">
        <v>1</v>
      </c>
      <c r="I575" s="253">
        <v>0.1157</v>
      </c>
      <c r="J575" s="181"/>
      <c r="K575" s="179"/>
      <c r="L575" s="181"/>
      <c r="M575" s="179"/>
      <c r="N575" s="182"/>
      <c r="AF575" s="133"/>
      <c r="AG575" s="140" t="s">
        <v>3453</v>
      </c>
      <c r="AM575" s="140"/>
      <c r="AP575" s="140"/>
      <c r="AR575" s="140"/>
      <c r="AS575" s="140"/>
    </row>
    <row r="576" spans="1:45" s="121" customFormat="1" ht="15" x14ac:dyDescent="0.25">
      <c r="A576" s="208"/>
      <c r="B576" s="209"/>
      <c r="C576" s="379" t="s">
        <v>3454</v>
      </c>
      <c r="D576" s="379"/>
      <c r="E576" s="379"/>
      <c r="F576" s="379"/>
      <c r="G576" s="379"/>
      <c r="H576" s="379"/>
      <c r="I576" s="379"/>
      <c r="J576" s="379"/>
      <c r="K576" s="379"/>
      <c r="L576" s="379"/>
      <c r="M576" s="379"/>
      <c r="N576" s="391"/>
      <c r="AF576" s="133"/>
      <c r="AG576" s="140"/>
      <c r="AH576" s="142" t="s">
        <v>3454</v>
      </c>
      <c r="AM576" s="140"/>
      <c r="AP576" s="140"/>
      <c r="AR576" s="140"/>
      <c r="AS576" s="140"/>
    </row>
    <row r="577" spans="1:45" s="121" customFormat="1" ht="22.5" x14ac:dyDescent="0.25">
      <c r="A577" s="183"/>
      <c r="B577" s="184" t="s">
        <v>180</v>
      </c>
      <c r="C577" s="389" t="s">
        <v>181</v>
      </c>
      <c r="D577" s="389"/>
      <c r="E577" s="389"/>
      <c r="F577" s="389"/>
      <c r="G577" s="389"/>
      <c r="H577" s="389"/>
      <c r="I577" s="389"/>
      <c r="J577" s="389"/>
      <c r="K577" s="389"/>
      <c r="L577" s="389"/>
      <c r="M577" s="389"/>
      <c r="N577" s="390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3"/>
      <c r="B578" s="184" t="s">
        <v>65</v>
      </c>
      <c r="C578" s="389" t="s">
        <v>66</v>
      </c>
      <c r="D578" s="389"/>
      <c r="E578" s="389"/>
      <c r="F578" s="389"/>
      <c r="G578" s="389"/>
      <c r="H578" s="389"/>
      <c r="I578" s="389"/>
      <c r="J578" s="389"/>
      <c r="K578" s="389"/>
      <c r="L578" s="389"/>
      <c r="M578" s="389"/>
      <c r="N578" s="390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5"/>
      <c r="B579" s="184" t="s">
        <v>58</v>
      </c>
      <c r="C579" s="379" t="s">
        <v>67</v>
      </c>
      <c r="D579" s="379"/>
      <c r="E579" s="379"/>
      <c r="F579" s="186"/>
      <c r="G579" s="187"/>
      <c r="H579" s="187"/>
      <c r="I579" s="187"/>
      <c r="J579" s="188">
        <v>667.55</v>
      </c>
      <c r="K579" s="193">
        <v>0.80500000000000005</v>
      </c>
      <c r="L579" s="188">
        <v>62.17</v>
      </c>
      <c r="M579" s="189">
        <v>44.77</v>
      </c>
      <c r="N579" s="191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5"/>
      <c r="B580" s="184" t="s">
        <v>68</v>
      </c>
      <c r="C580" s="379" t="s">
        <v>69</v>
      </c>
      <c r="D580" s="379"/>
      <c r="E580" s="379"/>
      <c r="F580" s="186"/>
      <c r="G580" s="187"/>
      <c r="H580" s="187"/>
      <c r="I580" s="187"/>
      <c r="J580" s="188">
        <v>252.16</v>
      </c>
      <c r="K580" s="193">
        <v>0.80500000000000005</v>
      </c>
      <c r="L580" s="188">
        <v>23.49</v>
      </c>
      <c r="M580" s="189">
        <v>13.24</v>
      </c>
      <c r="N580" s="218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5"/>
      <c r="B581" s="184" t="s">
        <v>70</v>
      </c>
      <c r="C581" s="379" t="s">
        <v>71</v>
      </c>
      <c r="D581" s="379"/>
      <c r="E581" s="379"/>
      <c r="F581" s="186"/>
      <c r="G581" s="187"/>
      <c r="H581" s="187"/>
      <c r="I581" s="187"/>
      <c r="J581" s="188">
        <v>3.35</v>
      </c>
      <c r="K581" s="193">
        <v>0.80500000000000005</v>
      </c>
      <c r="L581" s="188">
        <v>0.31</v>
      </c>
      <c r="M581" s="189">
        <v>44.77</v>
      </c>
      <c r="N581" s="218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5"/>
      <c r="B582" s="184" t="s">
        <v>86</v>
      </c>
      <c r="C582" s="379" t="s">
        <v>87</v>
      </c>
      <c r="D582" s="379"/>
      <c r="E582" s="379"/>
      <c r="F582" s="186"/>
      <c r="G582" s="187"/>
      <c r="H582" s="187"/>
      <c r="I582" s="187"/>
      <c r="J582" s="188">
        <v>238.18</v>
      </c>
      <c r="K582" s="201">
        <v>0</v>
      </c>
      <c r="L582" s="188">
        <v>0</v>
      </c>
      <c r="M582" s="189">
        <v>8.16</v>
      </c>
      <c r="N582" s="195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2"/>
      <c r="B583" s="184"/>
      <c r="C583" s="379" t="s">
        <v>72</v>
      </c>
      <c r="D583" s="379"/>
      <c r="E583" s="379"/>
      <c r="F583" s="186" t="s">
        <v>73</v>
      </c>
      <c r="G583" s="216">
        <v>73.599999999999994</v>
      </c>
      <c r="H583" s="193">
        <v>0.80500000000000005</v>
      </c>
      <c r="I583" s="212">
        <v>6.8549936000000002</v>
      </c>
      <c r="J583" s="194"/>
      <c r="K583" s="187"/>
      <c r="L583" s="194"/>
      <c r="M583" s="187"/>
      <c r="N583" s="195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2"/>
      <c r="B584" s="184"/>
      <c r="C584" s="379" t="s">
        <v>74</v>
      </c>
      <c r="D584" s="379"/>
      <c r="E584" s="379"/>
      <c r="F584" s="186" t="s">
        <v>73</v>
      </c>
      <c r="G584" s="189">
        <v>0.27</v>
      </c>
      <c r="H584" s="193">
        <v>0.80500000000000005</v>
      </c>
      <c r="I584" s="212">
        <v>2.51474E-2</v>
      </c>
      <c r="J584" s="194"/>
      <c r="K584" s="187"/>
      <c r="L584" s="194"/>
      <c r="M584" s="187"/>
      <c r="N584" s="195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5"/>
      <c r="B585" s="184"/>
      <c r="C585" s="380" t="s">
        <v>75</v>
      </c>
      <c r="D585" s="380"/>
      <c r="E585" s="380"/>
      <c r="F585" s="196"/>
      <c r="G585" s="197"/>
      <c r="H585" s="197"/>
      <c r="I585" s="197"/>
      <c r="J585" s="199">
        <v>1157.8900000000001</v>
      </c>
      <c r="K585" s="197"/>
      <c r="L585" s="198">
        <v>85.66</v>
      </c>
      <c r="M585" s="197"/>
      <c r="N585" s="200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2"/>
      <c r="B586" s="184"/>
      <c r="C586" s="379" t="s">
        <v>76</v>
      </c>
      <c r="D586" s="379"/>
      <c r="E586" s="379"/>
      <c r="F586" s="186"/>
      <c r="G586" s="187"/>
      <c r="H586" s="187"/>
      <c r="I586" s="187"/>
      <c r="J586" s="194"/>
      <c r="K586" s="187"/>
      <c r="L586" s="188">
        <v>62.48</v>
      </c>
      <c r="M586" s="187"/>
      <c r="N586" s="191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2"/>
      <c r="B587" s="184" t="s">
        <v>182</v>
      </c>
      <c r="C587" s="379" t="s">
        <v>183</v>
      </c>
      <c r="D587" s="379"/>
      <c r="E587" s="379"/>
      <c r="F587" s="186" t="s">
        <v>79</v>
      </c>
      <c r="G587" s="201">
        <v>93</v>
      </c>
      <c r="H587" s="187"/>
      <c r="I587" s="201">
        <v>93</v>
      </c>
      <c r="J587" s="194"/>
      <c r="K587" s="187"/>
      <c r="L587" s="188">
        <v>58.11</v>
      </c>
      <c r="M587" s="187"/>
      <c r="N587" s="191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2"/>
      <c r="B588" s="184" t="s">
        <v>184</v>
      </c>
      <c r="C588" s="379" t="s">
        <v>185</v>
      </c>
      <c r="D588" s="379"/>
      <c r="E588" s="379"/>
      <c r="F588" s="186" t="s">
        <v>79</v>
      </c>
      <c r="G588" s="201">
        <v>62</v>
      </c>
      <c r="H588" s="189">
        <v>0.85</v>
      </c>
      <c r="I588" s="216">
        <v>52.7</v>
      </c>
      <c r="J588" s="194"/>
      <c r="K588" s="187"/>
      <c r="L588" s="188">
        <v>32.93</v>
      </c>
      <c r="M588" s="187"/>
      <c r="N588" s="191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2"/>
      <c r="B589" s="203"/>
      <c r="C589" s="388" t="s">
        <v>82</v>
      </c>
      <c r="D589" s="388"/>
      <c r="E589" s="388"/>
      <c r="F589" s="178"/>
      <c r="G589" s="179"/>
      <c r="H589" s="179"/>
      <c r="I589" s="179"/>
      <c r="J589" s="181"/>
      <c r="K589" s="179"/>
      <c r="L589" s="207">
        <v>176.7</v>
      </c>
      <c r="M589" s="197"/>
      <c r="N589" s="205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6" t="s">
        <v>341</v>
      </c>
      <c r="B590" s="177" t="s">
        <v>3449</v>
      </c>
      <c r="C590" s="388" t="s">
        <v>3455</v>
      </c>
      <c r="D590" s="388"/>
      <c r="E590" s="388"/>
      <c r="F590" s="178" t="s">
        <v>370</v>
      </c>
      <c r="G590" s="179">
        <v>0.76</v>
      </c>
      <c r="H590" s="180">
        <v>1</v>
      </c>
      <c r="I590" s="206">
        <v>0.76</v>
      </c>
      <c r="J590" s="181"/>
      <c r="K590" s="179"/>
      <c r="L590" s="181"/>
      <c r="M590" s="179"/>
      <c r="N590" s="182"/>
      <c r="AF590" s="133"/>
      <c r="AG590" s="140" t="s">
        <v>3455</v>
      </c>
      <c r="AM590" s="140"/>
      <c r="AP590" s="140"/>
      <c r="AR590" s="140"/>
      <c r="AS590" s="140"/>
    </row>
    <row r="591" spans="1:45" s="121" customFormat="1" ht="15" x14ac:dyDescent="0.25">
      <c r="A591" s="208"/>
      <c r="B591" s="209"/>
      <c r="C591" s="379" t="s">
        <v>3451</v>
      </c>
      <c r="D591" s="379"/>
      <c r="E591" s="379"/>
      <c r="F591" s="379"/>
      <c r="G591" s="379"/>
      <c r="H591" s="379"/>
      <c r="I591" s="379"/>
      <c r="J591" s="379"/>
      <c r="K591" s="379"/>
      <c r="L591" s="379"/>
      <c r="M591" s="379"/>
      <c r="N591" s="391"/>
      <c r="AF591" s="133"/>
      <c r="AG591" s="140"/>
      <c r="AH591" s="142" t="s">
        <v>3451</v>
      </c>
      <c r="AM591" s="140"/>
      <c r="AP591" s="140"/>
      <c r="AR591" s="140"/>
      <c r="AS591" s="140"/>
    </row>
    <row r="592" spans="1:45" s="121" customFormat="1" ht="23.25" x14ac:dyDescent="0.25">
      <c r="A592" s="183"/>
      <c r="B592" s="184" t="s">
        <v>63</v>
      </c>
      <c r="C592" s="389" t="s">
        <v>64</v>
      </c>
      <c r="D592" s="389"/>
      <c r="E592" s="389"/>
      <c r="F592" s="389"/>
      <c r="G592" s="389"/>
      <c r="H592" s="389"/>
      <c r="I592" s="389"/>
      <c r="J592" s="389"/>
      <c r="K592" s="389"/>
      <c r="L592" s="389"/>
      <c r="M592" s="389"/>
      <c r="N592" s="390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3"/>
      <c r="B593" s="184" t="s">
        <v>65</v>
      </c>
      <c r="C593" s="389" t="s">
        <v>66</v>
      </c>
      <c r="D593" s="389"/>
      <c r="E593" s="389"/>
      <c r="F593" s="389"/>
      <c r="G593" s="389"/>
      <c r="H593" s="389"/>
      <c r="I593" s="389"/>
      <c r="J593" s="389"/>
      <c r="K593" s="389"/>
      <c r="L593" s="389"/>
      <c r="M593" s="389"/>
      <c r="N593" s="390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5"/>
      <c r="B594" s="184" t="s">
        <v>58</v>
      </c>
      <c r="C594" s="379" t="s">
        <v>67</v>
      </c>
      <c r="D594" s="379"/>
      <c r="E594" s="379"/>
      <c r="F594" s="186"/>
      <c r="G594" s="187"/>
      <c r="H594" s="187"/>
      <c r="I594" s="187"/>
      <c r="J594" s="188">
        <v>486.92</v>
      </c>
      <c r="K594" s="211">
        <v>1.3225</v>
      </c>
      <c r="L594" s="188">
        <v>489.4</v>
      </c>
      <c r="M594" s="189">
        <v>44.77</v>
      </c>
      <c r="N594" s="191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5"/>
      <c r="B595" s="184" t="s">
        <v>68</v>
      </c>
      <c r="C595" s="379" t="s">
        <v>69</v>
      </c>
      <c r="D595" s="379"/>
      <c r="E595" s="379"/>
      <c r="F595" s="186"/>
      <c r="G595" s="187"/>
      <c r="H595" s="187"/>
      <c r="I595" s="187"/>
      <c r="J595" s="190">
        <v>4010.3</v>
      </c>
      <c r="K595" s="211">
        <v>1.4375</v>
      </c>
      <c r="L595" s="190">
        <v>4381.25</v>
      </c>
      <c r="M595" s="189">
        <v>13.24</v>
      </c>
      <c r="N595" s="191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5"/>
      <c r="B596" s="184" t="s">
        <v>70</v>
      </c>
      <c r="C596" s="379" t="s">
        <v>71</v>
      </c>
      <c r="D596" s="379"/>
      <c r="E596" s="379"/>
      <c r="F596" s="186"/>
      <c r="G596" s="187"/>
      <c r="H596" s="187"/>
      <c r="I596" s="187"/>
      <c r="J596" s="188">
        <v>355.14</v>
      </c>
      <c r="K596" s="211">
        <v>1.4375</v>
      </c>
      <c r="L596" s="188">
        <v>387.99</v>
      </c>
      <c r="M596" s="189">
        <v>44.77</v>
      </c>
      <c r="N596" s="191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5"/>
      <c r="B597" s="184" t="s">
        <v>86</v>
      </c>
      <c r="C597" s="379" t="s">
        <v>87</v>
      </c>
      <c r="D597" s="379"/>
      <c r="E597" s="379"/>
      <c r="F597" s="186"/>
      <c r="G597" s="187"/>
      <c r="H597" s="187"/>
      <c r="I597" s="187"/>
      <c r="J597" s="190">
        <v>1865.04</v>
      </c>
      <c r="K597" s="187"/>
      <c r="L597" s="190">
        <v>1417.43</v>
      </c>
      <c r="M597" s="189">
        <v>8.16</v>
      </c>
      <c r="N597" s="191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2"/>
      <c r="B598" s="184"/>
      <c r="C598" s="379" t="s">
        <v>72</v>
      </c>
      <c r="D598" s="379"/>
      <c r="E598" s="379"/>
      <c r="F598" s="186" t="s">
        <v>73</v>
      </c>
      <c r="G598" s="216">
        <v>51.8</v>
      </c>
      <c r="H598" s="211">
        <v>1.3225</v>
      </c>
      <c r="I598" s="217">
        <v>52.06418</v>
      </c>
      <c r="J598" s="194"/>
      <c r="K598" s="187"/>
      <c r="L598" s="194"/>
      <c r="M598" s="187"/>
      <c r="N598" s="195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2"/>
      <c r="B599" s="184"/>
      <c r="C599" s="379" t="s">
        <v>74</v>
      </c>
      <c r="D599" s="379"/>
      <c r="E599" s="379"/>
      <c r="F599" s="186" t="s">
        <v>73</v>
      </c>
      <c r="G599" s="189">
        <v>25.29</v>
      </c>
      <c r="H599" s="211">
        <v>1.4375</v>
      </c>
      <c r="I599" s="215">
        <v>27.629325000000001</v>
      </c>
      <c r="J599" s="194"/>
      <c r="K599" s="187"/>
      <c r="L599" s="194"/>
      <c r="M599" s="187"/>
      <c r="N599" s="195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5"/>
      <c r="B600" s="184"/>
      <c r="C600" s="380" t="s">
        <v>75</v>
      </c>
      <c r="D600" s="380"/>
      <c r="E600" s="380"/>
      <c r="F600" s="196"/>
      <c r="G600" s="197"/>
      <c r="H600" s="197"/>
      <c r="I600" s="197"/>
      <c r="J600" s="199">
        <v>6362.26</v>
      </c>
      <c r="K600" s="197"/>
      <c r="L600" s="199">
        <v>6288.08</v>
      </c>
      <c r="M600" s="197"/>
      <c r="N600" s="200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2"/>
      <c r="B601" s="184"/>
      <c r="C601" s="379" t="s">
        <v>76</v>
      </c>
      <c r="D601" s="379"/>
      <c r="E601" s="379"/>
      <c r="F601" s="186"/>
      <c r="G601" s="187"/>
      <c r="H601" s="187"/>
      <c r="I601" s="187"/>
      <c r="J601" s="194"/>
      <c r="K601" s="187"/>
      <c r="L601" s="188">
        <v>877.39</v>
      </c>
      <c r="M601" s="187"/>
      <c r="N601" s="191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2"/>
      <c r="B602" s="184" t="s">
        <v>192</v>
      </c>
      <c r="C602" s="379" t="s">
        <v>193</v>
      </c>
      <c r="D602" s="379"/>
      <c r="E602" s="379"/>
      <c r="F602" s="186" t="s">
        <v>79</v>
      </c>
      <c r="G602" s="201">
        <v>117</v>
      </c>
      <c r="H602" s="187"/>
      <c r="I602" s="201">
        <v>117</v>
      </c>
      <c r="J602" s="194"/>
      <c r="K602" s="187"/>
      <c r="L602" s="190">
        <v>1026.55</v>
      </c>
      <c r="M602" s="187"/>
      <c r="N602" s="191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2"/>
      <c r="B603" s="184" t="s">
        <v>194</v>
      </c>
      <c r="C603" s="379" t="s">
        <v>195</v>
      </c>
      <c r="D603" s="379"/>
      <c r="E603" s="379"/>
      <c r="F603" s="186" t="s">
        <v>79</v>
      </c>
      <c r="G603" s="201">
        <v>74</v>
      </c>
      <c r="H603" s="189">
        <v>0.85</v>
      </c>
      <c r="I603" s="216">
        <v>62.9</v>
      </c>
      <c r="J603" s="194"/>
      <c r="K603" s="187"/>
      <c r="L603" s="188">
        <v>551.88</v>
      </c>
      <c r="M603" s="187"/>
      <c r="N603" s="191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2"/>
      <c r="B604" s="203"/>
      <c r="C604" s="388" t="s">
        <v>82</v>
      </c>
      <c r="D604" s="388"/>
      <c r="E604" s="388"/>
      <c r="F604" s="178"/>
      <c r="G604" s="179"/>
      <c r="H604" s="179"/>
      <c r="I604" s="179"/>
      <c r="J604" s="181"/>
      <c r="K604" s="179"/>
      <c r="L604" s="204">
        <v>7866.51</v>
      </c>
      <c r="M604" s="197"/>
      <c r="N604" s="205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6" t="s">
        <v>345</v>
      </c>
      <c r="B605" s="177" t="s">
        <v>3452</v>
      </c>
      <c r="C605" s="388" t="s">
        <v>3456</v>
      </c>
      <c r="D605" s="388"/>
      <c r="E605" s="388"/>
      <c r="F605" s="178" t="s">
        <v>178</v>
      </c>
      <c r="G605" s="179">
        <v>0.1246</v>
      </c>
      <c r="H605" s="180">
        <v>1</v>
      </c>
      <c r="I605" s="253">
        <v>0.1246</v>
      </c>
      <c r="J605" s="181"/>
      <c r="K605" s="179"/>
      <c r="L605" s="181"/>
      <c r="M605" s="179"/>
      <c r="N605" s="182"/>
      <c r="AF605" s="133"/>
      <c r="AG605" s="140" t="s">
        <v>3456</v>
      </c>
      <c r="AM605" s="140"/>
      <c r="AP605" s="140"/>
      <c r="AR605" s="140"/>
      <c r="AS605" s="140"/>
    </row>
    <row r="606" spans="1:45" s="121" customFormat="1" ht="15" x14ac:dyDescent="0.25">
      <c r="A606" s="208"/>
      <c r="B606" s="209"/>
      <c r="C606" s="379" t="s">
        <v>3457</v>
      </c>
      <c r="D606" s="379"/>
      <c r="E606" s="379"/>
      <c r="F606" s="379"/>
      <c r="G606" s="379"/>
      <c r="H606" s="379"/>
      <c r="I606" s="379"/>
      <c r="J606" s="379"/>
      <c r="K606" s="379"/>
      <c r="L606" s="379"/>
      <c r="M606" s="379"/>
      <c r="N606" s="391"/>
      <c r="AF606" s="133"/>
      <c r="AG606" s="140"/>
      <c r="AH606" s="142" t="s">
        <v>3457</v>
      </c>
      <c r="AM606" s="140"/>
      <c r="AP606" s="140"/>
      <c r="AR606" s="140"/>
      <c r="AS606" s="140"/>
    </row>
    <row r="607" spans="1:45" s="121" customFormat="1" ht="23.25" x14ac:dyDescent="0.25">
      <c r="A607" s="183"/>
      <c r="B607" s="184" t="s">
        <v>63</v>
      </c>
      <c r="C607" s="389" t="s">
        <v>64</v>
      </c>
      <c r="D607" s="389"/>
      <c r="E607" s="389"/>
      <c r="F607" s="389"/>
      <c r="G607" s="389"/>
      <c r="H607" s="389"/>
      <c r="I607" s="389"/>
      <c r="J607" s="389"/>
      <c r="K607" s="389"/>
      <c r="L607" s="389"/>
      <c r="M607" s="389"/>
      <c r="N607" s="390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3"/>
      <c r="B608" s="184" t="s">
        <v>65</v>
      </c>
      <c r="C608" s="389" t="s">
        <v>66</v>
      </c>
      <c r="D608" s="389"/>
      <c r="E608" s="389"/>
      <c r="F608" s="389"/>
      <c r="G608" s="389"/>
      <c r="H608" s="389"/>
      <c r="I608" s="389"/>
      <c r="J608" s="389"/>
      <c r="K608" s="389"/>
      <c r="L608" s="389"/>
      <c r="M608" s="389"/>
      <c r="N608" s="390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5"/>
      <c r="B609" s="184" t="s">
        <v>58</v>
      </c>
      <c r="C609" s="379" t="s">
        <v>67</v>
      </c>
      <c r="D609" s="379"/>
      <c r="E609" s="379"/>
      <c r="F609" s="186"/>
      <c r="G609" s="187"/>
      <c r="H609" s="187"/>
      <c r="I609" s="187"/>
      <c r="J609" s="188">
        <v>667.55</v>
      </c>
      <c r="K609" s="211">
        <v>1.3225</v>
      </c>
      <c r="L609" s="188">
        <v>110</v>
      </c>
      <c r="M609" s="189">
        <v>44.77</v>
      </c>
      <c r="N609" s="191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5"/>
      <c r="B610" s="184" t="s">
        <v>68</v>
      </c>
      <c r="C610" s="379" t="s">
        <v>69</v>
      </c>
      <c r="D610" s="379"/>
      <c r="E610" s="379"/>
      <c r="F610" s="186"/>
      <c r="G610" s="187"/>
      <c r="H610" s="187"/>
      <c r="I610" s="187"/>
      <c r="J610" s="188">
        <v>252.16</v>
      </c>
      <c r="K610" s="211">
        <v>1.4375</v>
      </c>
      <c r="L610" s="188">
        <v>45.17</v>
      </c>
      <c r="M610" s="189">
        <v>13.24</v>
      </c>
      <c r="N610" s="218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5"/>
      <c r="B611" s="184" t="s">
        <v>70</v>
      </c>
      <c r="C611" s="379" t="s">
        <v>71</v>
      </c>
      <c r="D611" s="379"/>
      <c r="E611" s="379"/>
      <c r="F611" s="186"/>
      <c r="G611" s="187"/>
      <c r="H611" s="187"/>
      <c r="I611" s="187"/>
      <c r="J611" s="188">
        <v>3.35</v>
      </c>
      <c r="K611" s="211">
        <v>1.4375</v>
      </c>
      <c r="L611" s="188">
        <v>0.6</v>
      </c>
      <c r="M611" s="189">
        <v>44.77</v>
      </c>
      <c r="N611" s="218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5"/>
      <c r="B612" s="184" t="s">
        <v>86</v>
      </c>
      <c r="C612" s="379" t="s">
        <v>87</v>
      </c>
      <c r="D612" s="379"/>
      <c r="E612" s="379"/>
      <c r="F612" s="186"/>
      <c r="G612" s="187"/>
      <c r="H612" s="187"/>
      <c r="I612" s="187"/>
      <c r="J612" s="188">
        <v>238.18</v>
      </c>
      <c r="K612" s="187"/>
      <c r="L612" s="188">
        <v>29.68</v>
      </c>
      <c r="M612" s="189">
        <v>8.16</v>
      </c>
      <c r="N612" s="218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2"/>
      <c r="B613" s="184"/>
      <c r="C613" s="379" t="s">
        <v>72</v>
      </c>
      <c r="D613" s="379"/>
      <c r="E613" s="379"/>
      <c r="F613" s="186" t="s">
        <v>73</v>
      </c>
      <c r="G613" s="216">
        <v>73.599999999999994</v>
      </c>
      <c r="H613" s="211">
        <v>1.3225</v>
      </c>
      <c r="I613" s="212">
        <v>12.128065599999999</v>
      </c>
      <c r="J613" s="194"/>
      <c r="K613" s="187"/>
      <c r="L613" s="194"/>
      <c r="M613" s="187"/>
      <c r="N613" s="195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2"/>
      <c r="B614" s="184"/>
      <c r="C614" s="379" t="s">
        <v>74</v>
      </c>
      <c r="D614" s="379"/>
      <c r="E614" s="379"/>
      <c r="F614" s="186" t="s">
        <v>73</v>
      </c>
      <c r="G614" s="189">
        <v>0.27</v>
      </c>
      <c r="H614" s="211">
        <v>1.4375</v>
      </c>
      <c r="I614" s="212">
        <v>4.8360399999999998E-2</v>
      </c>
      <c r="J614" s="194"/>
      <c r="K614" s="187"/>
      <c r="L614" s="194"/>
      <c r="M614" s="187"/>
      <c r="N614" s="195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5"/>
      <c r="B615" s="184"/>
      <c r="C615" s="380" t="s">
        <v>75</v>
      </c>
      <c r="D615" s="380"/>
      <c r="E615" s="380"/>
      <c r="F615" s="196"/>
      <c r="G615" s="197"/>
      <c r="H615" s="197"/>
      <c r="I615" s="197"/>
      <c r="J615" s="199">
        <v>1157.8900000000001</v>
      </c>
      <c r="K615" s="197"/>
      <c r="L615" s="198">
        <v>184.85</v>
      </c>
      <c r="M615" s="197"/>
      <c r="N615" s="200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2"/>
      <c r="B616" s="184"/>
      <c r="C616" s="379" t="s">
        <v>76</v>
      </c>
      <c r="D616" s="379"/>
      <c r="E616" s="379"/>
      <c r="F616" s="186"/>
      <c r="G616" s="187"/>
      <c r="H616" s="187"/>
      <c r="I616" s="187"/>
      <c r="J616" s="194"/>
      <c r="K616" s="187"/>
      <c r="L616" s="188">
        <v>110.6</v>
      </c>
      <c r="M616" s="187"/>
      <c r="N616" s="191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2"/>
      <c r="B617" s="184" t="s">
        <v>182</v>
      </c>
      <c r="C617" s="379" t="s">
        <v>183</v>
      </c>
      <c r="D617" s="379"/>
      <c r="E617" s="379"/>
      <c r="F617" s="186" t="s">
        <v>79</v>
      </c>
      <c r="G617" s="201">
        <v>93</v>
      </c>
      <c r="H617" s="187"/>
      <c r="I617" s="201">
        <v>93</v>
      </c>
      <c r="J617" s="194"/>
      <c r="K617" s="187"/>
      <c r="L617" s="188">
        <v>102.86</v>
      </c>
      <c r="M617" s="187"/>
      <c r="N617" s="191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2"/>
      <c r="B618" s="184" t="s">
        <v>184</v>
      </c>
      <c r="C618" s="379" t="s">
        <v>185</v>
      </c>
      <c r="D618" s="379"/>
      <c r="E618" s="379"/>
      <c r="F618" s="186" t="s">
        <v>79</v>
      </c>
      <c r="G618" s="201">
        <v>62</v>
      </c>
      <c r="H618" s="189">
        <v>0.85</v>
      </c>
      <c r="I618" s="216">
        <v>52.7</v>
      </c>
      <c r="J618" s="194"/>
      <c r="K618" s="187"/>
      <c r="L618" s="188">
        <v>58.29</v>
      </c>
      <c r="M618" s="187"/>
      <c r="N618" s="191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2"/>
      <c r="B619" s="203"/>
      <c r="C619" s="388" t="s">
        <v>82</v>
      </c>
      <c r="D619" s="388"/>
      <c r="E619" s="388"/>
      <c r="F619" s="178"/>
      <c r="G619" s="179"/>
      <c r="H619" s="179"/>
      <c r="I619" s="179"/>
      <c r="J619" s="181"/>
      <c r="K619" s="179"/>
      <c r="L619" s="207">
        <v>346</v>
      </c>
      <c r="M619" s="197"/>
      <c r="N619" s="205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6" t="s">
        <v>346</v>
      </c>
      <c r="B620" s="177" t="s">
        <v>3458</v>
      </c>
      <c r="C620" s="388" t="s">
        <v>3459</v>
      </c>
      <c r="D620" s="388"/>
      <c r="E620" s="388"/>
      <c r="F620" s="178" t="s">
        <v>3460</v>
      </c>
      <c r="G620" s="179">
        <v>6</v>
      </c>
      <c r="H620" s="180">
        <v>1</v>
      </c>
      <c r="I620" s="180">
        <v>6</v>
      </c>
      <c r="J620" s="181"/>
      <c r="K620" s="179"/>
      <c r="L620" s="181"/>
      <c r="M620" s="179"/>
      <c r="N620" s="182"/>
      <c r="AF620" s="133"/>
      <c r="AG620" s="140" t="s">
        <v>3459</v>
      </c>
      <c r="AM620" s="140"/>
      <c r="AP620" s="140"/>
      <c r="AR620" s="140"/>
      <c r="AS620" s="140"/>
    </row>
    <row r="621" spans="1:45" s="121" customFormat="1" ht="23.25" x14ac:dyDescent="0.25">
      <c r="A621" s="183"/>
      <c r="B621" s="184" t="s">
        <v>63</v>
      </c>
      <c r="C621" s="389" t="s">
        <v>64</v>
      </c>
      <c r="D621" s="389"/>
      <c r="E621" s="389"/>
      <c r="F621" s="389"/>
      <c r="G621" s="389"/>
      <c r="H621" s="389"/>
      <c r="I621" s="389"/>
      <c r="J621" s="389"/>
      <c r="K621" s="389"/>
      <c r="L621" s="389"/>
      <c r="M621" s="389"/>
      <c r="N621" s="390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3"/>
      <c r="B622" s="184" t="s">
        <v>65</v>
      </c>
      <c r="C622" s="389" t="s">
        <v>66</v>
      </c>
      <c r="D622" s="389"/>
      <c r="E622" s="389"/>
      <c r="F622" s="389"/>
      <c r="G622" s="389"/>
      <c r="H622" s="389"/>
      <c r="I622" s="389"/>
      <c r="J622" s="389"/>
      <c r="K622" s="389"/>
      <c r="L622" s="389"/>
      <c r="M622" s="389"/>
      <c r="N622" s="390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5"/>
      <c r="B623" s="184" t="s">
        <v>58</v>
      </c>
      <c r="C623" s="379" t="s">
        <v>67</v>
      </c>
      <c r="D623" s="379"/>
      <c r="E623" s="379"/>
      <c r="F623" s="186"/>
      <c r="G623" s="187"/>
      <c r="H623" s="187"/>
      <c r="I623" s="187"/>
      <c r="J623" s="188">
        <v>1.77</v>
      </c>
      <c r="K623" s="211">
        <v>1.3225</v>
      </c>
      <c r="L623" s="188">
        <v>14.04</v>
      </c>
      <c r="M623" s="189">
        <v>44.77</v>
      </c>
      <c r="N623" s="218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5"/>
      <c r="B624" s="184" t="s">
        <v>86</v>
      </c>
      <c r="C624" s="379" t="s">
        <v>87</v>
      </c>
      <c r="D624" s="379"/>
      <c r="E624" s="379"/>
      <c r="F624" s="186"/>
      <c r="G624" s="187"/>
      <c r="H624" s="187"/>
      <c r="I624" s="187"/>
      <c r="J624" s="188">
        <v>0.04</v>
      </c>
      <c r="K624" s="187"/>
      <c r="L624" s="188">
        <v>0.24</v>
      </c>
      <c r="M624" s="189">
        <v>8.16</v>
      </c>
      <c r="N624" s="218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2"/>
      <c r="B625" s="184"/>
      <c r="C625" s="379" t="s">
        <v>72</v>
      </c>
      <c r="D625" s="379"/>
      <c r="E625" s="379"/>
      <c r="F625" s="186" t="s">
        <v>73</v>
      </c>
      <c r="G625" s="189">
        <v>0.16</v>
      </c>
      <c r="H625" s="211">
        <v>1.3225</v>
      </c>
      <c r="I625" s="211">
        <v>1.2696000000000001</v>
      </c>
      <c r="J625" s="194"/>
      <c r="K625" s="187"/>
      <c r="L625" s="194"/>
      <c r="M625" s="187"/>
      <c r="N625" s="195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5"/>
      <c r="B626" s="184"/>
      <c r="C626" s="380" t="s">
        <v>75</v>
      </c>
      <c r="D626" s="380"/>
      <c r="E626" s="380"/>
      <c r="F626" s="196"/>
      <c r="G626" s="197"/>
      <c r="H626" s="197"/>
      <c r="I626" s="197"/>
      <c r="J626" s="198">
        <v>1.81</v>
      </c>
      <c r="K626" s="197"/>
      <c r="L626" s="198">
        <v>14.28</v>
      </c>
      <c r="M626" s="197"/>
      <c r="N626" s="219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2"/>
      <c r="B627" s="184"/>
      <c r="C627" s="379" t="s">
        <v>76</v>
      </c>
      <c r="D627" s="379"/>
      <c r="E627" s="379"/>
      <c r="F627" s="186"/>
      <c r="G627" s="187"/>
      <c r="H627" s="187"/>
      <c r="I627" s="187"/>
      <c r="J627" s="194"/>
      <c r="K627" s="187"/>
      <c r="L627" s="188">
        <v>14.04</v>
      </c>
      <c r="M627" s="187"/>
      <c r="N627" s="218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2"/>
      <c r="B628" s="184" t="s">
        <v>3461</v>
      </c>
      <c r="C628" s="379" t="s">
        <v>3462</v>
      </c>
      <c r="D628" s="379"/>
      <c r="E628" s="379"/>
      <c r="F628" s="186" t="s">
        <v>79</v>
      </c>
      <c r="G628" s="201">
        <v>89</v>
      </c>
      <c r="H628" s="187"/>
      <c r="I628" s="201">
        <v>89</v>
      </c>
      <c r="J628" s="194"/>
      <c r="K628" s="187"/>
      <c r="L628" s="188">
        <v>12.5</v>
      </c>
      <c r="M628" s="187"/>
      <c r="N628" s="218">
        <v>559.42999999999995</v>
      </c>
      <c r="AF628" s="133"/>
      <c r="AG628" s="140"/>
      <c r="AK628" s="142" t="s">
        <v>3462</v>
      </c>
      <c r="AM628" s="140"/>
      <c r="AP628" s="140"/>
      <c r="AR628" s="140"/>
      <c r="AS628" s="140"/>
    </row>
    <row r="629" spans="1:45" s="121" customFormat="1" ht="15" x14ac:dyDescent="0.25">
      <c r="A629" s="192"/>
      <c r="B629" s="184" t="s">
        <v>3463</v>
      </c>
      <c r="C629" s="379" t="s">
        <v>3464</v>
      </c>
      <c r="D629" s="379"/>
      <c r="E629" s="379"/>
      <c r="F629" s="186" t="s">
        <v>79</v>
      </c>
      <c r="G629" s="201">
        <v>45</v>
      </c>
      <c r="H629" s="187"/>
      <c r="I629" s="201">
        <v>45</v>
      </c>
      <c r="J629" s="194"/>
      <c r="K629" s="187"/>
      <c r="L629" s="188">
        <v>6.32</v>
      </c>
      <c r="M629" s="187"/>
      <c r="N629" s="218">
        <v>282.86</v>
      </c>
      <c r="AF629" s="133"/>
      <c r="AG629" s="140"/>
      <c r="AK629" s="142" t="s">
        <v>3464</v>
      </c>
      <c r="AM629" s="140"/>
      <c r="AP629" s="140"/>
      <c r="AR629" s="140"/>
      <c r="AS629" s="140"/>
    </row>
    <row r="630" spans="1:45" s="121" customFormat="1" ht="15" x14ac:dyDescent="0.25">
      <c r="A630" s="202"/>
      <c r="B630" s="203"/>
      <c r="C630" s="388" t="s">
        <v>82</v>
      </c>
      <c r="D630" s="388"/>
      <c r="E630" s="388"/>
      <c r="F630" s="178"/>
      <c r="G630" s="179"/>
      <c r="H630" s="179"/>
      <c r="I630" s="179"/>
      <c r="J630" s="181"/>
      <c r="K630" s="179"/>
      <c r="L630" s="207">
        <v>33.1</v>
      </c>
      <c r="M630" s="197"/>
      <c r="N630" s="205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6" t="s">
        <v>350</v>
      </c>
      <c r="B631" s="177" t="s">
        <v>3465</v>
      </c>
      <c r="C631" s="388" t="s">
        <v>3466</v>
      </c>
      <c r="D631" s="388"/>
      <c r="E631" s="388"/>
      <c r="F631" s="178" t="s">
        <v>3467</v>
      </c>
      <c r="G631" s="179">
        <v>24</v>
      </c>
      <c r="H631" s="180">
        <v>1</v>
      </c>
      <c r="I631" s="180">
        <v>24</v>
      </c>
      <c r="J631" s="181"/>
      <c r="K631" s="179"/>
      <c r="L631" s="181"/>
      <c r="M631" s="179"/>
      <c r="N631" s="182"/>
      <c r="AF631" s="133"/>
      <c r="AG631" s="140" t="s">
        <v>3466</v>
      </c>
      <c r="AM631" s="140"/>
      <c r="AP631" s="140"/>
      <c r="AR631" s="140"/>
      <c r="AS631" s="140"/>
    </row>
    <row r="632" spans="1:45" s="121" customFormat="1" ht="15" x14ac:dyDescent="0.25">
      <c r="A632" s="208"/>
      <c r="B632" s="209"/>
      <c r="C632" s="379" t="s">
        <v>3468</v>
      </c>
      <c r="D632" s="379"/>
      <c r="E632" s="379"/>
      <c r="F632" s="379"/>
      <c r="G632" s="379"/>
      <c r="H632" s="379"/>
      <c r="I632" s="379"/>
      <c r="J632" s="379"/>
      <c r="K632" s="379"/>
      <c r="L632" s="379"/>
      <c r="M632" s="379"/>
      <c r="N632" s="391"/>
      <c r="AF632" s="133"/>
      <c r="AG632" s="140"/>
      <c r="AH632" s="142" t="s">
        <v>3468</v>
      </c>
      <c r="AM632" s="140"/>
      <c r="AP632" s="140"/>
      <c r="AR632" s="140"/>
      <c r="AS632" s="140"/>
    </row>
    <row r="633" spans="1:45" s="121" customFormat="1" ht="23.25" x14ac:dyDescent="0.25">
      <c r="A633" s="183"/>
      <c r="B633" s="184" t="s">
        <v>3469</v>
      </c>
      <c r="C633" s="389" t="s">
        <v>3470</v>
      </c>
      <c r="D633" s="389"/>
      <c r="E633" s="389"/>
      <c r="F633" s="389"/>
      <c r="G633" s="389"/>
      <c r="H633" s="389"/>
      <c r="I633" s="389"/>
      <c r="J633" s="389"/>
      <c r="K633" s="389"/>
      <c r="L633" s="389"/>
      <c r="M633" s="389"/>
      <c r="N633" s="390"/>
      <c r="AF633" s="133"/>
      <c r="AG633" s="140"/>
      <c r="AI633" s="142" t="s">
        <v>3470</v>
      </c>
      <c r="AM633" s="140"/>
      <c r="AP633" s="140"/>
      <c r="AR633" s="140"/>
      <c r="AS633" s="140"/>
    </row>
    <row r="634" spans="1:45" s="121" customFormat="1" ht="22.5" x14ac:dyDescent="0.25">
      <c r="A634" s="183"/>
      <c r="B634" s="184" t="s">
        <v>3471</v>
      </c>
      <c r="C634" s="389" t="s">
        <v>3472</v>
      </c>
      <c r="D634" s="389"/>
      <c r="E634" s="389"/>
      <c r="F634" s="389"/>
      <c r="G634" s="389"/>
      <c r="H634" s="389"/>
      <c r="I634" s="389"/>
      <c r="J634" s="389"/>
      <c r="K634" s="389"/>
      <c r="L634" s="389"/>
      <c r="M634" s="389"/>
      <c r="N634" s="390"/>
      <c r="AF634" s="133"/>
      <c r="AG634" s="140"/>
      <c r="AI634" s="142" t="s">
        <v>3472</v>
      </c>
      <c r="AM634" s="140"/>
      <c r="AP634" s="140"/>
      <c r="AR634" s="140"/>
      <c r="AS634" s="140"/>
    </row>
    <row r="635" spans="1:45" s="121" customFormat="1" ht="22.5" x14ac:dyDescent="0.25">
      <c r="A635" s="183"/>
      <c r="B635" s="184" t="s">
        <v>3473</v>
      </c>
      <c r="C635" s="389" t="s">
        <v>3474</v>
      </c>
      <c r="D635" s="389"/>
      <c r="E635" s="389"/>
      <c r="F635" s="389"/>
      <c r="G635" s="389"/>
      <c r="H635" s="389"/>
      <c r="I635" s="389"/>
      <c r="J635" s="389"/>
      <c r="K635" s="389"/>
      <c r="L635" s="389"/>
      <c r="M635" s="389"/>
      <c r="N635" s="390"/>
      <c r="AF635" s="133"/>
      <c r="AG635" s="140"/>
      <c r="AI635" s="142" t="s">
        <v>3474</v>
      </c>
      <c r="AM635" s="140"/>
      <c r="AP635" s="140"/>
      <c r="AR635" s="140"/>
      <c r="AS635" s="140"/>
    </row>
    <row r="636" spans="1:45" s="121" customFormat="1" ht="23.25" x14ac:dyDescent="0.25">
      <c r="A636" s="183"/>
      <c r="B636" s="184" t="s">
        <v>63</v>
      </c>
      <c r="C636" s="389" t="s">
        <v>64</v>
      </c>
      <c r="D636" s="389"/>
      <c r="E636" s="389"/>
      <c r="F636" s="389"/>
      <c r="G636" s="389"/>
      <c r="H636" s="389"/>
      <c r="I636" s="389"/>
      <c r="J636" s="389"/>
      <c r="K636" s="389"/>
      <c r="L636" s="389"/>
      <c r="M636" s="389"/>
      <c r="N636" s="390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3"/>
      <c r="B637" s="184" t="s">
        <v>65</v>
      </c>
      <c r="C637" s="389" t="s">
        <v>66</v>
      </c>
      <c r="D637" s="389"/>
      <c r="E637" s="389"/>
      <c r="F637" s="389"/>
      <c r="G637" s="389"/>
      <c r="H637" s="389"/>
      <c r="I637" s="389"/>
      <c r="J637" s="389"/>
      <c r="K637" s="389"/>
      <c r="L637" s="389"/>
      <c r="M637" s="389"/>
      <c r="N637" s="390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5"/>
      <c r="B638" s="184" t="s">
        <v>58</v>
      </c>
      <c r="C638" s="379" t="s">
        <v>67</v>
      </c>
      <c r="D638" s="379"/>
      <c r="E638" s="379"/>
      <c r="F638" s="186"/>
      <c r="G638" s="187"/>
      <c r="H638" s="187"/>
      <c r="I638" s="187"/>
      <c r="J638" s="188">
        <v>18.09</v>
      </c>
      <c r="K638" s="212">
        <v>1.0745313000000001</v>
      </c>
      <c r="L638" s="188">
        <v>466.52</v>
      </c>
      <c r="M638" s="189">
        <v>44.77</v>
      </c>
      <c r="N638" s="191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5"/>
      <c r="B639" s="184" t="s">
        <v>68</v>
      </c>
      <c r="C639" s="379" t="s">
        <v>69</v>
      </c>
      <c r="D639" s="379"/>
      <c r="E639" s="379"/>
      <c r="F639" s="186"/>
      <c r="G639" s="187"/>
      <c r="H639" s="187"/>
      <c r="I639" s="187"/>
      <c r="J639" s="188">
        <v>5.85</v>
      </c>
      <c r="K639" s="212">
        <v>1.1679687999999999</v>
      </c>
      <c r="L639" s="188">
        <v>163.98</v>
      </c>
      <c r="M639" s="189">
        <v>13.24</v>
      </c>
      <c r="N639" s="191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5"/>
      <c r="B640" s="184" t="s">
        <v>86</v>
      </c>
      <c r="C640" s="379" t="s">
        <v>87</v>
      </c>
      <c r="D640" s="379"/>
      <c r="E640" s="379"/>
      <c r="F640" s="186"/>
      <c r="G640" s="187"/>
      <c r="H640" s="187"/>
      <c r="I640" s="187"/>
      <c r="J640" s="188">
        <v>26.14</v>
      </c>
      <c r="K640" s="187"/>
      <c r="L640" s="188">
        <v>627.36</v>
      </c>
      <c r="M640" s="189">
        <v>8.16</v>
      </c>
      <c r="N640" s="191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2"/>
      <c r="B641" s="184"/>
      <c r="C641" s="379" t="s">
        <v>72</v>
      </c>
      <c r="D641" s="379"/>
      <c r="E641" s="379"/>
      <c r="F641" s="186" t="s">
        <v>73</v>
      </c>
      <c r="G641" s="216">
        <v>1.4</v>
      </c>
      <c r="H641" s="212">
        <v>1.0745313000000001</v>
      </c>
      <c r="I641" s="212">
        <v>36.104251699999999</v>
      </c>
      <c r="J641" s="194"/>
      <c r="K641" s="187"/>
      <c r="L641" s="194"/>
      <c r="M641" s="187"/>
      <c r="N641" s="195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5"/>
      <c r="B642" s="184"/>
      <c r="C642" s="380" t="s">
        <v>75</v>
      </c>
      <c r="D642" s="380"/>
      <c r="E642" s="380"/>
      <c r="F642" s="196"/>
      <c r="G642" s="197"/>
      <c r="H642" s="197"/>
      <c r="I642" s="197"/>
      <c r="J642" s="198">
        <v>50.08</v>
      </c>
      <c r="K642" s="197"/>
      <c r="L642" s="199">
        <v>1257.8599999999999</v>
      </c>
      <c r="M642" s="197"/>
      <c r="N642" s="200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2"/>
      <c r="B643" s="184"/>
      <c r="C643" s="379" t="s">
        <v>76</v>
      </c>
      <c r="D643" s="379"/>
      <c r="E643" s="379"/>
      <c r="F643" s="186"/>
      <c r="G643" s="187"/>
      <c r="H643" s="187"/>
      <c r="I643" s="187"/>
      <c r="J643" s="194"/>
      <c r="K643" s="187"/>
      <c r="L643" s="188">
        <v>466.52</v>
      </c>
      <c r="M643" s="187"/>
      <c r="N643" s="191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2"/>
      <c r="B644" s="184" t="s">
        <v>3461</v>
      </c>
      <c r="C644" s="379" t="s">
        <v>3462</v>
      </c>
      <c r="D644" s="379"/>
      <c r="E644" s="379"/>
      <c r="F644" s="186" t="s">
        <v>79</v>
      </c>
      <c r="G644" s="201">
        <v>89</v>
      </c>
      <c r="H644" s="187"/>
      <c r="I644" s="201">
        <v>89</v>
      </c>
      <c r="J644" s="194"/>
      <c r="K644" s="187"/>
      <c r="L644" s="188">
        <v>415.2</v>
      </c>
      <c r="M644" s="187"/>
      <c r="N644" s="191">
        <v>18588.63</v>
      </c>
      <c r="AF644" s="133"/>
      <c r="AG644" s="140"/>
      <c r="AK644" s="142" t="s">
        <v>3462</v>
      </c>
      <c r="AM644" s="140"/>
      <c r="AP644" s="140"/>
      <c r="AR644" s="140"/>
      <c r="AS644" s="140"/>
    </row>
    <row r="645" spans="1:45" s="121" customFormat="1" ht="15" x14ac:dyDescent="0.25">
      <c r="A645" s="192"/>
      <c r="B645" s="184" t="s">
        <v>3463</v>
      </c>
      <c r="C645" s="379" t="s">
        <v>3464</v>
      </c>
      <c r="D645" s="379"/>
      <c r="E645" s="379"/>
      <c r="F645" s="186" t="s">
        <v>79</v>
      </c>
      <c r="G645" s="201">
        <v>45</v>
      </c>
      <c r="H645" s="187"/>
      <c r="I645" s="201">
        <v>45</v>
      </c>
      <c r="J645" s="194"/>
      <c r="K645" s="187"/>
      <c r="L645" s="188">
        <v>209.93</v>
      </c>
      <c r="M645" s="187"/>
      <c r="N645" s="191">
        <v>9398.75</v>
      </c>
      <c r="AF645" s="133"/>
      <c r="AG645" s="140"/>
      <c r="AK645" s="142" t="s">
        <v>3464</v>
      </c>
      <c r="AM645" s="140"/>
      <c r="AP645" s="140"/>
      <c r="AR645" s="140"/>
      <c r="AS645" s="140"/>
    </row>
    <row r="646" spans="1:45" s="121" customFormat="1" ht="15" x14ac:dyDescent="0.25">
      <c r="A646" s="202"/>
      <c r="B646" s="203"/>
      <c r="C646" s="388" t="s">
        <v>82</v>
      </c>
      <c r="D646" s="388"/>
      <c r="E646" s="388"/>
      <c r="F646" s="178"/>
      <c r="G646" s="179"/>
      <c r="H646" s="179"/>
      <c r="I646" s="179"/>
      <c r="J646" s="181"/>
      <c r="K646" s="179"/>
      <c r="L646" s="204">
        <v>1882.99</v>
      </c>
      <c r="M646" s="197"/>
      <c r="N646" s="205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6" t="s">
        <v>353</v>
      </c>
      <c r="B647" s="177" t="s">
        <v>3475</v>
      </c>
      <c r="C647" s="388" t="s">
        <v>3476</v>
      </c>
      <c r="D647" s="388"/>
      <c r="E647" s="388"/>
      <c r="F647" s="178" t="s">
        <v>370</v>
      </c>
      <c r="G647" s="179">
        <v>0.76</v>
      </c>
      <c r="H647" s="180">
        <v>1</v>
      </c>
      <c r="I647" s="206">
        <v>0.76</v>
      </c>
      <c r="J647" s="181"/>
      <c r="K647" s="179"/>
      <c r="L647" s="181"/>
      <c r="M647" s="179"/>
      <c r="N647" s="182"/>
      <c r="AF647" s="133"/>
      <c r="AG647" s="140" t="s">
        <v>3476</v>
      </c>
      <c r="AM647" s="140"/>
      <c r="AP647" s="140"/>
      <c r="AR647" s="140"/>
      <c r="AS647" s="140"/>
    </row>
    <row r="648" spans="1:45" s="121" customFormat="1" ht="15" x14ac:dyDescent="0.25">
      <c r="A648" s="208"/>
      <c r="B648" s="209"/>
      <c r="C648" s="379" t="s">
        <v>3451</v>
      </c>
      <c r="D648" s="379"/>
      <c r="E648" s="379"/>
      <c r="F648" s="379"/>
      <c r="G648" s="379"/>
      <c r="H648" s="379"/>
      <c r="I648" s="379"/>
      <c r="J648" s="379"/>
      <c r="K648" s="379"/>
      <c r="L648" s="379"/>
      <c r="M648" s="379"/>
      <c r="N648" s="391"/>
      <c r="AF648" s="133"/>
      <c r="AG648" s="140"/>
      <c r="AH648" s="142" t="s">
        <v>3451</v>
      </c>
      <c r="AM648" s="140"/>
      <c r="AP648" s="140"/>
      <c r="AR648" s="140"/>
      <c r="AS648" s="140"/>
    </row>
    <row r="649" spans="1:45" s="121" customFormat="1" ht="23.25" x14ac:dyDescent="0.25">
      <c r="A649" s="183"/>
      <c r="B649" s="184" t="s">
        <v>63</v>
      </c>
      <c r="C649" s="389" t="s">
        <v>64</v>
      </c>
      <c r="D649" s="389"/>
      <c r="E649" s="389"/>
      <c r="F649" s="389"/>
      <c r="G649" s="389"/>
      <c r="H649" s="389"/>
      <c r="I649" s="389"/>
      <c r="J649" s="389"/>
      <c r="K649" s="389"/>
      <c r="L649" s="389"/>
      <c r="M649" s="389"/>
      <c r="N649" s="390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3"/>
      <c r="B650" s="184" t="s">
        <v>65</v>
      </c>
      <c r="C650" s="389" t="s">
        <v>66</v>
      </c>
      <c r="D650" s="389"/>
      <c r="E650" s="389"/>
      <c r="F650" s="389"/>
      <c r="G650" s="389"/>
      <c r="H650" s="389"/>
      <c r="I650" s="389"/>
      <c r="J650" s="389"/>
      <c r="K650" s="389"/>
      <c r="L650" s="389"/>
      <c r="M650" s="389"/>
      <c r="N650" s="390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5"/>
      <c r="B651" s="184" t="s">
        <v>58</v>
      </c>
      <c r="C651" s="379" t="s">
        <v>67</v>
      </c>
      <c r="D651" s="379"/>
      <c r="E651" s="379"/>
      <c r="F651" s="186"/>
      <c r="G651" s="187"/>
      <c r="H651" s="187"/>
      <c r="I651" s="187"/>
      <c r="J651" s="188">
        <v>5.96</v>
      </c>
      <c r="K651" s="211">
        <v>1.3225</v>
      </c>
      <c r="L651" s="188">
        <v>5.99</v>
      </c>
      <c r="M651" s="189">
        <v>44.77</v>
      </c>
      <c r="N651" s="218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5"/>
      <c r="B652" s="184" t="s">
        <v>68</v>
      </c>
      <c r="C652" s="379" t="s">
        <v>69</v>
      </c>
      <c r="D652" s="379"/>
      <c r="E652" s="379"/>
      <c r="F652" s="186"/>
      <c r="G652" s="187"/>
      <c r="H652" s="187"/>
      <c r="I652" s="187"/>
      <c r="J652" s="188">
        <v>27</v>
      </c>
      <c r="K652" s="211">
        <v>1.4375</v>
      </c>
      <c r="L652" s="188">
        <v>29.5</v>
      </c>
      <c r="M652" s="189">
        <v>13.24</v>
      </c>
      <c r="N652" s="218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5"/>
      <c r="B653" s="184" t="s">
        <v>70</v>
      </c>
      <c r="C653" s="379" t="s">
        <v>71</v>
      </c>
      <c r="D653" s="379"/>
      <c r="E653" s="379"/>
      <c r="F653" s="186"/>
      <c r="G653" s="187"/>
      <c r="H653" s="187"/>
      <c r="I653" s="187"/>
      <c r="J653" s="188">
        <v>3.02</v>
      </c>
      <c r="K653" s="211">
        <v>1.4375</v>
      </c>
      <c r="L653" s="188">
        <v>3.3</v>
      </c>
      <c r="M653" s="189">
        <v>44.77</v>
      </c>
      <c r="N653" s="218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2"/>
      <c r="B654" s="184"/>
      <c r="C654" s="379" t="s">
        <v>72</v>
      </c>
      <c r="D654" s="379"/>
      <c r="E654" s="379"/>
      <c r="F654" s="186" t="s">
        <v>73</v>
      </c>
      <c r="G654" s="189">
        <v>0.62</v>
      </c>
      <c r="H654" s="211">
        <v>1.3225</v>
      </c>
      <c r="I654" s="215">
        <v>0.62316199999999999</v>
      </c>
      <c r="J654" s="194"/>
      <c r="K654" s="187"/>
      <c r="L654" s="194"/>
      <c r="M654" s="187"/>
      <c r="N654" s="195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2"/>
      <c r="B655" s="184"/>
      <c r="C655" s="379" t="s">
        <v>74</v>
      </c>
      <c r="D655" s="379"/>
      <c r="E655" s="379"/>
      <c r="F655" s="186" t="s">
        <v>73</v>
      </c>
      <c r="G655" s="216">
        <v>0.3</v>
      </c>
      <c r="H655" s="211">
        <v>1.4375</v>
      </c>
      <c r="I655" s="217">
        <v>0.32774999999999999</v>
      </c>
      <c r="J655" s="194"/>
      <c r="K655" s="187"/>
      <c r="L655" s="194"/>
      <c r="M655" s="187"/>
      <c r="N655" s="195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5"/>
      <c r="B656" s="184"/>
      <c r="C656" s="380" t="s">
        <v>75</v>
      </c>
      <c r="D656" s="380"/>
      <c r="E656" s="380"/>
      <c r="F656" s="196"/>
      <c r="G656" s="197"/>
      <c r="H656" s="197"/>
      <c r="I656" s="197"/>
      <c r="J656" s="198">
        <v>32.96</v>
      </c>
      <c r="K656" s="197"/>
      <c r="L656" s="198">
        <v>35.49</v>
      </c>
      <c r="M656" s="197"/>
      <c r="N656" s="219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2"/>
      <c r="B657" s="184"/>
      <c r="C657" s="379" t="s">
        <v>76</v>
      </c>
      <c r="D657" s="379"/>
      <c r="E657" s="379"/>
      <c r="F657" s="186"/>
      <c r="G657" s="187"/>
      <c r="H657" s="187"/>
      <c r="I657" s="187"/>
      <c r="J657" s="194"/>
      <c r="K657" s="187"/>
      <c r="L657" s="188">
        <v>9.2899999999999991</v>
      </c>
      <c r="M657" s="187"/>
      <c r="N657" s="218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2"/>
      <c r="B658" s="184" t="s">
        <v>192</v>
      </c>
      <c r="C658" s="379" t="s">
        <v>193</v>
      </c>
      <c r="D658" s="379"/>
      <c r="E658" s="379"/>
      <c r="F658" s="186" t="s">
        <v>79</v>
      </c>
      <c r="G658" s="201">
        <v>117</v>
      </c>
      <c r="H658" s="187"/>
      <c r="I658" s="201">
        <v>117</v>
      </c>
      <c r="J658" s="194"/>
      <c r="K658" s="187"/>
      <c r="L658" s="188">
        <v>10.87</v>
      </c>
      <c r="M658" s="187"/>
      <c r="N658" s="218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2"/>
      <c r="B659" s="184" t="s">
        <v>194</v>
      </c>
      <c r="C659" s="379" t="s">
        <v>195</v>
      </c>
      <c r="D659" s="379"/>
      <c r="E659" s="379"/>
      <c r="F659" s="186" t="s">
        <v>79</v>
      </c>
      <c r="G659" s="201">
        <v>74</v>
      </c>
      <c r="H659" s="189">
        <v>0.85</v>
      </c>
      <c r="I659" s="216">
        <v>62.9</v>
      </c>
      <c r="J659" s="194"/>
      <c r="K659" s="187"/>
      <c r="L659" s="188">
        <v>5.84</v>
      </c>
      <c r="M659" s="187"/>
      <c r="N659" s="218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2"/>
      <c r="B660" s="203"/>
      <c r="C660" s="388" t="s">
        <v>82</v>
      </c>
      <c r="D660" s="388"/>
      <c r="E660" s="388"/>
      <c r="F660" s="178"/>
      <c r="G660" s="179"/>
      <c r="H660" s="179"/>
      <c r="I660" s="179"/>
      <c r="J660" s="181"/>
      <c r="K660" s="179"/>
      <c r="L660" s="207">
        <v>52.2</v>
      </c>
      <c r="M660" s="197"/>
      <c r="N660" s="205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6" t="s">
        <v>357</v>
      </c>
      <c r="B661" s="177" t="s">
        <v>3477</v>
      </c>
      <c r="C661" s="388" t="s">
        <v>3478</v>
      </c>
      <c r="D661" s="388"/>
      <c r="E661" s="388"/>
      <c r="F661" s="178" t="s">
        <v>3479</v>
      </c>
      <c r="G661" s="179">
        <v>1</v>
      </c>
      <c r="H661" s="180">
        <v>1</v>
      </c>
      <c r="I661" s="180">
        <v>1</v>
      </c>
      <c r="J661" s="181"/>
      <c r="K661" s="179"/>
      <c r="L661" s="181"/>
      <c r="M661" s="179"/>
      <c r="N661" s="182"/>
      <c r="AF661" s="133"/>
      <c r="AG661" s="140" t="s">
        <v>3478</v>
      </c>
      <c r="AM661" s="140"/>
      <c r="AP661" s="140"/>
      <c r="AR661" s="140"/>
      <c r="AS661" s="140"/>
    </row>
    <row r="662" spans="1:45" s="121" customFormat="1" ht="23.25" x14ac:dyDescent="0.25">
      <c r="A662" s="183"/>
      <c r="B662" s="184" t="s">
        <v>63</v>
      </c>
      <c r="C662" s="389" t="s">
        <v>64</v>
      </c>
      <c r="D662" s="389"/>
      <c r="E662" s="389"/>
      <c r="F662" s="389"/>
      <c r="G662" s="389"/>
      <c r="H662" s="389"/>
      <c r="I662" s="389"/>
      <c r="J662" s="389"/>
      <c r="K662" s="389"/>
      <c r="L662" s="389"/>
      <c r="M662" s="389"/>
      <c r="N662" s="390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3"/>
      <c r="B663" s="184" t="s">
        <v>65</v>
      </c>
      <c r="C663" s="389" t="s">
        <v>66</v>
      </c>
      <c r="D663" s="389"/>
      <c r="E663" s="389"/>
      <c r="F663" s="389"/>
      <c r="G663" s="389"/>
      <c r="H663" s="389"/>
      <c r="I663" s="389"/>
      <c r="J663" s="389"/>
      <c r="K663" s="389"/>
      <c r="L663" s="389"/>
      <c r="M663" s="389"/>
      <c r="N663" s="390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5"/>
      <c r="B664" s="184" t="s">
        <v>58</v>
      </c>
      <c r="C664" s="379" t="s">
        <v>67</v>
      </c>
      <c r="D664" s="379"/>
      <c r="E664" s="379"/>
      <c r="F664" s="186"/>
      <c r="G664" s="187"/>
      <c r="H664" s="187"/>
      <c r="I664" s="187"/>
      <c r="J664" s="188">
        <v>126.39</v>
      </c>
      <c r="K664" s="211">
        <v>1.3225</v>
      </c>
      <c r="L664" s="188">
        <v>167.15</v>
      </c>
      <c r="M664" s="189">
        <v>44.77</v>
      </c>
      <c r="N664" s="191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5"/>
      <c r="B665" s="184" t="s">
        <v>68</v>
      </c>
      <c r="C665" s="379" t="s">
        <v>69</v>
      </c>
      <c r="D665" s="379"/>
      <c r="E665" s="379"/>
      <c r="F665" s="186"/>
      <c r="G665" s="187"/>
      <c r="H665" s="187"/>
      <c r="I665" s="187"/>
      <c r="J665" s="188">
        <v>123.66</v>
      </c>
      <c r="K665" s="211">
        <v>1.4375</v>
      </c>
      <c r="L665" s="188">
        <v>177.76</v>
      </c>
      <c r="M665" s="189">
        <v>13.24</v>
      </c>
      <c r="N665" s="191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5"/>
      <c r="B666" s="184" t="s">
        <v>70</v>
      </c>
      <c r="C666" s="379" t="s">
        <v>71</v>
      </c>
      <c r="D666" s="379"/>
      <c r="E666" s="379"/>
      <c r="F666" s="186"/>
      <c r="G666" s="187"/>
      <c r="H666" s="187"/>
      <c r="I666" s="187"/>
      <c r="J666" s="188">
        <v>9.52</v>
      </c>
      <c r="K666" s="211">
        <v>1.4375</v>
      </c>
      <c r="L666" s="188">
        <v>13.69</v>
      </c>
      <c r="M666" s="189">
        <v>44.77</v>
      </c>
      <c r="N666" s="218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5"/>
      <c r="B667" s="184" t="s">
        <v>86</v>
      </c>
      <c r="C667" s="379" t="s">
        <v>87</v>
      </c>
      <c r="D667" s="379"/>
      <c r="E667" s="379"/>
      <c r="F667" s="186"/>
      <c r="G667" s="187"/>
      <c r="H667" s="187"/>
      <c r="I667" s="187"/>
      <c r="J667" s="188">
        <v>92.03</v>
      </c>
      <c r="K667" s="187"/>
      <c r="L667" s="188">
        <v>92.03</v>
      </c>
      <c r="M667" s="189">
        <v>8.16</v>
      </c>
      <c r="N667" s="218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2"/>
      <c r="B668" s="184"/>
      <c r="C668" s="379" t="s">
        <v>72</v>
      </c>
      <c r="D668" s="379"/>
      <c r="E668" s="379"/>
      <c r="F668" s="186" t="s">
        <v>73</v>
      </c>
      <c r="G668" s="189">
        <v>12.95</v>
      </c>
      <c r="H668" s="211">
        <v>1.3225</v>
      </c>
      <c r="I668" s="215">
        <v>17.126374999999999</v>
      </c>
      <c r="J668" s="194"/>
      <c r="K668" s="187"/>
      <c r="L668" s="194"/>
      <c r="M668" s="187"/>
      <c r="N668" s="195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2"/>
      <c r="B669" s="184"/>
      <c r="C669" s="379" t="s">
        <v>74</v>
      </c>
      <c r="D669" s="379"/>
      <c r="E669" s="379"/>
      <c r="F669" s="186" t="s">
        <v>73</v>
      </c>
      <c r="G669" s="189">
        <v>0.72</v>
      </c>
      <c r="H669" s="211">
        <v>1.4375</v>
      </c>
      <c r="I669" s="193">
        <v>1.0349999999999999</v>
      </c>
      <c r="J669" s="194"/>
      <c r="K669" s="187"/>
      <c r="L669" s="194"/>
      <c r="M669" s="187"/>
      <c r="N669" s="195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5"/>
      <c r="B670" s="184"/>
      <c r="C670" s="380" t="s">
        <v>75</v>
      </c>
      <c r="D670" s="380"/>
      <c r="E670" s="380"/>
      <c r="F670" s="196"/>
      <c r="G670" s="197"/>
      <c r="H670" s="197"/>
      <c r="I670" s="197"/>
      <c r="J670" s="198">
        <v>342.08</v>
      </c>
      <c r="K670" s="197"/>
      <c r="L670" s="198">
        <v>436.94</v>
      </c>
      <c r="M670" s="197"/>
      <c r="N670" s="200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2"/>
      <c r="B671" s="184"/>
      <c r="C671" s="379" t="s">
        <v>76</v>
      </c>
      <c r="D671" s="379"/>
      <c r="E671" s="379"/>
      <c r="F671" s="186"/>
      <c r="G671" s="187"/>
      <c r="H671" s="187"/>
      <c r="I671" s="187"/>
      <c r="J671" s="194"/>
      <c r="K671" s="187"/>
      <c r="L671" s="188">
        <v>180.84</v>
      </c>
      <c r="M671" s="187"/>
      <c r="N671" s="191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2"/>
      <c r="B672" s="184" t="s">
        <v>192</v>
      </c>
      <c r="C672" s="379" t="s">
        <v>193</v>
      </c>
      <c r="D672" s="379"/>
      <c r="E672" s="379"/>
      <c r="F672" s="186" t="s">
        <v>79</v>
      </c>
      <c r="G672" s="201">
        <v>117</v>
      </c>
      <c r="H672" s="187"/>
      <c r="I672" s="201">
        <v>117</v>
      </c>
      <c r="J672" s="194"/>
      <c r="K672" s="187"/>
      <c r="L672" s="188">
        <v>211.58</v>
      </c>
      <c r="M672" s="187"/>
      <c r="N672" s="191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2"/>
      <c r="B673" s="184" t="s">
        <v>194</v>
      </c>
      <c r="C673" s="379" t="s">
        <v>195</v>
      </c>
      <c r="D673" s="379"/>
      <c r="E673" s="379"/>
      <c r="F673" s="186" t="s">
        <v>79</v>
      </c>
      <c r="G673" s="201">
        <v>74</v>
      </c>
      <c r="H673" s="189">
        <v>0.85</v>
      </c>
      <c r="I673" s="216">
        <v>62.9</v>
      </c>
      <c r="J673" s="194"/>
      <c r="K673" s="187"/>
      <c r="L673" s="188">
        <v>113.75</v>
      </c>
      <c r="M673" s="187"/>
      <c r="N673" s="191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2"/>
      <c r="B674" s="203"/>
      <c r="C674" s="388" t="s">
        <v>82</v>
      </c>
      <c r="D674" s="388"/>
      <c r="E674" s="388"/>
      <c r="F674" s="178"/>
      <c r="G674" s="179"/>
      <c r="H674" s="179"/>
      <c r="I674" s="179"/>
      <c r="J674" s="181"/>
      <c r="K674" s="179"/>
      <c r="L674" s="207">
        <v>762.27</v>
      </c>
      <c r="M674" s="197"/>
      <c r="N674" s="205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6" t="s">
        <v>361</v>
      </c>
      <c r="B675" s="177" t="s">
        <v>3480</v>
      </c>
      <c r="C675" s="388" t="s">
        <v>3481</v>
      </c>
      <c r="D675" s="388"/>
      <c r="E675" s="388"/>
      <c r="F675" s="178" t="s">
        <v>370</v>
      </c>
      <c r="G675" s="179">
        <v>0.76</v>
      </c>
      <c r="H675" s="180">
        <v>1</v>
      </c>
      <c r="I675" s="206">
        <v>0.76</v>
      </c>
      <c r="J675" s="181"/>
      <c r="K675" s="179"/>
      <c r="L675" s="181"/>
      <c r="M675" s="179"/>
      <c r="N675" s="182"/>
      <c r="AF675" s="133"/>
      <c r="AG675" s="140" t="s">
        <v>3481</v>
      </c>
      <c r="AM675" s="140"/>
      <c r="AP675" s="140"/>
      <c r="AR675" s="140"/>
      <c r="AS675" s="140"/>
    </row>
    <row r="676" spans="1:45" s="121" customFormat="1" ht="15" x14ac:dyDescent="0.25">
      <c r="A676" s="208"/>
      <c r="B676" s="209"/>
      <c r="C676" s="379" t="s">
        <v>3451</v>
      </c>
      <c r="D676" s="379"/>
      <c r="E676" s="379"/>
      <c r="F676" s="379"/>
      <c r="G676" s="379"/>
      <c r="H676" s="379"/>
      <c r="I676" s="379"/>
      <c r="J676" s="379"/>
      <c r="K676" s="379"/>
      <c r="L676" s="379"/>
      <c r="M676" s="379"/>
      <c r="N676" s="391"/>
      <c r="AF676" s="133"/>
      <c r="AG676" s="140"/>
      <c r="AH676" s="142" t="s">
        <v>3451</v>
      </c>
      <c r="AM676" s="140"/>
      <c r="AP676" s="140"/>
      <c r="AR676" s="140"/>
      <c r="AS676" s="140"/>
    </row>
    <row r="677" spans="1:45" s="121" customFormat="1" ht="23.25" x14ac:dyDescent="0.25">
      <c r="A677" s="183"/>
      <c r="B677" s="184" t="s">
        <v>63</v>
      </c>
      <c r="C677" s="389" t="s">
        <v>64</v>
      </c>
      <c r="D677" s="389"/>
      <c r="E677" s="389"/>
      <c r="F677" s="389"/>
      <c r="G677" s="389"/>
      <c r="H677" s="389"/>
      <c r="I677" s="389"/>
      <c r="J677" s="389"/>
      <c r="K677" s="389"/>
      <c r="L677" s="389"/>
      <c r="M677" s="389"/>
      <c r="N677" s="390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3"/>
      <c r="B678" s="184" t="s">
        <v>65</v>
      </c>
      <c r="C678" s="389" t="s">
        <v>66</v>
      </c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90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5"/>
      <c r="B679" s="184" t="s">
        <v>58</v>
      </c>
      <c r="C679" s="379" t="s">
        <v>67</v>
      </c>
      <c r="D679" s="379"/>
      <c r="E679" s="379"/>
      <c r="F679" s="186"/>
      <c r="G679" s="187"/>
      <c r="H679" s="187"/>
      <c r="I679" s="187"/>
      <c r="J679" s="188">
        <v>1.54</v>
      </c>
      <c r="K679" s="211">
        <v>1.3225</v>
      </c>
      <c r="L679" s="188">
        <v>1.55</v>
      </c>
      <c r="M679" s="189">
        <v>44.77</v>
      </c>
      <c r="N679" s="218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5"/>
      <c r="B680" s="184" t="s">
        <v>68</v>
      </c>
      <c r="C680" s="379" t="s">
        <v>69</v>
      </c>
      <c r="D680" s="379"/>
      <c r="E680" s="379"/>
      <c r="F680" s="186"/>
      <c r="G680" s="187"/>
      <c r="H680" s="187"/>
      <c r="I680" s="187"/>
      <c r="J680" s="188">
        <v>12.9</v>
      </c>
      <c r="K680" s="211">
        <v>1.4375</v>
      </c>
      <c r="L680" s="188">
        <v>14.09</v>
      </c>
      <c r="M680" s="189">
        <v>13.24</v>
      </c>
      <c r="N680" s="218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5"/>
      <c r="B681" s="184" t="s">
        <v>70</v>
      </c>
      <c r="C681" s="379" t="s">
        <v>71</v>
      </c>
      <c r="D681" s="379"/>
      <c r="E681" s="379"/>
      <c r="F681" s="186"/>
      <c r="G681" s="187"/>
      <c r="H681" s="187"/>
      <c r="I681" s="187"/>
      <c r="J681" s="188">
        <v>1.21</v>
      </c>
      <c r="K681" s="211">
        <v>1.4375</v>
      </c>
      <c r="L681" s="188">
        <v>1.32</v>
      </c>
      <c r="M681" s="189">
        <v>44.77</v>
      </c>
      <c r="N681" s="218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2"/>
      <c r="B682" s="184"/>
      <c r="C682" s="379" t="s">
        <v>72</v>
      </c>
      <c r="D682" s="379"/>
      <c r="E682" s="379"/>
      <c r="F682" s="186" t="s">
        <v>73</v>
      </c>
      <c r="G682" s="189">
        <v>0.16</v>
      </c>
      <c r="H682" s="211">
        <v>1.3225</v>
      </c>
      <c r="I682" s="215">
        <v>0.16081599999999999</v>
      </c>
      <c r="J682" s="194"/>
      <c r="K682" s="187"/>
      <c r="L682" s="194"/>
      <c r="M682" s="187"/>
      <c r="N682" s="195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2"/>
      <c r="B683" s="184"/>
      <c r="C683" s="379" t="s">
        <v>74</v>
      </c>
      <c r="D683" s="379"/>
      <c r="E683" s="379"/>
      <c r="F683" s="186" t="s">
        <v>73</v>
      </c>
      <c r="G683" s="189">
        <v>0.11</v>
      </c>
      <c r="H683" s="211">
        <v>1.4375</v>
      </c>
      <c r="I683" s="215">
        <v>0.120175</v>
      </c>
      <c r="J683" s="194"/>
      <c r="K683" s="187"/>
      <c r="L683" s="194"/>
      <c r="M683" s="187"/>
      <c r="N683" s="195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5"/>
      <c r="B684" s="184"/>
      <c r="C684" s="380" t="s">
        <v>75</v>
      </c>
      <c r="D684" s="380"/>
      <c r="E684" s="380"/>
      <c r="F684" s="196"/>
      <c r="G684" s="197"/>
      <c r="H684" s="197"/>
      <c r="I684" s="197"/>
      <c r="J684" s="198">
        <v>14.44</v>
      </c>
      <c r="K684" s="197"/>
      <c r="L684" s="198">
        <v>15.64</v>
      </c>
      <c r="M684" s="197"/>
      <c r="N684" s="219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2"/>
      <c r="B685" s="184"/>
      <c r="C685" s="379" t="s">
        <v>76</v>
      </c>
      <c r="D685" s="379"/>
      <c r="E685" s="379"/>
      <c r="F685" s="186"/>
      <c r="G685" s="187"/>
      <c r="H685" s="187"/>
      <c r="I685" s="187"/>
      <c r="J685" s="194"/>
      <c r="K685" s="187"/>
      <c r="L685" s="188">
        <v>2.87</v>
      </c>
      <c r="M685" s="187"/>
      <c r="N685" s="218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2"/>
      <c r="B686" s="184" t="s">
        <v>192</v>
      </c>
      <c r="C686" s="379" t="s">
        <v>193</v>
      </c>
      <c r="D686" s="379"/>
      <c r="E686" s="379"/>
      <c r="F686" s="186" t="s">
        <v>79</v>
      </c>
      <c r="G686" s="201">
        <v>117</v>
      </c>
      <c r="H686" s="187"/>
      <c r="I686" s="201">
        <v>117</v>
      </c>
      <c r="J686" s="194"/>
      <c r="K686" s="187"/>
      <c r="L686" s="188">
        <v>3.36</v>
      </c>
      <c r="M686" s="187"/>
      <c r="N686" s="218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2"/>
      <c r="B687" s="184" t="s">
        <v>194</v>
      </c>
      <c r="C687" s="379" t="s">
        <v>195</v>
      </c>
      <c r="D687" s="379"/>
      <c r="E687" s="379"/>
      <c r="F687" s="186" t="s">
        <v>79</v>
      </c>
      <c r="G687" s="201">
        <v>74</v>
      </c>
      <c r="H687" s="189">
        <v>0.85</v>
      </c>
      <c r="I687" s="216">
        <v>62.9</v>
      </c>
      <c r="J687" s="194"/>
      <c r="K687" s="187"/>
      <c r="L687" s="188">
        <v>1.81</v>
      </c>
      <c r="M687" s="187"/>
      <c r="N687" s="218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2"/>
      <c r="B688" s="203"/>
      <c r="C688" s="388" t="s">
        <v>82</v>
      </c>
      <c r="D688" s="388"/>
      <c r="E688" s="388"/>
      <c r="F688" s="178"/>
      <c r="G688" s="179"/>
      <c r="H688" s="179"/>
      <c r="I688" s="179"/>
      <c r="J688" s="181"/>
      <c r="K688" s="179"/>
      <c r="L688" s="207">
        <v>20.81</v>
      </c>
      <c r="M688" s="197"/>
      <c r="N688" s="213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6" t="s">
        <v>364</v>
      </c>
      <c r="B689" s="177" t="s">
        <v>3482</v>
      </c>
      <c r="C689" s="388" t="s">
        <v>3483</v>
      </c>
      <c r="D689" s="388"/>
      <c r="E689" s="388"/>
      <c r="F689" s="178" t="s">
        <v>3484</v>
      </c>
      <c r="G689" s="179">
        <v>1</v>
      </c>
      <c r="H689" s="180">
        <v>1</v>
      </c>
      <c r="I689" s="180">
        <v>1</v>
      </c>
      <c r="J689" s="181"/>
      <c r="K689" s="179"/>
      <c r="L689" s="181"/>
      <c r="M689" s="179"/>
      <c r="N689" s="182"/>
      <c r="AF689" s="133"/>
      <c r="AG689" s="140" t="s">
        <v>3483</v>
      </c>
      <c r="AM689" s="140"/>
      <c r="AP689" s="140"/>
      <c r="AR689" s="140"/>
      <c r="AS689" s="140"/>
    </row>
    <row r="690" spans="1:45" s="121" customFormat="1" ht="23.25" x14ac:dyDescent="0.25">
      <c r="A690" s="183"/>
      <c r="B690" s="184" t="s">
        <v>63</v>
      </c>
      <c r="C690" s="389" t="s">
        <v>64</v>
      </c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90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3"/>
      <c r="B691" s="184" t="s">
        <v>65</v>
      </c>
      <c r="C691" s="389" t="s">
        <v>66</v>
      </c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90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5"/>
      <c r="B692" s="184" t="s">
        <v>58</v>
      </c>
      <c r="C692" s="379" t="s">
        <v>67</v>
      </c>
      <c r="D692" s="379"/>
      <c r="E692" s="379"/>
      <c r="F692" s="186"/>
      <c r="G692" s="187"/>
      <c r="H692" s="187"/>
      <c r="I692" s="187"/>
      <c r="J692" s="188">
        <v>134.68</v>
      </c>
      <c r="K692" s="211">
        <v>1.3225</v>
      </c>
      <c r="L692" s="188">
        <v>178.11</v>
      </c>
      <c r="M692" s="189">
        <v>44.77</v>
      </c>
      <c r="N692" s="191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5"/>
      <c r="B693" s="184" t="s">
        <v>68</v>
      </c>
      <c r="C693" s="379" t="s">
        <v>69</v>
      </c>
      <c r="D693" s="379"/>
      <c r="E693" s="379"/>
      <c r="F693" s="186"/>
      <c r="G693" s="187"/>
      <c r="H693" s="187"/>
      <c r="I693" s="187"/>
      <c r="J693" s="190">
        <v>1954.26</v>
      </c>
      <c r="K693" s="211">
        <v>1.4375</v>
      </c>
      <c r="L693" s="190">
        <v>2809.25</v>
      </c>
      <c r="M693" s="189">
        <v>13.24</v>
      </c>
      <c r="N693" s="191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5"/>
      <c r="B694" s="184" t="s">
        <v>70</v>
      </c>
      <c r="C694" s="379" t="s">
        <v>71</v>
      </c>
      <c r="D694" s="379"/>
      <c r="E694" s="379"/>
      <c r="F694" s="186"/>
      <c r="G694" s="187"/>
      <c r="H694" s="187"/>
      <c r="I694" s="187"/>
      <c r="J694" s="188">
        <v>108.22</v>
      </c>
      <c r="K694" s="211">
        <v>1.4375</v>
      </c>
      <c r="L694" s="188">
        <v>155.57</v>
      </c>
      <c r="M694" s="189">
        <v>44.77</v>
      </c>
      <c r="N694" s="191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2"/>
      <c r="B695" s="184"/>
      <c r="C695" s="379" t="s">
        <v>72</v>
      </c>
      <c r="D695" s="379"/>
      <c r="E695" s="379"/>
      <c r="F695" s="186" t="s">
        <v>73</v>
      </c>
      <c r="G695" s="201">
        <v>14</v>
      </c>
      <c r="H695" s="211">
        <v>1.3225</v>
      </c>
      <c r="I695" s="193">
        <v>18.515000000000001</v>
      </c>
      <c r="J695" s="194"/>
      <c r="K695" s="187"/>
      <c r="L695" s="194"/>
      <c r="M695" s="187"/>
      <c r="N695" s="195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2"/>
      <c r="B696" s="184"/>
      <c r="C696" s="379" t="s">
        <v>74</v>
      </c>
      <c r="D696" s="379"/>
      <c r="E696" s="379"/>
      <c r="F696" s="186" t="s">
        <v>73</v>
      </c>
      <c r="G696" s="216">
        <v>9.8000000000000007</v>
      </c>
      <c r="H696" s="211">
        <v>1.4375</v>
      </c>
      <c r="I696" s="211">
        <v>14.0875</v>
      </c>
      <c r="J696" s="194"/>
      <c r="K696" s="187"/>
      <c r="L696" s="194"/>
      <c r="M696" s="187"/>
      <c r="N696" s="195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5"/>
      <c r="B697" s="184"/>
      <c r="C697" s="380" t="s">
        <v>75</v>
      </c>
      <c r="D697" s="380"/>
      <c r="E697" s="380"/>
      <c r="F697" s="196"/>
      <c r="G697" s="197"/>
      <c r="H697" s="197"/>
      <c r="I697" s="197"/>
      <c r="J697" s="199">
        <v>2088.94</v>
      </c>
      <c r="K697" s="197"/>
      <c r="L697" s="199">
        <v>2987.36</v>
      </c>
      <c r="M697" s="197"/>
      <c r="N697" s="200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2"/>
      <c r="B698" s="184"/>
      <c r="C698" s="379" t="s">
        <v>76</v>
      </c>
      <c r="D698" s="379"/>
      <c r="E698" s="379"/>
      <c r="F698" s="186"/>
      <c r="G698" s="187"/>
      <c r="H698" s="187"/>
      <c r="I698" s="187"/>
      <c r="J698" s="194"/>
      <c r="K698" s="187"/>
      <c r="L698" s="188">
        <v>333.68</v>
      </c>
      <c r="M698" s="187"/>
      <c r="N698" s="191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2"/>
      <c r="B699" s="184" t="s">
        <v>192</v>
      </c>
      <c r="C699" s="379" t="s">
        <v>193</v>
      </c>
      <c r="D699" s="379"/>
      <c r="E699" s="379"/>
      <c r="F699" s="186" t="s">
        <v>79</v>
      </c>
      <c r="G699" s="201">
        <v>117</v>
      </c>
      <c r="H699" s="187"/>
      <c r="I699" s="201">
        <v>117</v>
      </c>
      <c r="J699" s="194"/>
      <c r="K699" s="187"/>
      <c r="L699" s="188">
        <v>390.41</v>
      </c>
      <c r="M699" s="187"/>
      <c r="N699" s="191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2"/>
      <c r="B700" s="184" t="s">
        <v>194</v>
      </c>
      <c r="C700" s="379" t="s">
        <v>195</v>
      </c>
      <c r="D700" s="379"/>
      <c r="E700" s="379"/>
      <c r="F700" s="186" t="s">
        <v>79</v>
      </c>
      <c r="G700" s="201">
        <v>74</v>
      </c>
      <c r="H700" s="189">
        <v>0.85</v>
      </c>
      <c r="I700" s="216">
        <v>62.9</v>
      </c>
      <c r="J700" s="194"/>
      <c r="K700" s="187"/>
      <c r="L700" s="188">
        <v>209.88</v>
      </c>
      <c r="M700" s="187"/>
      <c r="N700" s="191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2"/>
      <c r="B701" s="203"/>
      <c r="C701" s="388" t="s">
        <v>82</v>
      </c>
      <c r="D701" s="388"/>
      <c r="E701" s="388"/>
      <c r="F701" s="178"/>
      <c r="G701" s="179"/>
      <c r="H701" s="179"/>
      <c r="I701" s="179"/>
      <c r="J701" s="181"/>
      <c r="K701" s="179"/>
      <c r="L701" s="204">
        <v>3587.65</v>
      </c>
      <c r="M701" s="197"/>
      <c r="N701" s="205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6" t="s">
        <v>367</v>
      </c>
      <c r="B702" s="177" t="s">
        <v>3485</v>
      </c>
      <c r="C702" s="388" t="s">
        <v>3486</v>
      </c>
      <c r="D702" s="388"/>
      <c r="E702" s="388"/>
      <c r="F702" s="178" t="s">
        <v>3460</v>
      </c>
      <c r="G702" s="179">
        <v>1</v>
      </c>
      <c r="H702" s="180">
        <v>1</v>
      </c>
      <c r="I702" s="180">
        <v>1</v>
      </c>
      <c r="J702" s="181"/>
      <c r="K702" s="179"/>
      <c r="L702" s="181"/>
      <c r="M702" s="179"/>
      <c r="N702" s="182"/>
      <c r="AF702" s="133"/>
      <c r="AG702" s="140" t="s">
        <v>3486</v>
      </c>
      <c r="AM702" s="140"/>
      <c r="AP702" s="140"/>
      <c r="AR702" s="140"/>
      <c r="AS702" s="140"/>
    </row>
    <row r="703" spans="1:45" s="121" customFormat="1" ht="23.25" x14ac:dyDescent="0.25">
      <c r="A703" s="183"/>
      <c r="B703" s="184" t="s">
        <v>63</v>
      </c>
      <c r="C703" s="389" t="s">
        <v>64</v>
      </c>
      <c r="D703" s="389"/>
      <c r="E703" s="389"/>
      <c r="F703" s="389"/>
      <c r="G703" s="389"/>
      <c r="H703" s="389"/>
      <c r="I703" s="389"/>
      <c r="J703" s="389"/>
      <c r="K703" s="389"/>
      <c r="L703" s="389"/>
      <c r="M703" s="389"/>
      <c r="N703" s="390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3"/>
      <c r="B704" s="184" t="s">
        <v>65</v>
      </c>
      <c r="C704" s="389" t="s">
        <v>66</v>
      </c>
      <c r="D704" s="389"/>
      <c r="E704" s="389"/>
      <c r="F704" s="389"/>
      <c r="G704" s="389"/>
      <c r="H704" s="389"/>
      <c r="I704" s="389"/>
      <c r="J704" s="389"/>
      <c r="K704" s="389"/>
      <c r="L704" s="389"/>
      <c r="M704" s="389"/>
      <c r="N704" s="390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5"/>
      <c r="B705" s="184" t="s">
        <v>58</v>
      </c>
      <c r="C705" s="379" t="s">
        <v>67</v>
      </c>
      <c r="D705" s="379"/>
      <c r="E705" s="379"/>
      <c r="F705" s="186"/>
      <c r="G705" s="187"/>
      <c r="H705" s="187"/>
      <c r="I705" s="187"/>
      <c r="J705" s="188">
        <v>9.06</v>
      </c>
      <c r="K705" s="211">
        <v>1.3225</v>
      </c>
      <c r="L705" s="188">
        <v>11.98</v>
      </c>
      <c r="M705" s="189">
        <v>44.77</v>
      </c>
      <c r="N705" s="218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5"/>
      <c r="B706" s="184" t="s">
        <v>68</v>
      </c>
      <c r="C706" s="379" t="s">
        <v>69</v>
      </c>
      <c r="D706" s="379"/>
      <c r="E706" s="379"/>
      <c r="F706" s="186"/>
      <c r="G706" s="187"/>
      <c r="H706" s="187"/>
      <c r="I706" s="187"/>
      <c r="J706" s="188">
        <v>3</v>
      </c>
      <c r="K706" s="211">
        <v>1.4375</v>
      </c>
      <c r="L706" s="188">
        <v>4.3099999999999996</v>
      </c>
      <c r="M706" s="189">
        <v>13.24</v>
      </c>
      <c r="N706" s="218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5"/>
      <c r="B707" s="184" t="s">
        <v>86</v>
      </c>
      <c r="C707" s="379" t="s">
        <v>87</v>
      </c>
      <c r="D707" s="379"/>
      <c r="E707" s="379"/>
      <c r="F707" s="186"/>
      <c r="G707" s="187"/>
      <c r="H707" s="187"/>
      <c r="I707" s="187"/>
      <c r="J707" s="188">
        <v>2.59</v>
      </c>
      <c r="K707" s="187"/>
      <c r="L707" s="188">
        <v>2.59</v>
      </c>
      <c r="M707" s="189">
        <v>8.16</v>
      </c>
      <c r="N707" s="218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2"/>
      <c r="B708" s="184"/>
      <c r="C708" s="379" t="s">
        <v>72</v>
      </c>
      <c r="D708" s="379"/>
      <c r="E708" s="379"/>
      <c r="F708" s="186" t="s">
        <v>73</v>
      </c>
      <c r="G708" s="189">
        <v>0.84</v>
      </c>
      <c r="H708" s="211">
        <v>1.3225</v>
      </c>
      <c r="I708" s="211">
        <v>1.1109</v>
      </c>
      <c r="J708" s="194"/>
      <c r="K708" s="187"/>
      <c r="L708" s="194"/>
      <c r="M708" s="187"/>
      <c r="N708" s="195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5"/>
      <c r="B709" s="184"/>
      <c r="C709" s="380" t="s">
        <v>75</v>
      </c>
      <c r="D709" s="380"/>
      <c r="E709" s="380"/>
      <c r="F709" s="196"/>
      <c r="G709" s="197"/>
      <c r="H709" s="197"/>
      <c r="I709" s="197"/>
      <c r="J709" s="198">
        <v>14.65</v>
      </c>
      <c r="K709" s="197"/>
      <c r="L709" s="198">
        <v>18.88</v>
      </c>
      <c r="M709" s="197"/>
      <c r="N709" s="219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2"/>
      <c r="B710" s="184"/>
      <c r="C710" s="379" t="s">
        <v>76</v>
      </c>
      <c r="D710" s="379"/>
      <c r="E710" s="379"/>
      <c r="F710" s="186"/>
      <c r="G710" s="187"/>
      <c r="H710" s="187"/>
      <c r="I710" s="187"/>
      <c r="J710" s="194"/>
      <c r="K710" s="187"/>
      <c r="L710" s="188">
        <v>11.98</v>
      </c>
      <c r="M710" s="187"/>
      <c r="N710" s="218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2"/>
      <c r="B711" s="184" t="s">
        <v>3461</v>
      </c>
      <c r="C711" s="379" t="s">
        <v>3462</v>
      </c>
      <c r="D711" s="379"/>
      <c r="E711" s="379"/>
      <c r="F711" s="186" t="s">
        <v>79</v>
      </c>
      <c r="G711" s="201">
        <v>89</v>
      </c>
      <c r="H711" s="187"/>
      <c r="I711" s="201">
        <v>89</v>
      </c>
      <c r="J711" s="194"/>
      <c r="K711" s="187"/>
      <c r="L711" s="188">
        <v>10.66</v>
      </c>
      <c r="M711" s="187"/>
      <c r="N711" s="218">
        <v>477.34</v>
      </c>
      <c r="AF711" s="133"/>
      <c r="AG711" s="140"/>
      <c r="AK711" s="142" t="s">
        <v>3462</v>
      </c>
      <c r="AM711" s="140"/>
      <c r="AP711" s="140"/>
      <c r="AR711" s="140"/>
      <c r="AS711" s="140"/>
    </row>
    <row r="712" spans="1:45" s="121" customFormat="1" ht="15" x14ac:dyDescent="0.25">
      <c r="A712" s="192"/>
      <c r="B712" s="184" t="s">
        <v>3463</v>
      </c>
      <c r="C712" s="379" t="s">
        <v>3464</v>
      </c>
      <c r="D712" s="379"/>
      <c r="E712" s="379"/>
      <c r="F712" s="186" t="s">
        <v>79</v>
      </c>
      <c r="G712" s="201">
        <v>45</v>
      </c>
      <c r="H712" s="187"/>
      <c r="I712" s="201">
        <v>45</v>
      </c>
      <c r="J712" s="194"/>
      <c r="K712" s="187"/>
      <c r="L712" s="188">
        <v>5.39</v>
      </c>
      <c r="M712" s="187"/>
      <c r="N712" s="218">
        <v>241.35</v>
      </c>
      <c r="AF712" s="133"/>
      <c r="AG712" s="140"/>
      <c r="AK712" s="142" t="s">
        <v>3464</v>
      </c>
      <c r="AM712" s="140"/>
      <c r="AP712" s="140"/>
      <c r="AR712" s="140"/>
      <c r="AS712" s="140"/>
    </row>
    <row r="713" spans="1:45" s="121" customFormat="1" ht="15" x14ac:dyDescent="0.25">
      <c r="A713" s="202"/>
      <c r="B713" s="203"/>
      <c r="C713" s="388" t="s">
        <v>82</v>
      </c>
      <c r="D713" s="388"/>
      <c r="E713" s="388"/>
      <c r="F713" s="178"/>
      <c r="G713" s="179"/>
      <c r="H713" s="179"/>
      <c r="I713" s="179"/>
      <c r="J713" s="181"/>
      <c r="K713" s="179"/>
      <c r="L713" s="207">
        <v>34.93</v>
      </c>
      <c r="M713" s="197"/>
      <c r="N713" s="205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385" t="s">
        <v>3487</v>
      </c>
      <c r="B714" s="386"/>
      <c r="C714" s="386"/>
      <c r="D714" s="386"/>
      <c r="E714" s="386"/>
      <c r="F714" s="386"/>
      <c r="G714" s="386"/>
      <c r="H714" s="386"/>
      <c r="I714" s="386"/>
      <c r="J714" s="386"/>
      <c r="K714" s="386"/>
      <c r="L714" s="386"/>
      <c r="M714" s="386"/>
      <c r="N714" s="387"/>
      <c r="AF714" s="133"/>
      <c r="AG714" s="140"/>
      <c r="AM714" s="140"/>
      <c r="AP714" s="140"/>
      <c r="AR714" s="140"/>
      <c r="AS714" s="140" t="s">
        <v>3487</v>
      </c>
    </row>
    <row r="715" spans="1:45" s="121" customFormat="1" ht="34.5" x14ac:dyDescent="0.25">
      <c r="A715" s="176" t="s">
        <v>375</v>
      </c>
      <c r="B715" s="177" t="s">
        <v>3488</v>
      </c>
      <c r="C715" s="388" t="s">
        <v>3489</v>
      </c>
      <c r="D715" s="388"/>
      <c r="E715" s="388"/>
      <c r="F715" s="178" t="s">
        <v>189</v>
      </c>
      <c r="G715" s="179">
        <v>0.152</v>
      </c>
      <c r="H715" s="180">
        <v>1</v>
      </c>
      <c r="I715" s="210">
        <v>0.152</v>
      </c>
      <c r="J715" s="181"/>
      <c r="K715" s="179"/>
      <c r="L715" s="181"/>
      <c r="M715" s="179"/>
      <c r="N715" s="182"/>
      <c r="AF715" s="133"/>
      <c r="AG715" s="140" t="s">
        <v>3489</v>
      </c>
      <c r="AM715" s="140"/>
      <c r="AP715" s="140"/>
      <c r="AR715" s="140"/>
      <c r="AS715" s="140"/>
    </row>
    <row r="716" spans="1:45" s="121" customFormat="1" ht="15" x14ac:dyDescent="0.25">
      <c r="A716" s="208"/>
      <c r="B716" s="209"/>
      <c r="C716" s="379" t="s">
        <v>3490</v>
      </c>
      <c r="D716" s="379"/>
      <c r="E716" s="379"/>
      <c r="F716" s="379"/>
      <c r="G716" s="379"/>
      <c r="H716" s="379"/>
      <c r="I716" s="379"/>
      <c r="J716" s="379"/>
      <c r="K716" s="379"/>
      <c r="L716" s="379"/>
      <c r="M716" s="379"/>
      <c r="N716" s="391"/>
      <c r="AF716" s="133"/>
      <c r="AG716" s="140"/>
      <c r="AH716" s="142" t="s">
        <v>3490</v>
      </c>
      <c r="AM716" s="140"/>
      <c r="AP716" s="140"/>
      <c r="AR716" s="140"/>
      <c r="AS716" s="140"/>
    </row>
    <row r="717" spans="1:45" s="121" customFormat="1" ht="22.5" x14ac:dyDescent="0.25">
      <c r="A717" s="183"/>
      <c r="B717" s="184" t="s">
        <v>180</v>
      </c>
      <c r="C717" s="389" t="s">
        <v>191</v>
      </c>
      <c r="D717" s="389"/>
      <c r="E717" s="389"/>
      <c r="F717" s="389"/>
      <c r="G717" s="389"/>
      <c r="H717" s="389"/>
      <c r="I717" s="389"/>
      <c r="J717" s="389"/>
      <c r="K717" s="389"/>
      <c r="L717" s="389"/>
      <c r="M717" s="389"/>
      <c r="N717" s="390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3"/>
      <c r="B718" s="184" t="s">
        <v>65</v>
      </c>
      <c r="C718" s="389" t="s">
        <v>66</v>
      </c>
      <c r="D718" s="389"/>
      <c r="E718" s="389"/>
      <c r="F718" s="389"/>
      <c r="G718" s="389"/>
      <c r="H718" s="389"/>
      <c r="I718" s="389"/>
      <c r="J718" s="389"/>
      <c r="K718" s="389"/>
      <c r="L718" s="389"/>
      <c r="M718" s="389"/>
      <c r="N718" s="390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5"/>
      <c r="B719" s="184" t="s">
        <v>58</v>
      </c>
      <c r="C719" s="379" t="s">
        <v>67</v>
      </c>
      <c r="D719" s="379"/>
      <c r="E719" s="379"/>
      <c r="F719" s="186"/>
      <c r="G719" s="187"/>
      <c r="H719" s="187"/>
      <c r="I719" s="187"/>
      <c r="J719" s="190">
        <v>7763.34</v>
      </c>
      <c r="K719" s="189">
        <v>0.69</v>
      </c>
      <c r="L719" s="188">
        <v>814.22</v>
      </c>
      <c r="M719" s="189">
        <v>44.77</v>
      </c>
      <c r="N719" s="191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5"/>
      <c r="B720" s="184" t="s">
        <v>68</v>
      </c>
      <c r="C720" s="379" t="s">
        <v>69</v>
      </c>
      <c r="D720" s="379"/>
      <c r="E720" s="379"/>
      <c r="F720" s="186"/>
      <c r="G720" s="187"/>
      <c r="H720" s="187"/>
      <c r="I720" s="187"/>
      <c r="J720" s="190">
        <v>17997.650000000001</v>
      </c>
      <c r="K720" s="189">
        <v>0.69</v>
      </c>
      <c r="L720" s="190">
        <v>1887.59</v>
      </c>
      <c r="M720" s="189">
        <v>13.24</v>
      </c>
      <c r="N720" s="191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5"/>
      <c r="B721" s="184" t="s">
        <v>70</v>
      </c>
      <c r="C721" s="379" t="s">
        <v>71</v>
      </c>
      <c r="D721" s="379"/>
      <c r="E721" s="379"/>
      <c r="F721" s="186"/>
      <c r="G721" s="187"/>
      <c r="H721" s="187"/>
      <c r="I721" s="187"/>
      <c r="J721" s="190">
        <v>1396.98</v>
      </c>
      <c r="K721" s="189">
        <v>0.69</v>
      </c>
      <c r="L721" s="188">
        <v>146.52000000000001</v>
      </c>
      <c r="M721" s="189">
        <v>44.77</v>
      </c>
      <c r="N721" s="191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5"/>
      <c r="B722" s="184" t="s">
        <v>86</v>
      </c>
      <c r="C722" s="379" t="s">
        <v>87</v>
      </c>
      <c r="D722" s="379"/>
      <c r="E722" s="379"/>
      <c r="F722" s="186"/>
      <c r="G722" s="187"/>
      <c r="H722" s="187"/>
      <c r="I722" s="187"/>
      <c r="J722" s="190">
        <v>9726.0300000000007</v>
      </c>
      <c r="K722" s="201">
        <v>0</v>
      </c>
      <c r="L722" s="188">
        <v>0</v>
      </c>
      <c r="M722" s="189">
        <v>8.16</v>
      </c>
      <c r="N722" s="195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2"/>
      <c r="B723" s="184"/>
      <c r="C723" s="379" t="s">
        <v>72</v>
      </c>
      <c r="D723" s="379"/>
      <c r="E723" s="379"/>
      <c r="F723" s="186" t="s">
        <v>73</v>
      </c>
      <c r="G723" s="201">
        <v>807</v>
      </c>
      <c r="H723" s="189">
        <v>0.69</v>
      </c>
      <c r="I723" s="217">
        <v>84.638159999999999</v>
      </c>
      <c r="J723" s="194"/>
      <c r="K723" s="187"/>
      <c r="L723" s="194"/>
      <c r="M723" s="187"/>
      <c r="N723" s="195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2"/>
      <c r="B724" s="184"/>
      <c r="C724" s="379" t="s">
        <v>74</v>
      </c>
      <c r="D724" s="379"/>
      <c r="E724" s="379"/>
      <c r="F724" s="186" t="s">
        <v>73</v>
      </c>
      <c r="G724" s="189">
        <v>112.25</v>
      </c>
      <c r="H724" s="189">
        <v>0.69</v>
      </c>
      <c r="I724" s="217">
        <v>11.772779999999999</v>
      </c>
      <c r="J724" s="194"/>
      <c r="K724" s="187"/>
      <c r="L724" s="194"/>
      <c r="M724" s="187"/>
      <c r="N724" s="195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5"/>
      <c r="B725" s="184"/>
      <c r="C725" s="380" t="s">
        <v>75</v>
      </c>
      <c r="D725" s="380"/>
      <c r="E725" s="380"/>
      <c r="F725" s="196"/>
      <c r="G725" s="197"/>
      <c r="H725" s="197"/>
      <c r="I725" s="197"/>
      <c r="J725" s="199">
        <v>35487.019999999997</v>
      </c>
      <c r="K725" s="197"/>
      <c r="L725" s="199">
        <v>2701.81</v>
      </c>
      <c r="M725" s="197"/>
      <c r="N725" s="200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2"/>
      <c r="B726" s="184"/>
      <c r="C726" s="379" t="s">
        <v>76</v>
      </c>
      <c r="D726" s="379"/>
      <c r="E726" s="379"/>
      <c r="F726" s="186"/>
      <c r="G726" s="187"/>
      <c r="H726" s="187"/>
      <c r="I726" s="187"/>
      <c r="J726" s="194"/>
      <c r="K726" s="187"/>
      <c r="L726" s="188">
        <v>960.74</v>
      </c>
      <c r="M726" s="187"/>
      <c r="N726" s="191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2"/>
      <c r="B727" s="184" t="s">
        <v>192</v>
      </c>
      <c r="C727" s="379" t="s">
        <v>193</v>
      </c>
      <c r="D727" s="379"/>
      <c r="E727" s="379"/>
      <c r="F727" s="186" t="s">
        <v>79</v>
      </c>
      <c r="G727" s="201">
        <v>117</v>
      </c>
      <c r="H727" s="187"/>
      <c r="I727" s="201">
        <v>117</v>
      </c>
      <c r="J727" s="194"/>
      <c r="K727" s="187"/>
      <c r="L727" s="190">
        <v>1124.07</v>
      </c>
      <c r="M727" s="187"/>
      <c r="N727" s="191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2"/>
      <c r="B728" s="184" t="s">
        <v>194</v>
      </c>
      <c r="C728" s="379" t="s">
        <v>195</v>
      </c>
      <c r="D728" s="379"/>
      <c r="E728" s="379"/>
      <c r="F728" s="186" t="s">
        <v>79</v>
      </c>
      <c r="G728" s="201">
        <v>74</v>
      </c>
      <c r="H728" s="189">
        <v>0.85</v>
      </c>
      <c r="I728" s="216">
        <v>62.9</v>
      </c>
      <c r="J728" s="194"/>
      <c r="K728" s="187"/>
      <c r="L728" s="188">
        <v>604.30999999999995</v>
      </c>
      <c r="M728" s="187"/>
      <c r="N728" s="191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2"/>
      <c r="B729" s="203"/>
      <c r="C729" s="388" t="s">
        <v>82</v>
      </c>
      <c r="D729" s="388"/>
      <c r="E729" s="388"/>
      <c r="F729" s="178"/>
      <c r="G729" s="179"/>
      <c r="H729" s="179"/>
      <c r="I729" s="179"/>
      <c r="J729" s="181"/>
      <c r="K729" s="179"/>
      <c r="L729" s="204">
        <v>4430.1899999999996</v>
      </c>
      <c r="M729" s="197"/>
      <c r="N729" s="205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6" t="s">
        <v>378</v>
      </c>
      <c r="B730" s="177" t="s">
        <v>3491</v>
      </c>
      <c r="C730" s="388" t="s">
        <v>3492</v>
      </c>
      <c r="D730" s="388"/>
      <c r="E730" s="388"/>
      <c r="F730" s="178" t="s">
        <v>189</v>
      </c>
      <c r="G730" s="179">
        <v>7.5999999999999998E-2</v>
      </c>
      <c r="H730" s="180">
        <v>1</v>
      </c>
      <c r="I730" s="210">
        <v>7.5999999999999998E-2</v>
      </c>
      <c r="J730" s="181"/>
      <c r="K730" s="179"/>
      <c r="L730" s="181"/>
      <c r="M730" s="179"/>
      <c r="N730" s="182"/>
      <c r="AF730" s="133"/>
      <c r="AG730" s="140" t="s">
        <v>3492</v>
      </c>
      <c r="AM730" s="140"/>
      <c r="AP730" s="140"/>
      <c r="AR730" s="140"/>
      <c r="AS730" s="140"/>
    </row>
    <row r="731" spans="1:45" s="121" customFormat="1" ht="15" x14ac:dyDescent="0.25">
      <c r="A731" s="208"/>
      <c r="B731" s="209"/>
      <c r="C731" s="379" t="s">
        <v>3493</v>
      </c>
      <c r="D731" s="379"/>
      <c r="E731" s="379"/>
      <c r="F731" s="379"/>
      <c r="G731" s="379"/>
      <c r="H731" s="379"/>
      <c r="I731" s="379"/>
      <c r="J731" s="379"/>
      <c r="K731" s="379"/>
      <c r="L731" s="379"/>
      <c r="M731" s="379"/>
      <c r="N731" s="391"/>
      <c r="AF731" s="133"/>
      <c r="AG731" s="140"/>
      <c r="AH731" s="142" t="s">
        <v>3493</v>
      </c>
      <c r="AM731" s="140"/>
      <c r="AP731" s="140"/>
      <c r="AR731" s="140"/>
      <c r="AS731" s="140"/>
    </row>
    <row r="732" spans="1:45" s="121" customFormat="1" ht="22.5" x14ac:dyDescent="0.25">
      <c r="A732" s="183"/>
      <c r="B732" s="184" t="s">
        <v>180</v>
      </c>
      <c r="C732" s="389" t="s">
        <v>191</v>
      </c>
      <c r="D732" s="389"/>
      <c r="E732" s="389"/>
      <c r="F732" s="389"/>
      <c r="G732" s="389"/>
      <c r="H732" s="389"/>
      <c r="I732" s="389"/>
      <c r="J732" s="389"/>
      <c r="K732" s="389"/>
      <c r="L732" s="389"/>
      <c r="M732" s="389"/>
      <c r="N732" s="390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3"/>
      <c r="B733" s="184" t="s">
        <v>65</v>
      </c>
      <c r="C733" s="389" t="s">
        <v>66</v>
      </c>
      <c r="D733" s="389"/>
      <c r="E733" s="389"/>
      <c r="F733" s="389"/>
      <c r="G733" s="389"/>
      <c r="H733" s="389"/>
      <c r="I733" s="389"/>
      <c r="J733" s="389"/>
      <c r="K733" s="389"/>
      <c r="L733" s="389"/>
      <c r="M733" s="389"/>
      <c r="N733" s="390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5"/>
      <c r="B734" s="184" t="s">
        <v>58</v>
      </c>
      <c r="C734" s="379" t="s">
        <v>67</v>
      </c>
      <c r="D734" s="379"/>
      <c r="E734" s="379"/>
      <c r="F734" s="186"/>
      <c r="G734" s="187"/>
      <c r="H734" s="187"/>
      <c r="I734" s="187"/>
      <c r="J734" s="190">
        <v>4636.84</v>
      </c>
      <c r="K734" s="189">
        <v>0.69</v>
      </c>
      <c r="L734" s="188">
        <v>243.16</v>
      </c>
      <c r="M734" s="189">
        <v>44.77</v>
      </c>
      <c r="N734" s="191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5"/>
      <c r="B735" s="184" t="s">
        <v>68</v>
      </c>
      <c r="C735" s="379" t="s">
        <v>69</v>
      </c>
      <c r="D735" s="379"/>
      <c r="E735" s="379"/>
      <c r="F735" s="186"/>
      <c r="G735" s="187"/>
      <c r="H735" s="187"/>
      <c r="I735" s="187"/>
      <c r="J735" s="190">
        <v>9385.73</v>
      </c>
      <c r="K735" s="189">
        <v>0.69</v>
      </c>
      <c r="L735" s="188">
        <v>492.19</v>
      </c>
      <c r="M735" s="189">
        <v>13.24</v>
      </c>
      <c r="N735" s="191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5"/>
      <c r="B736" s="184" t="s">
        <v>70</v>
      </c>
      <c r="C736" s="379" t="s">
        <v>71</v>
      </c>
      <c r="D736" s="379"/>
      <c r="E736" s="379"/>
      <c r="F736" s="186"/>
      <c r="G736" s="187"/>
      <c r="H736" s="187"/>
      <c r="I736" s="187"/>
      <c r="J736" s="188">
        <v>734.91</v>
      </c>
      <c r="K736" s="189">
        <v>0.69</v>
      </c>
      <c r="L736" s="188">
        <v>38.54</v>
      </c>
      <c r="M736" s="189">
        <v>44.77</v>
      </c>
      <c r="N736" s="191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5"/>
      <c r="B737" s="184" t="s">
        <v>86</v>
      </c>
      <c r="C737" s="379" t="s">
        <v>87</v>
      </c>
      <c r="D737" s="379"/>
      <c r="E737" s="379"/>
      <c r="F737" s="186"/>
      <c r="G737" s="187"/>
      <c r="H737" s="187"/>
      <c r="I737" s="187"/>
      <c r="J737" s="190">
        <v>4872.54</v>
      </c>
      <c r="K737" s="201">
        <v>0</v>
      </c>
      <c r="L737" s="188">
        <v>0</v>
      </c>
      <c r="M737" s="189">
        <v>8.16</v>
      </c>
      <c r="N737" s="195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2"/>
      <c r="B738" s="184"/>
      <c r="C738" s="379" t="s">
        <v>72</v>
      </c>
      <c r="D738" s="379"/>
      <c r="E738" s="379"/>
      <c r="F738" s="186" t="s">
        <v>73</v>
      </c>
      <c r="G738" s="201">
        <v>482</v>
      </c>
      <c r="H738" s="189">
        <v>0.69</v>
      </c>
      <c r="I738" s="217">
        <v>25.27608</v>
      </c>
      <c r="J738" s="194"/>
      <c r="K738" s="187"/>
      <c r="L738" s="194"/>
      <c r="M738" s="187"/>
      <c r="N738" s="195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2"/>
      <c r="B739" s="184"/>
      <c r="C739" s="379" t="s">
        <v>74</v>
      </c>
      <c r="D739" s="379"/>
      <c r="E739" s="379"/>
      <c r="F739" s="186" t="s">
        <v>73</v>
      </c>
      <c r="G739" s="189">
        <v>62.37</v>
      </c>
      <c r="H739" s="189">
        <v>0.69</v>
      </c>
      <c r="I739" s="212">
        <v>3.2706827999999999</v>
      </c>
      <c r="J739" s="194"/>
      <c r="K739" s="187"/>
      <c r="L739" s="194"/>
      <c r="M739" s="187"/>
      <c r="N739" s="195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5"/>
      <c r="B740" s="184"/>
      <c r="C740" s="380" t="s">
        <v>75</v>
      </c>
      <c r="D740" s="380"/>
      <c r="E740" s="380"/>
      <c r="F740" s="196"/>
      <c r="G740" s="197"/>
      <c r="H740" s="197"/>
      <c r="I740" s="197"/>
      <c r="J740" s="199">
        <v>18895.11</v>
      </c>
      <c r="K740" s="197"/>
      <c r="L740" s="198">
        <v>735.35</v>
      </c>
      <c r="M740" s="197"/>
      <c r="N740" s="200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2"/>
      <c r="B741" s="184"/>
      <c r="C741" s="379" t="s">
        <v>76</v>
      </c>
      <c r="D741" s="379"/>
      <c r="E741" s="379"/>
      <c r="F741" s="186"/>
      <c r="G741" s="187"/>
      <c r="H741" s="187"/>
      <c r="I741" s="187"/>
      <c r="J741" s="194"/>
      <c r="K741" s="187"/>
      <c r="L741" s="188">
        <v>281.7</v>
      </c>
      <c r="M741" s="187"/>
      <c r="N741" s="191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2"/>
      <c r="B742" s="184" t="s">
        <v>192</v>
      </c>
      <c r="C742" s="379" t="s">
        <v>193</v>
      </c>
      <c r="D742" s="379"/>
      <c r="E742" s="379"/>
      <c r="F742" s="186" t="s">
        <v>79</v>
      </c>
      <c r="G742" s="201">
        <v>117</v>
      </c>
      <c r="H742" s="187"/>
      <c r="I742" s="201">
        <v>117</v>
      </c>
      <c r="J742" s="194"/>
      <c r="K742" s="187"/>
      <c r="L742" s="188">
        <v>329.59</v>
      </c>
      <c r="M742" s="187"/>
      <c r="N742" s="191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2"/>
      <c r="B743" s="184" t="s">
        <v>194</v>
      </c>
      <c r="C743" s="379" t="s">
        <v>195</v>
      </c>
      <c r="D743" s="379"/>
      <c r="E743" s="379"/>
      <c r="F743" s="186" t="s">
        <v>79</v>
      </c>
      <c r="G743" s="201">
        <v>74</v>
      </c>
      <c r="H743" s="189">
        <v>0.85</v>
      </c>
      <c r="I743" s="216">
        <v>62.9</v>
      </c>
      <c r="J743" s="194"/>
      <c r="K743" s="187"/>
      <c r="L743" s="188">
        <v>177.19</v>
      </c>
      <c r="M743" s="187"/>
      <c r="N743" s="191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2"/>
      <c r="B744" s="203"/>
      <c r="C744" s="388" t="s">
        <v>82</v>
      </c>
      <c r="D744" s="388"/>
      <c r="E744" s="388"/>
      <c r="F744" s="178"/>
      <c r="G744" s="179"/>
      <c r="H744" s="179"/>
      <c r="I744" s="179"/>
      <c r="J744" s="181"/>
      <c r="K744" s="179"/>
      <c r="L744" s="204">
        <v>1242.1300000000001</v>
      </c>
      <c r="M744" s="197"/>
      <c r="N744" s="205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6" t="s">
        <v>382</v>
      </c>
      <c r="B745" s="177" t="s">
        <v>3494</v>
      </c>
      <c r="C745" s="388" t="s">
        <v>3495</v>
      </c>
      <c r="D745" s="388"/>
      <c r="E745" s="388"/>
      <c r="F745" s="178" t="s">
        <v>189</v>
      </c>
      <c r="G745" s="179">
        <v>7.5999999999999998E-2</v>
      </c>
      <c r="H745" s="180">
        <v>1</v>
      </c>
      <c r="I745" s="210">
        <v>7.5999999999999998E-2</v>
      </c>
      <c r="J745" s="181"/>
      <c r="K745" s="179"/>
      <c r="L745" s="181"/>
      <c r="M745" s="179"/>
      <c r="N745" s="182"/>
      <c r="AF745" s="133"/>
      <c r="AG745" s="140" t="s">
        <v>3495</v>
      </c>
      <c r="AM745" s="140"/>
      <c r="AP745" s="140"/>
      <c r="AR745" s="140"/>
      <c r="AS745" s="140"/>
    </row>
    <row r="746" spans="1:45" s="121" customFormat="1" ht="15" x14ac:dyDescent="0.25">
      <c r="A746" s="208"/>
      <c r="B746" s="209"/>
      <c r="C746" s="379" t="s">
        <v>3493</v>
      </c>
      <c r="D746" s="379"/>
      <c r="E746" s="379"/>
      <c r="F746" s="379"/>
      <c r="G746" s="379"/>
      <c r="H746" s="379"/>
      <c r="I746" s="379"/>
      <c r="J746" s="379"/>
      <c r="K746" s="379"/>
      <c r="L746" s="379"/>
      <c r="M746" s="379"/>
      <c r="N746" s="391"/>
      <c r="AF746" s="133"/>
      <c r="AG746" s="140"/>
      <c r="AH746" s="142" t="s">
        <v>3493</v>
      </c>
      <c r="AM746" s="140"/>
      <c r="AP746" s="140"/>
      <c r="AR746" s="140"/>
      <c r="AS746" s="140"/>
    </row>
    <row r="747" spans="1:45" s="121" customFormat="1" ht="22.5" x14ac:dyDescent="0.25">
      <c r="A747" s="183"/>
      <c r="B747" s="184" t="s">
        <v>180</v>
      </c>
      <c r="C747" s="389" t="s">
        <v>191</v>
      </c>
      <c r="D747" s="389"/>
      <c r="E747" s="389"/>
      <c r="F747" s="389"/>
      <c r="G747" s="389"/>
      <c r="H747" s="389"/>
      <c r="I747" s="389"/>
      <c r="J747" s="389"/>
      <c r="K747" s="389"/>
      <c r="L747" s="389"/>
      <c r="M747" s="389"/>
      <c r="N747" s="390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3"/>
      <c r="B748" s="184" t="s">
        <v>65</v>
      </c>
      <c r="C748" s="389" t="s">
        <v>66</v>
      </c>
      <c r="D748" s="389"/>
      <c r="E748" s="389"/>
      <c r="F748" s="389"/>
      <c r="G748" s="389"/>
      <c r="H748" s="389"/>
      <c r="I748" s="389"/>
      <c r="J748" s="389"/>
      <c r="K748" s="389"/>
      <c r="L748" s="389"/>
      <c r="M748" s="389"/>
      <c r="N748" s="390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5"/>
      <c r="B749" s="184" t="s">
        <v>58</v>
      </c>
      <c r="C749" s="379" t="s">
        <v>67</v>
      </c>
      <c r="D749" s="379"/>
      <c r="E749" s="379"/>
      <c r="F749" s="186"/>
      <c r="G749" s="187"/>
      <c r="H749" s="187"/>
      <c r="I749" s="187"/>
      <c r="J749" s="190">
        <v>4042</v>
      </c>
      <c r="K749" s="189">
        <v>0.69</v>
      </c>
      <c r="L749" s="188">
        <v>211.96</v>
      </c>
      <c r="M749" s="189">
        <v>44.77</v>
      </c>
      <c r="N749" s="191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5"/>
      <c r="B750" s="184" t="s">
        <v>68</v>
      </c>
      <c r="C750" s="379" t="s">
        <v>69</v>
      </c>
      <c r="D750" s="379"/>
      <c r="E750" s="379"/>
      <c r="F750" s="186"/>
      <c r="G750" s="187"/>
      <c r="H750" s="187"/>
      <c r="I750" s="187"/>
      <c r="J750" s="190">
        <v>8975.02</v>
      </c>
      <c r="K750" s="189">
        <v>0.69</v>
      </c>
      <c r="L750" s="188">
        <v>470.65</v>
      </c>
      <c r="M750" s="189">
        <v>13.24</v>
      </c>
      <c r="N750" s="191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5"/>
      <c r="B751" s="184" t="s">
        <v>70</v>
      </c>
      <c r="C751" s="379" t="s">
        <v>71</v>
      </c>
      <c r="D751" s="379"/>
      <c r="E751" s="379"/>
      <c r="F751" s="186"/>
      <c r="G751" s="187"/>
      <c r="H751" s="187"/>
      <c r="I751" s="187"/>
      <c r="J751" s="188">
        <v>734.54</v>
      </c>
      <c r="K751" s="189">
        <v>0.69</v>
      </c>
      <c r="L751" s="188">
        <v>38.520000000000003</v>
      </c>
      <c r="M751" s="189">
        <v>44.77</v>
      </c>
      <c r="N751" s="191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5"/>
      <c r="B752" s="184" t="s">
        <v>86</v>
      </c>
      <c r="C752" s="379" t="s">
        <v>87</v>
      </c>
      <c r="D752" s="379"/>
      <c r="E752" s="379"/>
      <c r="F752" s="186"/>
      <c r="G752" s="187"/>
      <c r="H752" s="187"/>
      <c r="I752" s="187"/>
      <c r="J752" s="190">
        <v>4185.93</v>
      </c>
      <c r="K752" s="201">
        <v>0</v>
      </c>
      <c r="L752" s="188">
        <v>0</v>
      </c>
      <c r="M752" s="189">
        <v>8.16</v>
      </c>
      <c r="N752" s="195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2"/>
      <c r="B753" s="184"/>
      <c r="C753" s="379" t="s">
        <v>72</v>
      </c>
      <c r="D753" s="379"/>
      <c r="E753" s="379"/>
      <c r="F753" s="186" t="s">
        <v>73</v>
      </c>
      <c r="G753" s="201">
        <v>430</v>
      </c>
      <c r="H753" s="189">
        <v>0.69</v>
      </c>
      <c r="I753" s="211">
        <v>22.549199999999999</v>
      </c>
      <c r="J753" s="194"/>
      <c r="K753" s="187"/>
      <c r="L753" s="194"/>
      <c r="M753" s="187"/>
      <c r="N753" s="195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2"/>
      <c r="B754" s="184"/>
      <c r="C754" s="379" t="s">
        <v>74</v>
      </c>
      <c r="D754" s="379"/>
      <c r="E754" s="379"/>
      <c r="F754" s="186" t="s">
        <v>73</v>
      </c>
      <c r="G754" s="189">
        <v>62.34</v>
      </c>
      <c r="H754" s="189">
        <v>0.69</v>
      </c>
      <c r="I754" s="212">
        <v>3.2691096000000002</v>
      </c>
      <c r="J754" s="194"/>
      <c r="K754" s="187"/>
      <c r="L754" s="194"/>
      <c r="M754" s="187"/>
      <c r="N754" s="195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5"/>
      <c r="B755" s="184"/>
      <c r="C755" s="380" t="s">
        <v>75</v>
      </c>
      <c r="D755" s="380"/>
      <c r="E755" s="380"/>
      <c r="F755" s="196"/>
      <c r="G755" s="197"/>
      <c r="H755" s="197"/>
      <c r="I755" s="197"/>
      <c r="J755" s="199">
        <v>17202.95</v>
      </c>
      <c r="K755" s="197"/>
      <c r="L755" s="198">
        <v>682.61</v>
      </c>
      <c r="M755" s="197"/>
      <c r="N755" s="200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2"/>
      <c r="B756" s="184"/>
      <c r="C756" s="379" t="s">
        <v>76</v>
      </c>
      <c r="D756" s="379"/>
      <c r="E756" s="379"/>
      <c r="F756" s="186"/>
      <c r="G756" s="187"/>
      <c r="H756" s="187"/>
      <c r="I756" s="187"/>
      <c r="J756" s="194"/>
      <c r="K756" s="187"/>
      <c r="L756" s="188">
        <v>250.48</v>
      </c>
      <c r="M756" s="187"/>
      <c r="N756" s="191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2"/>
      <c r="B757" s="184" t="s">
        <v>192</v>
      </c>
      <c r="C757" s="379" t="s">
        <v>193</v>
      </c>
      <c r="D757" s="379"/>
      <c r="E757" s="379"/>
      <c r="F757" s="186" t="s">
        <v>79</v>
      </c>
      <c r="G757" s="201">
        <v>117</v>
      </c>
      <c r="H757" s="187"/>
      <c r="I757" s="201">
        <v>117</v>
      </c>
      <c r="J757" s="194"/>
      <c r="K757" s="187"/>
      <c r="L757" s="188">
        <v>293.06</v>
      </c>
      <c r="M757" s="187"/>
      <c r="N757" s="191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2"/>
      <c r="B758" s="184" t="s">
        <v>194</v>
      </c>
      <c r="C758" s="379" t="s">
        <v>195</v>
      </c>
      <c r="D758" s="379"/>
      <c r="E758" s="379"/>
      <c r="F758" s="186" t="s">
        <v>79</v>
      </c>
      <c r="G758" s="201">
        <v>74</v>
      </c>
      <c r="H758" s="189">
        <v>0.85</v>
      </c>
      <c r="I758" s="216">
        <v>62.9</v>
      </c>
      <c r="J758" s="194"/>
      <c r="K758" s="187"/>
      <c r="L758" s="188">
        <v>157.55000000000001</v>
      </c>
      <c r="M758" s="187"/>
      <c r="N758" s="191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2"/>
      <c r="B759" s="203"/>
      <c r="C759" s="388" t="s">
        <v>82</v>
      </c>
      <c r="D759" s="388"/>
      <c r="E759" s="388"/>
      <c r="F759" s="178"/>
      <c r="G759" s="179"/>
      <c r="H759" s="179"/>
      <c r="I759" s="179"/>
      <c r="J759" s="181"/>
      <c r="K759" s="179"/>
      <c r="L759" s="204">
        <v>1133.22</v>
      </c>
      <c r="M759" s="197"/>
      <c r="N759" s="205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6" t="s">
        <v>385</v>
      </c>
      <c r="B760" s="177" t="s">
        <v>3488</v>
      </c>
      <c r="C760" s="388" t="s">
        <v>3496</v>
      </c>
      <c r="D760" s="388"/>
      <c r="E760" s="388"/>
      <c r="F760" s="178" t="s">
        <v>189</v>
      </c>
      <c r="G760" s="179">
        <v>0.152</v>
      </c>
      <c r="H760" s="180">
        <v>1</v>
      </c>
      <c r="I760" s="210">
        <v>0.152</v>
      </c>
      <c r="J760" s="181"/>
      <c r="K760" s="179"/>
      <c r="L760" s="181"/>
      <c r="M760" s="179"/>
      <c r="N760" s="182"/>
      <c r="AF760" s="133"/>
      <c r="AG760" s="140" t="s">
        <v>3496</v>
      </c>
      <c r="AM760" s="140"/>
      <c r="AP760" s="140"/>
      <c r="AR760" s="140"/>
      <c r="AS760" s="140"/>
    </row>
    <row r="761" spans="1:45" s="121" customFormat="1" ht="15" x14ac:dyDescent="0.25">
      <c r="A761" s="208"/>
      <c r="B761" s="209"/>
      <c r="C761" s="379" t="s">
        <v>3490</v>
      </c>
      <c r="D761" s="379"/>
      <c r="E761" s="379"/>
      <c r="F761" s="379"/>
      <c r="G761" s="379"/>
      <c r="H761" s="379"/>
      <c r="I761" s="379"/>
      <c r="J761" s="379"/>
      <c r="K761" s="379"/>
      <c r="L761" s="379"/>
      <c r="M761" s="379"/>
      <c r="N761" s="391"/>
      <c r="AF761" s="133"/>
      <c r="AG761" s="140"/>
      <c r="AH761" s="142" t="s">
        <v>3490</v>
      </c>
      <c r="AM761" s="140"/>
      <c r="AP761" s="140"/>
      <c r="AR761" s="140"/>
      <c r="AS761" s="140"/>
    </row>
    <row r="762" spans="1:45" s="121" customFormat="1" ht="23.25" x14ac:dyDescent="0.25">
      <c r="A762" s="183"/>
      <c r="B762" s="184" t="s">
        <v>63</v>
      </c>
      <c r="C762" s="389" t="s">
        <v>64</v>
      </c>
      <c r="D762" s="389"/>
      <c r="E762" s="389"/>
      <c r="F762" s="389"/>
      <c r="G762" s="389"/>
      <c r="H762" s="389"/>
      <c r="I762" s="389"/>
      <c r="J762" s="389"/>
      <c r="K762" s="389"/>
      <c r="L762" s="389"/>
      <c r="M762" s="389"/>
      <c r="N762" s="39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3"/>
      <c r="B763" s="184" t="s">
        <v>65</v>
      </c>
      <c r="C763" s="389" t="s">
        <v>66</v>
      </c>
      <c r="D763" s="389"/>
      <c r="E763" s="389"/>
      <c r="F763" s="389"/>
      <c r="G763" s="389"/>
      <c r="H763" s="389"/>
      <c r="I763" s="389"/>
      <c r="J763" s="389"/>
      <c r="K763" s="389"/>
      <c r="L763" s="389"/>
      <c r="M763" s="389"/>
      <c r="N763" s="39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5"/>
      <c r="B764" s="184" t="s">
        <v>58</v>
      </c>
      <c r="C764" s="379" t="s">
        <v>67</v>
      </c>
      <c r="D764" s="379"/>
      <c r="E764" s="379"/>
      <c r="F764" s="186"/>
      <c r="G764" s="187"/>
      <c r="H764" s="187"/>
      <c r="I764" s="187"/>
      <c r="J764" s="190">
        <v>7763.34</v>
      </c>
      <c r="K764" s="211">
        <v>1.3225</v>
      </c>
      <c r="L764" s="190">
        <v>1560.59</v>
      </c>
      <c r="M764" s="189">
        <v>44.77</v>
      </c>
      <c r="N764" s="191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5"/>
      <c r="B765" s="184" t="s">
        <v>68</v>
      </c>
      <c r="C765" s="379" t="s">
        <v>69</v>
      </c>
      <c r="D765" s="379"/>
      <c r="E765" s="379"/>
      <c r="F765" s="186"/>
      <c r="G765" s="187"/>
      <c r="H765" s="187"/>
      <c r="I765" s="187"/>
      <c r="J765" s="190">
        <v>17997.650000000001</v>
      </c>
      <c r="K765" s="211">
        <v>1.4375</v>
      </c>
      <c r="L765" s="190">
        <v>3932.49</v>
      </c>
      <c r="M765" s="189">
        <v>13.24</v>
      </c>
      <c r="N765" s="191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5"/>
      <c r="B766" s="184" t="s">
        <v>70</v>
      </c>
      <c r="C766" s="379" t="s">
        <v>71</v>
      </c>
      <c r="D766" s="379"/>
      <c r="E766" s="379"/>
      <c r="F766" s="186"/>
      <c r="G766" s="187"/>
      <c r="H766" s="187"/>
      <c r="I766" s="187"/>
      <c r="J766" s="190">
        <v>1396.98</v>
      </c>
      <c r="K766" s="211">
        <v>1.4375</v>
      </c>
      <c r="L766" s="188">
        <v>305.24</v>
      </c>
      <c r="M766" s="189">
        <v>44.77</v>
      </c>
      <c r="N766" s="191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5"/>
      <c r="B767" s="184" t="s">
        <v>86</v>
      </c>
      <c r="C767" s="379" t="s">
        <v>87</v>
      </c>
      <c r="D767" s="379"/>
      <c r="E767" s="379"/>
      <c r="F767" s="186"/>
      <c r="G767" s="187"/>
      <c r="H767" s="187"/>
      <c r="I767" s="187"/>
      <c r="J767" s="190">
        <v>9726.0300000000007</v>
      </c>
      <c r="K767" s="187"/>
      <c r="L767" s="190">
        <v>1478.36</v>
      </c>
      <c r="M767" s="189">
        <v>8.16</v>
      </c>
      <c r="N767" s="191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2"/>
      <c r="B768" s="184"/>
      <c r="C768" s="379" t="s">
        <v>72</v>
      </c>
      <c r="D768" s="379"/>
      <c r="E768" s="379"/>
      <c r="F768" s="186" t="s">
        <v>73</v>
      </c>
      <c r="G768" s="201">
        <v>807</v>
      </c>
      <c r="H768" s="211">
        <v>1.3225</v>
      </c>
      <c r="I768" s="217">
        <v>162.22314</v>
      </c>
      <c r="J768" s="194"/>
      <c r="K768" s="187"/>
      <c r="L768" s="194"/>
      <c r="M768" s="187"/>
      <c r="N768" s="195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2"/>
      <c r="B769" s="184"/>
      <c r="C769" s="379" t="s">
        <v>74</v>
      </c>
      <c r="D769" s="379"/>
      <c r="E769" s="379"/>
      <c r="F769" s="186" t="s">
        <v>73</v>
      </c>
      <c r="G769" s="189">
        <v>112.25</v>
      </c>
      <c r="H769" s="211">
        <v>1.4375</v>
      </c>
      <c r="I769" s="215">
        <v>24.526624999999999</v>
      </c>
      <c r="J769" s="194"/>
      <c r="K769" s="187"/>
      <c r="L769" s="194"/>
      <c r="M769" s="187"/>
      <c r="N769" s="195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5"/>
      <c r="B770" s="184"/>
      <c r="C770" s="380" t="s">
        <v>75</v>
      </c>
      <c r="D770" s="380"/>
      <c r="E770" s="380"/>
      <c r="F770" s="196"/>
      <c r="G770" s="197"/>
      <c r="H770" s="197"/>
      <c r="I770" s="197"/>
      <c r="J770" s="199">
        <v>35487.019999999997</v>
      </c>
      <c r="K770" s="197"/>
      <c r="L770" s="199">
        <v>6971.44</v>
      </c>
      <c r="M770" s="197"/>
      <c r="N770" s="200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2"/>
      <c r="B771" s="184"/>
      <c r="C771" s="379" t="s">
        <v>76</v>
      </c>
      <c r="D771" s="379"/>
      <c r="E771" s="379"/>
      <c r="F771" s="186"/>
      <c r="G771" s="187"/>
      <c r="H771" s="187"/>
      <c r="I771" s="187"/>
      <c r="J771" s="194"/>
      <c r="K771" s="187"/>
      <c r="L771" s="190">
        <v>1865.83</v>
      </c>
      <c r="M771" s="187"/>
      <c r="N771" s="191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2"/>
      <c r="B772" s="184" t="s">
        <v>192</v>
      </c>
      <c r="C772" s="379" t="s">
        <v>193</v>
      </c>
      <c r="D772" s="379"/>
      <c r="E772" s="379"/>
      <c r="F772" s="186" t="s">
        <v>79</v>
      </c>
      <c r="G772" s="201">
        <v>117</v>
      </c>
      <c r="H772" s="187"/>
      <c r="I772" s="201">
        <v>117</v>
      </c>
      <c r="J772" s="194"/>
      <c r="K772" s="187"/>
      <c r="L772" s="190">
        <v>2183.02</v>
      </c>
      <c r="M772" s="187"/>
      <c r="N772" s="191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2"/>
      <c r="B773" s="184" t="s">
        <v>194</v>
      </c>
      <c r="C773" s="379" t="s">
        <v>195</v>
      </c>
      <c r="D773" s="379"/>
      <c r="E773" s="379"/>
      <c r="F773" s="186" t="s">
        <v>79</v>
      </c>
      <c r="G773" s="201">
        <v>74</v>
      </c>
      <c r="H773" s="189">
        <v>0.85</v>
      </c>
      <c r="I773" s="216">
        <v>62.9</v>
      </c>
      <c r="J773" s="194"/>
      <c r="K773" s="187"/>
      <c r="L773" s="190">
        <v>1173.6099999999999</v>
      </c>
      <c r="M773" s="187"/>
      <c r="N773" s="191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2"/>
      <c r="B774" s="203"/>
      <c r="C774" s="388" t="s">
        <v>82</v>
      </c>
      <c r="D774" s="388"/>
      <c r="E774" s="388"/>
      <c r="F774" s="178"/>
      <c r="G774" s="179"/>
      <c r="H774" s="179"/>
      <c r="I774" s="179"/>
      <c r="J774" s="181"/>
      <c r="K774" s="179"/>
      <c r="L774" s="204">
        <v>10328.07</v>
      </c>
      <c r="M774" s="197"/>
      <c r="N774" s="205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6" t="s">
        <v>388</v>
      </c>
      <c r="B775" s="177" t="s">
        <v>3491</v>
      </c>
      <c r="C775" s="388" t="s">
        <v>3497</v>
      </c>
      <c r="D775" s="388"/>
      <c r="E775" s="388"/>
      <c r="F775" s="178" t="s">
        <v>189</v>
      </c>
      <c r="G775" s="179">
        <v>7.5999999999999998E-2</v>
      </c>
      <c r="H775" s="180">
        <v>1</v>
      </c>
      <c r="I775" s="210">
        <v>7.5999999999999998E-2</v>
      </c>
      <c r="J775" s="181"/>
      <c r="K775" s="179"/>
      <c r="L775" s="181"/>
      <c r="M775" s="179"/>
      <c r="N775" s="182"/>
      <c r="AF775" s="133"/>
      <c r="AG775" s="140" t="s">
        <v>3497</v>
      </c>
      <c r="AM775" s="140"/>
      <c r="AP775" s="140"/>
      <c r="AR775" s="140"/>
      <c r="AS775" s="140"/>
    </row>
    <row r="776" spans="1:45" s="121" customFormat="1" ht="15" x14ac:dyDescent="0.25">
      <c r="A776" s="208"/>
      <c r="B776" s="209"/>
      <c r="C776" s="379" t="s">
        <v>3493</v>
      </c>
      <c r="D776" s="379"/>
      <c r="E776" s="379"/>
      <c r="F776" s="379"/>
      <c r="G776" s="379"/>
      <c r="H776" s="379"/>
      <c r="I776" s="379"/>
      <c r="J776" s="379"/>
      <c r="K776" s="379"/>
      <c r="L776" s="379"/>
      <c r="M776" s="379"/>
      <c r="N776" s="391"/>
      <c r="AF776" s="133"/>
      <c r="AG776" s="140"/>
      <c r="AH776" s="142" t="s">
        <v>3493</v>
      </c>
      <c r="AM776" s="140"/>
      <c r="AP776" s="140"/>
      <c r="AR776" s="140"/>
      <c r="AS776" s="140"/>
    </row>
    <row r="777" spans="1:45" s="121" customFormat="1" ht="23.25" x14ac:dyDescent="0.25">
      <c r="A777" s="183"/>
      <c r="B777" s="184" t="s">
        <v>63</v>
      </c>
      <c r="C777" s="389" t="s">
        <v>64</v>
      </c>
      <c r="D777" s="389"/>
      <c r="E777" s="389"/>
      <c r="F777" s="389"/>
      <c r="G777" s="389"/>
      <c r="H777" s="389"/>
      <c r="I777" s="389"/>
      <c r="J777" s="389"/>
      <c r="K777" s="389"/>
      <c r="L777" s="389"/>
      <c r="M777" s="389"/>
      <c r="N777" s="390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3"/>
      <c r="B778" s="184" t="s">
        <v>65</v>
      </c>
      <c r="C778" s="389" t="s">
        <v>66</v>
      </c>
      <c r="D778" s="389"/>
      <c r="E778" s="389"/>
      <c r="F778" s="389"/>
      <c r="G778" s="389"/>
      <c r="H778" s="389"/>
      <c r="I778" s="389"/>
      <c r="J778" s="389"/>
      <c r="K778" s="389"/>
      <c r="L778" s="389"/>
      <c r="M778" s="389"/>
      <c r="N778" s="390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5"/>
      <c r="B779" s="184" t="s">
        <v>58</v>
      </c>
      <c r="C779" s="379" t="s">
        <v>67</v>
      </c>
      <c r="D779" s="379"/>
      <c r="E779" s="379"/>
      <c r="F779" s="186"/>
      <c r="G779" s="187"/>
      <c r="H779" s="187"/>
      <c r="I779" s="187"/>
      <c r="J779" s="190">
        <v>4636.84</v>
      </c>
      <c r="K779" s="211">
        <v>1.3225</v>
      </c>
      <c r="L779" s="188">
        <v>466.05</v>
      </c>
      <c r="M779" s="189">
        <v>44.77</v>
      </c>
      <c r="N779" s="191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5"/>
      <c r="B780" s="184" t="s">
        <v>68</v>
      </c>
      <c r="C780" s="379" t="s">
        <v>69</v>
      </c>
      <c r="D780" s="379"/>
      <c r="E780" s="379"/>
      <c r="F780" s="186"/>
      <c r="G780" s="187"/>
      <c r="H780" s="187"/>
      <c r="I780" s="187"/>
      <c r="J780" s="190">
        <v>9385.73</v>
      </c>
      <c r="K780" s="211">
        <v>1.4375</v>
      </c>
      <c r="L780" s="190">
        <v>1025.3900000000001</v>
      </c>
      <c r="M780" s="189">
        <v>13.24</v>
      </c>
      <c r="N780" s="191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5"/>
      <c r="B781" s="184" t="s">
        <v>70</v>
      </c>
      <c r="C781" s="379" t="s">
        <v>71</v>
      </c>
      <c r="D781" s="379"/>
      <c r="E781" s="379"/>
      <c r="F781" s="186"/>
      <c r="G781" s="187"/>
      <c r="H781" s="187"/>
      <c r="I781" s="187"/>
      <c r="J781" s="188">
        <v>734.91</v>
      </c>
      <c r="K781" s="211">
        <v>1.4375</v>
      </c>
      <c r="L781" s="188">
        <v>80.290000000000006</v>
      </c>
      <c r="M781" s="189">
        <v>44.77</v>
      </c>
      <c r="N781" s="191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5"/>
      <c r="B782" s="184" t="s">
        <v>86</v>
      </c>
      <c r="C782" s="379" t="s">
        <v>87</v>
      </c>
      <c r="D782" s="379"/>
      <c r="E782" s="379"/>
      <c r="F782" s="186"/>
      <c r="G782" s="187"/>
      <c r="H782" s="187"/>
      <c r="I782" s="187"/>
      <c r="J782" s="190">
        <v>4872.54</v>
      </c>
      <c r="K782" s="187"/>
      <c r="L782" s="188">
        <v>370.31</v>
      </c>
      <c r="M782" s="189">
        <v>8.16</v>
      </c>
      <c r="N782" s="191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2"/>
      <c r="B783" s="184"/>
      <c r="C783" s="379" t="s">
        <v>72</v>
      </c>
      <c r="D783" s="379"/>
      <c r="E783" s="379"/>
      <c r="F783" s="186" t="s">
        <v>73</v>
      </c>
      <c r="G783" s="201">
        <v>482</v>
      </c>
      <c r="H783" s="211">
        <v>1.3225</v>
      </c>
      <c r="I783" s="217">
        <v>48.445819999999998</v>
      </c>
      <c r="J783" s="194"/>
      <c r="K783" s="187"/>
      <c r="L783" s="194"/>
      <c r="M783" s="187"/>
      <c r="N783" s="195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2"/>
      <c r="B784" s="184"/>
      <c r="C784" s="379" t="s">
        <v>74</v>
      </c>
      <c r="D784" s="379"/>
      <c r="E784" s="379"/>
      <c r="F784" s="186" t="s">
        <v>73</v>
      </c>
      <c r="G784" s="189">
        <v>62.37</v>
      </c>
      <c r="H784" s="211">
        <v>1.4375</v>
      </c>
      <c r="I784" s="212">
        <v>6.8139225000000003</v>
      </c>
      <c r="J784" s="194"/>
      <c r="K784" s="187"/>
      <c r="L784" s="194"/>
      <c r="M784" s="187"/>
      <c r="N784" s="195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5"/>
      <c r="B785" s="184"/>
      <c r="C785" s="380" t="s">
        <v>75</v>
      </c>
      <c r="D785" s="380"/>
      <c r="E785" s="380"/>
      <c r="F785" s="196"/>
      <c r="G785" s="197"/>
      <c r="H785" s="197"/>
      <c r="I785" s="197"/>
      <c r="J785" s="199">
        <v>18895.11</v>
      </c>
      <c r="K785" s="197"/>
      <c r="L785" s="199">
        <v>1861.75</v>
      </c>
      <c r="M785" s="197"/>
      <c r="N785" s="200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2"/>
      <c r="B786" s="184"/>
      <c r="C786" s="379" t="s">
        <v>76</v>
      </c>
      <c r="D786" s="379"/>
      <c r="E786" s="379"/>
      <c r="F786" s="186"/>
      <c r="G786" s="187"/>
      <c r="H786" s="187"/>
      <c r="I786" s="187"/>
      <c r="J786" s="194"/>
      <c r="K786" s="187"/>
      <c r="L786" s="188">
        <v>546.34</v>
      </c>
      <c r="M786" s="187"/>
      <c r="N786" s="191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2"/>
      <c r="B787" s="184" t="s">
        <v>192</v>
      </c>
      <c r="C787" s="379" t="s">
        <v>193</v>
      </c>
      <c r="D787" s="379"/>
      <c r="E787" s="379"/>
      <c r="F787" s="186" t="s">
        <v>79</v>
      </c>
      <c r="G787" s="201">
        <v>117</v>
      </c>
      <c r="H787" s="187"/>
      <c r="I787" s="201">
        <v>117</v>
      </c>
      <c r="J787" s="194"/>
      <c r="K787" s="187"/>
      <c r="L787" s="188">
        <v>639.22</v>
      </c>
      <c r="M787" s="187"/>
      <c r="N787" s="191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2"/>
      <c r="B788" s="184" t="s">
        <v>194</v>
      </c>
      <c r="C788" s="379" t="s">
        <v>195</v>
      </c>
      <c r="D788" s="379"/>
      <c r="E788" s="379"/>
      <c r="F788" s="186" t="s">
        <v>79</v>
      </c>
      <c r="G788" s="201">
        <v>74</v>
      </c>
      <c r="H788" s="189">
        <v>0.85</v>
      </c>
      <c r="I788" s="216">
        <v>62.9</v>
      </c>
      <c r="J788" s="194"/>
      <c r="K788" s="187"/>
      <c r="L788" s="188">
        <v>343.65</v>
      </c>
      <c r="M788" s="187"/>
      <c r="N788" s="191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2"/>
      <c r="B789" s="203"/>
      <c r="C789" s="388" t="s">
        <v>82</v>
      </c>
      <c r="D789" s="388"/>
      <c r="E789" s="388"/>
      <c r="F789" s="178"/>
      <c r="G789" s="179"/>
      <c r="H789" s="179"/>
      <c r="I789" s="179"/>
      <c r="J789" s="181"/>
      <c r="K789" s="179"/>
      <c r="L789" s="204">
        <v>2844.62</v>
      </c>
      <c r="M789" s="197"/>
      <c r="N789" s="205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6" t="s">
        <v>391</v>
      </c>
      <c r="B790" s="177" t="s">
        <v>3494</v>
      </c>
      <c r="C790" s="388" t="s">
        <v>3498</v>
      </c>
      <c r="D790" s="388"/>
      <c r="E790" s="388"/>
      <c r="F790" s="178" t="s">
        <v>189</v>
      </c>
      <c r="G790" s="179">
        <v>7.5999999999999998E-2</v>
      </c>
      <c r="H790" s="180">
        <v>1</v>
      </c>
      <c r="I790" s="210">
        <v>7.5999999999999998E-2</v>
      </c>
      <c r="J790" s="181"/>
      <c r="K790" s="179"/>
      <c r="L790" s="181"/>
      <c r="M790" s="179"/>
      <c r="N790" s="182"/>
      <c r="AF790" s="133"/>
      <c r="AG790" s="140" t="s">
        <v>3498</v>
      </c>
      <c r="AM790" s="140"/>
      <c r="AP790" s="140"/>
      <c r="AR790" s="140"/>
      <c r="AS790" s="140"/>
    </row>
    <row r="791" spans="1:45" s="121" customFormat="1" ht="15" x14ac:dyDescent="0.25">
      <c r="A791" s="208"/>
      <c r="B791" s="209"/>
      <c r="C791" s="379" t="s">
        <v>3493</v>
      </c>
      <c r="D791" s="379"/>
      <c r="E791" s="379"/>
      <c r="F791" s="379"/>
      <c r="G791" s="379"/>
      <c r="H791" s="379"/>
      <c r="I791" s="379"/>
      <c r="J791" s="379"/>
      <c r="K791" s="379"/>
      <c r="L791" s="379"/>
      <c r="M791" s="379"/>
      <c r="N791" s="391"/>
      <c r="AF791" s="133"/>
      <c r="AG791" s="140"/>
      <c r="AH791" s="142" t="s">
        <v>3493</v>
      </c>
      <c r="AM791" s="140"/>
      <c r="AP791" s="140"/>
      <c r="AR791" s="140"/>
      <c r="AS791" s="140"/>
    </row>
    <row r="792" spans="1:45" s="121" customFormat="1" ht="23.25" x14ac:dyDescent="0.25">
      <c r="A792" s="183"/>
      <c r="B792" s="184" t="s">
        <v>63</v>
      </c>
      <c r="C792" s="389" t="s">
        <v>64</v>
      </c>
      <c r="D792" s="389"/>
      <c r="E792" s="389"/>
      <c r="F792" s="389"/>
      <c r="G792" s="389"/>
      <c r="H792" s="389"/>
      <c r="I792" s="389"/>
      <c r="J792" s="389"/>
      <c r="K792" s="389"/>
      <c r="L792" s="389"/>
      <c r="M792" s="389"/>
      <c r="N792" s="390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3"/>
      <c r="B793" s="184" t="s">
        <v>65</v>
      </c>
      <c r="C793" s="389" t="s">
        <v>66</v>
      </c>
      <c r="D793" s="389"/>
      <c r="E793" s="389"/>
      <c r="F793" s="389"/>
      <c r="G793" s="389"/>
      <c r="H793" s="389"/>
      <c r="I793" s="389"/>
      <c r="J793" s="389"/>
      <c r="K793" s="389"/>
      <c r="L793" s="389"/>
      <c r="M793" s="389"/>
      <c r="N793" s="390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5"/>
      <c r="B794" s="184" t="s">
        <v>58</v>
      </c>
      <c r="C794" s="379" t="s">
        <v>67</v>
      </c>
      <c r="D794" s="379"/>
      <c r="E794" s="379"/>
      <c r="F794" s="186"/>
      <c r="G794" s="187"/>
      <c r="H794" s="187"/>
      <c r="I794" s="187"/>
      <c r="J794" s="190">
        <v>4042</v>
      </c>
      <c r="K794" s="211">
        <v>1.3225</v>
      </c>
      <c r="L794" s="188">
        <v>406.26</v>
      </c>
      <c r="M794" s="189">
        <v>44.77</v>
      </c>
      <c r="N794" s="191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5"/>
      <c r="B795" s="184" t="s">
        <v>68</v>
      </c>
      <c r="C795" s="379" t="s">
        <v>69</v>
      </c>
      <c r="D795" s="379"/>
      <c r="E795" s="379"/>
      <c r="F795" s="186"/>
      <c r="G795" s="187"/>
      <c r="H795" s="187"/>
      <c r="I795" s="187"/>
      <c r="J795" s="190">
        <v>8975.02</v>
      </c>
      <c r="K795" s="211">
        <v>1.4375</v>
      </c>
      <c r="L795" s="188">
        <v>980.52</v>
      </c>
      <c r="M795" s="189">
        <v>13.24</v>
      </c>
      <c r="N795" s="191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5"/>
      <c r="B796" s="184" t="s">
        <v>70</v>
      </c>
      <c r="C796" s="379" t="s">
        <v>71</v>
      </c>
      <c r="D796" s="379"/>
      <c r="E796" s="379"/>
      <c r="F796" s="186"/>
      <c r="G796" s="187"/>
      <c r="H796" s="187"/>
      <c r="I796" s="187"/>
      <c r="J796" s="188">
        <v>734.54</v>
      </c>
      <c r="K796" s="211">
        <v>1.4375</v>
      </c>
      <c r="L796" s="188">
        <v>80.25</v>
      </c>
      <c r="M796" s="189">
        <v>44.77</v>
      </c>
      <c r="N796" s="191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5"/>
      <c r="B797" s="184" t="s">
        <v>86</v>
      </c>
      <c r="C797" s="379" t="s">
        <v>87</v>
      </c>
      <c r="D797" s="379"/>
      <c r="E797" s="379"/>
      <c r="F797" s="186"/>
      <c r="G797" s="187"/>
      <c r="H797" s="187"/>
      <c r="I797" s="187"/>
      <c r="J797" s="190">
        <v>4185.93</v>
      </c>
      <c r="K797" s="187"/>
      <c r="L797" s="188">
        <v>318.13</v>
      </c>
      <c r="M797" s="189">
        <v>8.16</v>
      </c>
      <c r="N797" s="191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2"/>
      <c r="B798" s="184"/>
      <c r="C798" s="379" t="s">
        <v>72</v>
      </c>
      <c r="D798" s="379"/>
      <c r="E798" s="379"/>
      <c r="F798" s="186" t="s">
        <v>73</v>
      </c>
      <c r="G798" s="201">
        <v>430</v>
      </c>
      <c r="H798" s="211">
        <v>1.3225</v>
      </c>
      <c r="I798" s="211">
        <v>43.219299999999997</v>
      </c>
      <c r="J798" s="194"/>
      <c r="K798" s="187"/>
      <c r="L798" s="194"/>
      <c r="M798" s="187"/>
      <c r="N798" s="195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2"/>
      <c r="B799" s="184"/>
      <c r="C799" s="379" t="s">
        <v>74</v>
      </c>
      <c r="D799" s="379"/>
      <c r="E799" s="379"/>
      <c r="F799" s="186" t="s">
        <v>73</v>
      </c>
      <c r="G799" s="189">
        <v>62.34</v>
      </c>
      <c r="H799" s="211">
        <v>1.4375</v>
      </c>
      <c r="I799" s="215">
        <v>6.8106450000000001</v>
      </c>
      <c r="J799" s="194"/>
      <c r="K799" s="187"/>
      <c r="L799" s="194"/>
      <c r="M799" s="187"/>
      <c r="N799" s="195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5"/>
      <c r="B800" s="184"/>
      <c r="C800" s="380" t="s">
        <v>75</v>
      </c>
      <c r="D800" s="380"/>
      <c r="E800" s="380"/>
      <c r="F800" s="196"/>
      <c r="G800" s="197"/>
      <c r="H800" s="197"/>
      <c r="I800" s="197"/>
      <c r="J800" s="199">
        <v>17202.95</v>
      </c>
      <c r="K800" s="197"/>
      <c r="L800" s="199">
        <v>1704.91</v>
      </c>
      <c r="M800" s="197"/>
      <c r="N800" s="200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2"/>
      <c r="B801" s="184"/>
      <c r="C801" s="379" t="s">
        <v>76</v>
      </c>
      <c r="D801" s="379"/>
      <c r="E801" s="379"/>
      <c r="F801" s="186"/>
      <c r="G801" s="187"/>
      <c r="H801" s="187"/>
      <c r="I801" s="187"/>
      <c r="J801" s="194"/>
      <c r="K801" s="187"/>
      <c r="L801" s="188">
        <v>486.51</v>
      </c>
      <c r="M801" s="187"/>
      <c r="N801" s="191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2"/>
      <c r="B802" s="184" t="s">
        <v>192</v>
      </c>
      <c r="C802" s="379" t="s">
        <v>193</v>
      </c>
      <c r="D802" s="379"/>
      <c r="E802" s="379"/>
      <c r="F802" s="186" t="s">
        <v>79</v>
      </c>
      <c r="G802" s="201">
        <v>117</v>
      </c>
      <c r="H802" s="187"/>
      <c r="I802" s="201">
        <v>117</v>
      </c>
      <c r="J802" s="194"/>
      <c r="K802" s="187"/>
      <c r="L802" s="188">
        <v>569.22</v>
      </c>
      <c r="M802" s="187"/>
      <c r="N802" s="191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2"/>
      <c r="B803" s="184" t="s">
        <v>194</v>
      </c>
      <c r="C803" s="379" t="s">
        <v>195</v>
      </c>
      <c r="D803" s="379"/>
      <c r="E803" s="379"/>
      <c r="F803" s="186" t="s">
        <v>79</v>
      </c>
      <c r="G803" s="201">
        <v>74</v>
      </c>
      <c r="H803" s="189">
        <v>0.85</v>
      </c>
      <c r="I803" s="216">
        <v>62.9</v>
      </c>
      <c r="J803" s="194"/>
      <c r="K803" s="187"/>
      <c r="L803" s="188">
        <v>306.01</v>
      </c>
      <c r="M803" s="187"/>
      <c r="N803" s="191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2"/>
      <c r="B804" s="203"/>
      <c r="C804" s="388" t="s">
        <v>82</v>
      </c>
      <c r="D804" s="388"/>
      <c r="E804" s="388"/>
      <c r="F804" s="178"/>
      <c r="G804" s="179"/>
      <c r="H804" s="179"/>
      <c r="I804" s="179"/>
      <c r="J804" s="181"/>
      <c r="K804" s="179"/>
      <c r="L804" s="204">
        <v>2580.14</v>
      </c>
      <c r="M804" s="197"/>
      <c r="N804" s="205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6" t="s">
        <v>394</v>
      </c>
      <c r="B805" s="177" t="s">
        <v>422</v>
      </c>
      <c r="C805" s="388" t="s">
        <v>423</v>
      </c>
      <c r="D805" s="388"/>
      <c r="E805" s="388"/>
      <c r="F805" s="178" t="s">
        <v>98</v>
      </c>
      <c r="G805" s="179">
        <v>9.1199999999999992</v>
      </c>
      <c r="H805" s="180">
        <v>1</v>
      </c>
      <c r="I805" s="206">
        <v>9.1199999999999992</v>
      </c>
      <c r="J805" s="181"/>
      <c r="K805" s="179"/>
      <c r="L805" s="181"/>
      <c r="M805" s="179"/>
      <c r="N805" s="182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3"/>
      <c r="B806" s="184" t="s">
        <v>63</v>
      </c>
      <c r="C806" s="389" t="s">
        <v>64</v>
      </c>
      <c r="D806" s="389"/>
      <c r="E806" s="389"/>
      <c r="F806" s="389"/>
      <c r="G806" s="389"/>
      <c r="H806" s="389"/>
      <c r="I806" s="389"/>
      <c r="J806" s="389"/>
      <c r="K806" s="389"/>
      <c r="L806" s="389"/>
      <c r="M806" s="389"/>
      <c r="N806" s="390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3"/>
      <c r="B807" s="184" t="s">
        <v>65</v>
      </c>
      <c r="C807" s="389" t="s">
        <v>66</v>
      </c>
      <c r="D807" s="389"/>
      <c r="E807" s="389"/>
      <c r="F807" s="389"/>
      <c r="G807" s="389"/>
      <c r="H807" s="389"/>
      <c r="I807" s="389"/>
      <c r="J807" s="389"/>
      <c r="K807" s="389"/>
      <c r="L807" s="389"/>
      <c r="M807" s="389"/>
      <c r="N807" s="390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5"/>
      <c r="B808" s="184" t="s">
        <v>58</v>
      </c>
      <c r="C808" s="379" t="s">
        <v>67</v>
      </c>
      <c r="D808" s="379"/>
      <c r="E808" s="379"/>
      <c r="F808" s="186"/>
      <c r="G808" s="187"/>
      <c r="H808" s="187"/>
      <c r="I808" s="187"/>
      <c r="J808" s="188">
        <v>136.63999999999999</v>
      </c>
      <c r="K808" s="211">
        <v>1.3225</v>
      </c>
      <c r="L808" s="190">
        <v>1648.04</v>
      </c>
      <c r="M808" s="189">
        <v>44.77</v>
      </c>
      <c r="N808" s="191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5"/>
      <c r="B809" s="184" t="s">
        <v>68</v>
      </c>
      <c r="C809" s="379" t="s">
        <v>69</v>
      </c>
      <c r="D809" s="379"/>
      <c r="E809" s="379"/>
      <c r="F809" s="186"/>
      <c r="G809" s="187"/>
      <c r="H809" s="187"/>
      <c r="I809" s="187"/>
      <c r="J809" s="188">
        <v>40.130000000000003</v>
      </c>
      <c r="K809" s="211">
        <v>1.4375</v>
      </c>
      <c r="L809" s="188">
        <v>526.1</v>
      </c>
      <c r="M809" s="189">
        <v>13.24</v>
      </c>
      <c r="N809" s="191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5"/>
      <c r="B810" s="184" t="s">
        <v>70</v>
      </c>
      <c r="C810" s="379" t="s">
        <v>71</v>
      </c>
      <c r="D810" s="379"/>
      <c r="E810" s="379"/>
      <c r="F810" s="186"/>
      <c r="G810" s="187"/>
      <c r="H810" s="187"/>
      <c r="I810" s="187"/>
      <c r="J810" s="188">
        <v>6.84</v>
      </c>
      <c r="K810" s="211">
        <v>1.4375</v>
      </c>
      <c r="L810" s="188">
        <v>89.67</v>
      </c>
      <c r="M810" s="189">
        <v>44.77</v>
      </c>
      <c r="N810" s="191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5"/>
      <c r="B811" s="184" t="s">
        <v>86</v>
      </c>
      <c r="C811" s="379" t="s">
        <v>87</v>
      </c>
      <c r="D811" s="379"/>
      <c r="E811" s="379"/>
      <c r="F811" s="186"/>
      <c r="G811" s="187"/>
      <c r="H811" s="187"/>
      <c r="I811" s="187"/>
      <c r="J811" s="188">
        <v>298.82</v>
      </c>
      <c r="K811" s="187"/>
      <c r="L811" s="190">
        <v>2725.24</v>
      </c>
      <c r="M811" s="189">
        <v>8.16</v>
      </c>
      <c r="N811" s="191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2"/>
      <c r="B812" s="184"/>
      <c r="C812" s="379" t="s">
        <v>72</v>
      </c>
      <c r="D812" s="379"/>
      <c r="E812" s="379"/>
      <c r="F812" s="186" t="s">
        <v>73</v>
      </c>
      <c r="G812" s="201">
        <v>14</v>
      </c>
      <c r="H812" s="211">
        <v>1.3225</v>
      </c>
      <c r="I812" s="211">
        <v>168.85679999999999</v>
      </c>
      <c r="J812" s="194"/>
      <c r="K812" s="187"/>
      <c r="L812" s="194"/>
      <c r="M812" s="187"/>
      <c r="N812" s="195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2"/>
      <c r="B813" s="184"/>
      <c r="C813" s="379" t="s">
        <v>74</v>
      </c>
      <c r="D813" s="379"/>
      <c r="E813" s="379"/>
      <c r="F813" s="186" t="s">
        <v>73</v>
      </c>
      <c r="G813" s="189">
        <v>0.59</v>
      </c>
      <c r="H813" s="211">
        <v>1.4375</v>
      </c>
      <c r="I813" s="211">
        <v>7.7348999999999997</v>
      </c>
      <c r="J813" s="194"/>
      <c r="K813" s="187"/>
      <c r="L813" s="194"/>
      <c r="M813" s="187"/>
      <c r="N813" s="195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5"/>
      <c r="B814" s="184"/>
      <c r="C814" s="380" t="s">
        <v>75</v>
      </c>
      <c r="D814" s="380"/>
      <c r="E814" s="380"/>
      <c r="F814" s="196"/>
      <c r="G814" s="197"/>
      <c r="H814" s="197"/>
      <c r="I814" s="197"/>
      <c r="J814" s="198">
        <v>475.59</v>
      </c>
      <c r="K814" s="197"/>
      <c r="L814" s="199">
        <v>4899.38</v>
      </c>
      <c r="M814" s="197"/>
      <c r="N814" s="200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2"/>
      <c r="B815" s="184"/>
      <c r="C815" s="379" t="s">
        <v>76</v>
      </c>
      <c r="D815" s="379"/>
      <c r="E815" s="379"/>
      <c r="F815" s="186"/>
      <c r="G815" s="187"/>
      <c r="H815" s="187"/>
      <c r="I815" s="187"/>
      <c r="J815" s="194"/>
      <c r="K815" s="187"/>
      <c r="L815" s="190">
        <v>1737.71</v>
      </c>
      <c r="M815" s="187"/>
      <c r="N815" s="191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2"/>
      <c r="B816" s="184" t="s">
        <v>1745</v>
      </c>
      <c r="C816" s="379" t="s">
        <v>203</v>
      </c>
      <c r="D816" s="379"/>
      <c r="E816" s="379"/>
      <c r="F816" s="186" t="s">
        <v>79</v>
      </c>
      <c r="G816" s="201">
        <v>97</v>
      </c>
      <c r="H816" s="187"/>
      <c r="I816" s="201">
        <v>97</v>
      </c>
      <c r="J816" s="194"/>
      <c r="K816" s="187"/>
      <c r="L816" s="190">
        <v>1685.58</v>
      </c>
      <c r="M816" s="187"/>
      <c r="N816" s="191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2"/>
      <c r="B817" s="184" t="s">
        <v>1746</v>
      </c>
      <c r="C817" s="379" t="s">
        <v>205</v>
      </c>
      <c r="D817" s="379"/>
      <c r="E817" s="379"/>
      <c r="F817" s="186" t="s">
        <v>79</v>
      </c>
      <c r="G817" s="201">
        <v>55</v>
      </c>
      <c r="H817" s="189">
        <v>0.85</v>
      </c>
      <c r="I817" s="189">
        <v>46.75</v>
      </c>
      <c r="J817" s="194"/>
      <c r="K817" s="187"/>
      <c r="L817" s="188">
        <v>812.38</v>
      </c>
      <c r="M817" s="187"/>
      <c r="N817" s="191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2"/>
      <c r="B818" s="203"/>
      <c r="C818" s="388" t="s">
        <v>82</v>
      </c>
      <c r="D818" s="388"/>
      <c r="E818" s="388"/>
      <c r="F818" s="178"/>
      <c r="G818" s="179"/>
      <c r="H818" s="179"/>
      <c r="I818" s="179"/>
      <c r="J818" s="181"/>
      <c r="K818" s="179"/>
      <c r="L818" s="204">
        <v>7397.34</v>
      </c>
      <c r="M818" s="197"/>
      <c r="N818" s="205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6" t="s">
        <v>397</v>
      </c>
      <c r="B819" s="177" t="s">
        <v>425</v>
      </c>
      <c r="C819" s="388" t="s">
        <v>426</v>
      </c>
      <c r="D819" s="388"/>
      <c r="E819" s="388"/>
      <c r="F819" s="178" t="s">
        <v>98</v>
      </c>
      <c r="G819" s="179">
        <v>9.8496000000000006</v>
      </c>
      <c r="H819" s="180">
        <v>1</v>
      </c>
      <c r="I819" s="253">
        <v>9.8496000000000006</v>
      </c>
      <c r="J819" s="207">
        <v>719.19</v>
      </c>
      <c r="K819" s="179"/>
      <c r="L819" s="204">
        <v>7083.73</v>
      </c>
      <c r="M819" s="206">
        <v>8.16</v>
      </c>
      <c r="N819" s="205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2"/>
      <c r="B820" s="203"/>
      <c r="C820" s="379" t="s">
        <v>99</v>
      </c>
      <c r="D820" s="379"/>
      <c r="E820" s="379"/>
      <c r="F820" s="379"/>
      <c r="G820" s="379"/>
      <c r="H820" s="379"/>
      <c r="I820" s="379"/>
      <c r="J820" s="379"/>
      <c r="K820" s="379"/>
      <c r="L820" s="379"/>
      <c r="M820" s="379"/>
      <c r="N820" s="391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2"/>
      <c r="B821" s="203"/>
      <c r="C821" s="388" t="s">
        <v>82</v>
      </c>
      <c r="D821" s="388"/>
      <c r="E821" s="388"/>
      <c r="F821" s="178"/>
      <c r="G821" s="179"/>
      <c r="H821" s="179"/>
      <c r="I821" s="179"/>
      <c r="J821" s="181"/>
      <c r="K821" s="179"/>
      <c r="L821" s="204">
        <v>7083.73</v>
      </c>
      <c r="M821" s="197"/>
      <c r="N821" s="205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6" t="s">
        <v>400</v>
      </c>
      <c r="B822" s="177" t="s">
        <v>197</v>
      </c>
      <c r="C822" s="388" t="s">
        <v>428</v>
      </c>
      <c r="D822" s="388"/>
      <c r="E822" s="388"/>
      <c r="F822" s="178" t="s">
        <v>199</v>
      </c>
      <c r="G822" s="179">
        <v>1.8240000000000001</v>
      </c>
      <c r="H822" s="180">
        <v>1</v>
      </c>
      <c r="I822" s="210">
        <v>1.8240000000000001</v>
      </c>
      <c r="J822" s="181"/>
      <c r="K822" s="179"/>
      <c r="L822" s="181"/>
      <c r="M822" s="179"/>
      <c r="N822" s="182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8"/>
      <c r="B823" s="209"/>
      <c r="C823" s="379" t="s">
        <v>3499</v>
      </c>
      <c r="D823" s="379"/>
      <c r="E823" s="379"/>
      <c r="F823" s="379"/>
      <c r="G823" s="379"/>
      <c r="H823" s="379"/>
      <c r="I823" s="379"/>
      <c r="J823" s="379"/>
      <c r="K823" s="379"/>
      <c r="L823" s="379"/>
      <c r="M823" s="379"/>
      <c r="N823" s="391"/>
      <c r="AF823" s="133"/>
      <c r="AG823" s="140"/>
      <c r="AH823" s="142" t="s">
        <v>3499</v>
      </c>
      <c r="AM823" s="140"/>
      <c r="AP823" s="140"/>
      <c r="AR823" s="140"/>
      <c r="AS823" s="140"/>
    </row>
    <row r="824" spans="1:45" s="121" customFormat="1" ht="23.25" x14ac:dyDescent="0.25">
      <c r="A824" s="183"/>
      <c r="B824" s="184" t="s">
        <v>63</v>
      </c>
      <c r="C824" s="389" t="s">
        <v>64</v>
      </c>
      <c r="D824" s="389"/>
      <c r="E824" s="389"/>
      <c r="F824" s="389"/>
      <c r="G824" s="389"/>
      <c r="H824" s="389"/>
      <c r="I824" s="389"/>
      <c r="J824" s="389"/>
      <c r="K824" s="389"/>
      <c r="L824" s="389"/>
      <c r="M824" s="389"/>
      <c r="N824" s="39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3"/>
      <c r="B825" s="184" t="s">
        <v>65</v>
      </c>
      <c r="C825" s="389" t="s">
        <v>66</v>
      </c>
      <c r="D825" s="389"/>
      <c r="E825" s="389"/>
      <c r="F825" s="389"/>
      <c r="G825" s="389"/>
      <c r="H825" s="389"/>
      <c r="I825" s="389"/>
      <c r="J825" s="389"/>
      <c r="K825" s="389"/>
      <c r="L825" s="389"/>
      <c r="M825" s="389"/>
      <c r="N825" s="39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5"/>
      <c r="B826" s="184" t="s">
        <v>58</v>
      </c>
      <c r="C826" s="379" t="s">
        <v>67</v>
      </c>
      <c r="D826" s="379"/>
      <c r="E826" s="379"/>
      <c r="F826" s="186"/>
      <c r="G826" s="187"/>
      <c r="H826" s="187"/>
      <c r="I826" s="187"/>
      <c r="J826" s="190">
        <v>1449.56</v>
      </c>
      <c r="K826" s="211">
        <v>1.3225</v>
      </c>
      <c r="L826" s="190">
        <v>3496.69</v>
      </c>
      <c r="M826" s="189">
        <v>44.77</v>
      </c>
      <c r="N826" s="191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5"/>
      <c r="B827" s="184" t="s">
        <v>68</v>
      </c>
      <c r="C827" s="379" t="s">
        <v>69</v>
      </c>
      <c r="D827" s="379"/>
      <c r="E827" s="379"/>
      <c r="F827" s="186"/>
      <c r="G827" s="187"/>
      <c r="H827" s="187"/>
      <c r="I827" s="187"/>
      <c r="J827" s="188">
        <v>929.64</v>
      </c>
      <c r="K827" s="211">
        <v>1.4375</v>
      </c>
      <c r="L827" s="190">
        <v>2437.52</v>
      </c>
      <c r="M827" s="189">
        <v>13.24</v>
      </c>
      <c r="N827" s="191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5"/>
      <c r="B828" s="184" t="s">
        <v>70</v>
      </c>
      <c r="C828" s="379" t="s">
        <v>71</v>
      </c>
      <c r="D828" s="379"/>
      <c r="E828" s="379"/>
      <c r="F828" s="186"/>
      <c r="G828" s="187"/>
      <c r="H828" s="187"/>
      <c r="I828" s="187"/>
      <c r="J828" s="188">
        <v>12.53</v>
      </c>
      <c r="K828" s="211">
        <v>1.4375</v>
      </c>
      <c r="L828" s="188">
        <v>32.85</v>
      </c>
      <c r="M828" s="189">
        <v>44.77</v>
      </c>
      <c r="N828" s="191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5"/>
      <c r="B829" s="184" t="s">
        <v>86</v>
      </c>
      <c r="C829" s="379" t="s">
        <v>87</v>
      </c>
      <c r="D829" s="379"/>
      <c r="E829" s="379"/>
      <c r="F829" s="186"/>
      <c r="G829" s="187"/>
      <c r="H829" s="187"/>
      <c r="I829" s="187"/>
      <c r="J829" s="188">
        <v>619.88</v>
      </c>
      <c r="K829" s="187"/>
      <c r="L829" s="190">
        <v>1130.6600000000001</v>
      </c>
      <c r="M829" s="189">
        <v>8.16</v>
      </c>
      <c r="N829" s="191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2"/>
      <c r="B830" s="184"/>
      <c r="C830" s="379" t="s">
        <v>72</v>
      </c>
      <c r="D830" s="379"/>
      <c r="E830" s="379"/>
      <c r="F830" s="186" t="s">
        <v>73</v>
      </c>
      <c r="G830" s="189">
        <v>148.52000000000001</v>
      </c>
      <c r="H830" s="211">
        <v>1.3225</v>
      </c>
      <c r="I830" s="212">
        <v>358.26588479999998</v>
      </c>
      <c r="J830" s="194"/>
      <c r="K830" s="187"/>
      <c r="L830" s="194"/>
      <c r="M830" s="187"/>
      <c r="N830" s="195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2"/>
      <c r="B831" s="184"/>
      <c r="C831" s="379" t="s">
        <v>74</v>
      </c>
      <c r="D831" s="379"/>
      <c r="E831" s="379"/>
      <c r="F831" s="186" t="s">
        <v>73</v>
      </c>
      <c r="G831" s="189">
        <v>1.08</v>
      </c>
      <c r="H831" s="211">
        <v>1.4375</v>
      </c>
      <c r="I831" s="217">
        <v>2.8317600000000001</v>
      </c>
      <c r="J831" s="194"/>
      <c r="K831" s="187"/>
      <c r="L831" s="194"/>
      <c r="M831" s="187"/>
      <c r="N831" s="195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5"/>
      <c r="B832" s="184"/>
      <c r="C832" s="380" t="s">
        <v>75</v>
      </c>
      <c r="D832" s="380"/>
      <c r="E832" s="380"/>
      <c r="F832" s="196"/>
      <c r="G832" s="197"/>
      <c r="H832" s="197"/>
      <c r="I832" s="197"/>
      <c r="J832" s="199">
        <v>2999.08</v>
      </c>
      <c r="K832" s="197"/>
      <c r="L832" s="199">
        <v>7064.87</v>
      </c>
      <c r="M832" s="197"/>
      <c r="N832" s="200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2"/>
      <c r="B833" s="184"/>
      <c r="C833" s="379" t="s">
        <v>76</v>
      </c>
      <c r="D833" s="379"/>
      <c r="E833" s="379"/>
      <c r="F833" s="186"/>
      <c r="G833" s="187"/>
      <c r="H833" s="187"/>
      <c r="I833" s="187"/>
      <c r="J833" s="194"/>
      <c r="K833" s="187"/>
      <c r="L833" s="190">
        <v>3529.54</v>
      </c>
      <c r="M833" s="187"/>
      <c r="N833" s="191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2"/>
      <c r="B834" s="184" t="s">
        <v>1745</v>
      </c>
      <c r="C834" s="379" t="s">
        <v>203</v>
      </c>
      <c r="D834" s="379"/>
      <c r="E834" s="379"/>
      <c r="F834" s="186" t="s">
        <v>79</v>
      </c>
      <c r="G834" s="201">
        <v>97</v>
      </c>
      <c r="H834" s="187"/>
      <c r="I834" s="201">
        <v>97</v>
      </c>
      <c r="J834" s="194"/>
      <c r="K834" s="187"/>
      <c r="L834" s="190">
        <v>3423.65</v>
      </c>
      <c r="M834" s="187"/>
      <c r="N834" s="191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2"/>
      <c r="B835" s="184" t="s">
        <v>1746</v>
      </c>
      <c r="C835" s="379" t="s">
        <v>205</v>
      </c>
      <c r="D835" s="379"/>
      <c r="E835" s="379"/>
      <c r="F835" s="186" t="s">
        <v>79</v>
      </c>
      <c r="G835" s="201">
        <v>55</v>
      </c>
      <c r="H835" s="189">
        <v>0.85</v>
      </c>
      <c r="I835" s="189">
        <v>46.75</v>
      </c>
      <c r="J835" s="194"/>
      <c r="K835" s="187"/>
      <c r="L835" s="190">
        <v>1650.06</v>
      </c>
      <c r="M835" s="187"/>
      <c r="N835" s="191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2"/>
      <c r="B836" s="203"/>
      <c r="C836" s="388" t="s">
        <v>82</v>
      </c>
      <c r="D836" s="388"/>
      <c r="E836" s="388"/>
      <c r="F836" s="178"/>
      <c r="G836" s="179"/>
      <c r="H836" s="179"/>
      <c r="I836" s="179"/>
      <c r="J836" s="181"/>
      <c r="K836" s="179"/>
      <c r="L836" s="204">
        <v>12138.58</v>
      </c>
      <c r="M836" s="197"/>
      <c r="N836" s="205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6" t="s">
        <v>404</v>
      </c>
      <c r="B837" s="177" t="s">
        <v>431</v>
      </c>
      <c r="C837" s="388" t="s">
        <v>432</v>
      </c>
      <c r="D837" s="388"/>
      <c r="E837" s="388"/>
      <c r="F837" s="178" t="s">
        <v>244</v>
      </c>
      <c r="G837" s="179">
        <v>222.52799999999999</v>
      </c>
      <c r="H837" s="180">
        <v>1</v>
      </c>
      <c r="I837" s="210">
        <v>222.52799999999999</v>
      </c>
      <c r="J837" s="207">
        <v>99.2</v>
      </c>
      <c r="K837" s="179"/>
      <c r="L837" s="204">
        <v>22074.78</v>
      </c>
      <c r="M837" s="206">
        <v>8.16</v>
      </c>
      <c r="N837" s="205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2"/>
      <c r="B838" s="203"/>
      <c r="C838" s="379" t="s">
        <v>99</v>
      </c>
      <c r="D838" s="379"/>
      <c r="E838" s="379"/>
      <c r="F838" s="379"/>
      <c r="G838" s="379"/>
      <c r="H838" s="379"/>
      <c r="I838" s="379"/>
      <c r="J838" s="379"/>
      <c r="K838" s="379"/>
      <c r="L838" s="379"/>
      <c r="M838" s="379"/>
      <c r="N838" s="391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2"/>
      <c r="B839" s="203"/>
      <c r="C839" s="388" t="s">
        <v>82</v>
      </c>
      <c r="D839" s="388"/>
      <c r="E839" s="388"/>
      <c r="F839" s="178"/>
      <c r="G839" s="179"/>
      <c r="H839" s="179"/>
      <c r="I839" s="179"/>
      <c r="J839" s="181"/>
      <c r="K839" s="179"/>
      <c r="L839" s="204">
        <v>22074.78</v>
      </c>
      <c r="M839" s="197"/>
      <c r="N839" s="205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20"/>
      <c r="B840" s="221"/>
      <c r="C840" s="221"/>
      <c r="D840" s="221"/>
      <c r="E840" s="221"/>
      <c r="F840" s="222"/>
      <c r="G840" s="222"/>
      <c r="H840" s="222"/>
      <c r="I840" s="222"/>
      <c r="J840" s="223"/>
      <c r="K840" s="222"/>
      <c r="L840" s="223"/>
      <c r="M840" s="187"/>
      <c r="N840" s="223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7"/>
      <c r="B841" s="228"/>
      <c r="C841" s="388" t="s">
        <v>3500</v>
      </c>
      <c r="D841" s="388"/>
      <c r="E841" s="388"/>
      <c r="F841" s="388"/>
      <c r="G841" s="388"/>
      <c r="H841" s="388"/>
      <c r="I841" s="388"/>
      <c r="J841" s="388"/>
      <c r="K841" s="388"/>
      <c r="L841" s="229"/>
      <c r="M841" s="230"/>
      <c r="N841" s="231"/>
      <c r="AF841" s="133"/>
      <c r="AG841" s="140"/>
      <c r="AM841" s="140"/>
      <c r="AP841" s="140" t="s">
        <v>3500</v>
      </c>
      <c r="AR841" s="140"/>
      <c r="AS841" s="140"/>
    </row>
    <row r="842" spans="1:45" s="121" customFormat="1" ht="15" x14ac:dyDescent="0.25">
      <c r="A842" s="232"/>
      <c r="B842" s="184"/>
      <c r="C842" s="379" t="s">
        <v>146</v>
      </c>
      <c r="D842" s="379"/>
      <c r="E842" s="379"/>
      <c r="F842" s="379"/>
      <c r="G842" s="379"/>
      <c r="H842" s="379"/>
      <c r="I842" s="379"/>
      <c r="J842" s="379"/>
      <c r="K842" s="379"/>
      <c r="L842" s="233">
        <v>91840.85</v>
      </c>
      <c r="M842" s="234"/>
      <c r="N842" s="237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2"/>
      <c r="B843" s="184"/>
      <c r="C843" s="379" t="s">
        <v>147</v>
      </c>
      <c r="D843" s="379"/>
      <c r="E843" s="379"/>
      <c r="F843" s="379"/>
      <c r="G843" s="379"/>
      <c r="H843" s="379"/>
      <c r="I843" s="379"/>
      <c r="J843" s="379"/>
      <c r="K843" s="379"/>
      <c r="L843" s="236"/>
      <c r="M843" s="234"/>
      <c r="N843" s="237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2"/>
      <c r="B844" s="184"/>
      <c r="C844" s="379" t="s">
        <v>148</v>
      </c>
      <c r="D844" s="379"/>
      <c r="E844" s="379"/>
      <c r="F844" s="379"/>
      <c r="G844" s="379"/>
      <c r="H844" s="379"/>
      <c r="I844" s="379"/>
      <c r="J844" s="379"/>
      <c r="K844" s="379"/>
      <c r="L844" s="233">
        <v>15625.8</v>
      </c>
      <c r="M844" s="234"/>
      <c r="N844" s="237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2"/>
      <c r="B845" s="184"/>
      <c r="C845" s="379" t="s">
        <v>149</v>
      </c>
      <c r="D845" s="379"/>
      <c r="E845" s="379"/>
      <c r="F845" s="379"/>
      <c r="G845" s="379"/>
      <c r="H845" s="379"/>
      <c r="I845" s="379"/>
      <c r="J845" s="379"/>
      <c r="K845" s="379"/>
      <c r="L845" s="233">
        <v>34679.89</v>
      </c>
      <c r="M845" s="234"/>
      <c r="N845" s="237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2"/>
      <c r="B846" s="184"/>
      <c r="C846" s="379" t="s">
        <v>150</v>
      </c>
      <c r="D846" s="379"/>
      <c r="E846" s="379"/>
      <c r="F846" s="379"/>
      <c r="G846" s="379"/>
      <c r="H846" s="379"/>
      <c r="I846" s="379"/>
      <c r="J846" s="379"/>
      <c r="K846" s="379"/>
      <c r="L846" s="233">
        <v>2265.4</v>
      </c>
      <c r="M846" s="234"/>
      <c r="N846" s="237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2"/>
      <c r="B847" s="184"/>
      <c r="C847" s="379" t="s">
        <v>151</v>
      </c>
      <c r="D847" s="379"/>
      <c r="E847" s="379"/>
      <c r="F847" s="379"/>
      <c r="G847" s="379"/>
      <c r="H847" s="379"/>
      <c r="I847" s="379"/>
      <c r="J847" s="379"/>
      <c r="K847" s="379"/>
      <c r="L847" s="233">
        <v>41535.160000000003</v>
      </c>
      <c r="M847" s="234"/>
      <c r="N847" s="237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2"/>
      <c r="B848" s="184"/>
      <c r="C848" s="379" t="s">
        <v>153</v>
      </c>
      <c r="D848" s="379"/>
      <c r="E848" s="379"/>
      <c r="F848" s="379"/>
      <c r="G848" s="379"/>
      <c r="H848" s="379"/>
      <c r="I848" s="379"/>
      <c r="J848" s="379"/>
      <c r="K848" s="379"/>
      <c r="L848" s="233">
        <v>117859.61</v>
      </c>
      <c r="M848" s="234"/>
      <c r="N848" s="237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2"/>
      <c r="B849" s="184"/>
      <c r="C849" s="379" t="s">
        <v>154</v>
      </c>
      <c r="D849" s="379"/>
      <c r="E849" s="379"/>
      <c r="F849" s="379"/>
      <c r="G849" s="379"/>
      <c r="H849" s="379"/>
      <c r="I849" s="379"/>
      <c r="J849" s="379"/>
      <c r="K849" s="379"/>
      <c r="L849" s="233">
        <v>117099.43</v>
      </c>
      <c r="M849" s="234"/>
      <c r="N849" s="237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2"/>
      <c r="B850" s="184"/>
      <c r="C850" s="379" t="s">
        <v>155</v>
      </c>
      <c r="D850" s="379"/>
      <c r="E850" s="379"/>
      <c r="F850" s="379"/>
      <c r="G850" s="379"/>
      <c r="H850" s="379"/>
      <c r="I850" s="379"/>
      <c r="J850" s="379"/>
      <c r="K850" s="379"/>
      <c r="L850" s="236"/>
      <c r="M850" s="234"/>
      <c r="N850" s="237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2"/>
      <c r="B851" s="184"/>
      <c r="C851" s="379" t="s">
        <v>156</v>
      </c>
      <c r="D851" s="379"/>
      <c r="E851" s="379"/>
      <c r="F851" s="379"/>
      <c r="G851" s="379"/>
      <c r="H851" s="379"/>
      <c r="I851" s="379"/>
      <c r="J851" s="379"/>
      <c r="K851" s="379"/>
      <c r="L851" s="233">
        <v>15133.26</v>
      </c>
      <c r="M851" s="234"/>
      <c r="N851" s="237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2"/>
      <c r="B852" s="184"/>
      <c r="C852" s="379" t="s">
        <v>157</v>
      </c>
      <c r="D852" s="379"/>
      <c r="E852" s="379"/>
      <c r="F852" s="379"/>
      <c r="G852" s="379"/>
      <c r="H852" s="379"/>
      <c r="I852" s="379"/>
      <c r="J852" s="379"/>
      <c r="K852" s="379"/>
      <c r="L852" s="233">
        <v>33751.42</v>
      </c>
      <c r="M852" s="234"/>
      <c r="N852" s="237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2"/>
      <c r="B853" s="184"/>
      <c r="C853" s="379" t="s">
        <v>158</v>
      </c>
      <c r="D853" s="379"/>
      <c r="E853" s="379"/>
      <c r="F853" s="379"/>
      <c r="G853" s="379"/>
      <c r="H853" s="379"/>
      <c r="I853" s="379"/>
      <c r="J853" s="379"/>
      <c r="K853" s="379"/>
      <c r="L853" s="233">
        <v>2265.4</v>
      </c>
      <c r="M853" s="234"/>
      <c r="N853" s="237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2"/>
      <c r="B854" s="184"/>
      <c r="C854" s="379" t="s">
        <v>159</v>
      </c>
      <c r="D854" s="379"/>
      <c r="E854" s="379"/>
      <c r="F854" s="379"/>
      <c r="G854" s="379"/>
      <c r="H854" s="379"/>
      <c r="I854" s="379"/>
      <c r="J854" s="379"/>
      <c r="K854" s="379"/>
      <c r="L854" s="233">
        <v>40904.97</v>
      </c>
      <c r="M854" s="234"/>
      <c r="N854" s="237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2"/>
      <c r="B855" s="184"/>
      <c r="C855" s="379" t="s">
        <v>160</v>
      </c>
      <c r="D855" s="379"/>
      <c r="E855" s="379"/>
      <c r="F855" s="379"/>
      <c r="G855" s="379"/>
      <c r="H855" s="379"/>
      <c r="I855" s="379"/>
      <c r="J855" s="379"/>
      <c r="K855" s="379"/>
      <c r="L855" s="233">
        <v>17836.169999999998</v>
      </c>
      <c r="M855" s="234"/>
      <c r="N855" s="237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2"/>
      <c r="B856" s="184"/>
      <c r="C856" s="379" t="s">
        <v>161</v>
      </c>
      <c r="D856" s="379"/>
      <c r="E856" s="379"/>
      <c r="F856" s="379"/>
      <c r="G856" s="379"/>
      <c r="H856" s="379"/>
      <c r="I856" s="379"/>
      <c r="J856" s="379"/>
      <c r="K856" s="379"/>
      <c r="L856" s="233">
        <v>9473.61</v>
      </c>
      <c r="M856" s="234"/>
      <c r="N856" s="237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2"/>
      <c r="B857" s="184"/>
      <c r="C857" s="379" t="s">
        <v>226</v>
      </c>
      <c r="D857" s="379"/>
      <c r="E857" s="379"/>
      <c r="F857" s="379"/>
      <c r="G857" s="379"/>
      <c r="H857" s="379"/>
      <c r="I857" s="379"/>
      <c r="J857" s="379"/>
      <c r="K857" s="379"/>
      <c r="L857" s="249">
        <v>760.18</v>
      </c>
      <c r="M857" s="234"/>
      <c r="N857" s="237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2"/>
      <c r="B858" s="184"/>
      <c r="C858" s="379" t="s">
        <v>465</v>
      </c>
      <c r="D858" s="379"/>
      <c r="E858" s="379"/>
      <c r="F858" s="379"/>
      <c r="G858" s="379"/>
      <c r="H858" s="379"/>
      <c r="I858" s="379"/>
      <c r="J858" s="379"/>
      <c r="K858" s="379"/>
      <c r="L858" s="233">
        <v>1951.02</v>
      </c>
      <c r="M858" s="234"/>
      <c r="N858" s="237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2"/>
      <c r="B859" s="184"/>
      <c r="C859" s="379" t="s">
        <v>147</v>
      </c>
      <c r="D859" s="379"/>
      <c r="E859" s="379"/>
      <c r="F859" s="379"/>
      <c r="G859" s="379"/>
      <c r="H859" s="379"/>
      <c r="I859" s="379"/>
      <c r="J859" s="379"/>
      <c r="K859" s="379"/>
      <c r="L859" s="236"/>
      <c r="M859" s="234"/>
      <c r="N859" s="237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2"/>
      <c r="B860" s="184"/>
      <c r="C860" s="379" t="s">
        <v>322</v>
      </c>
      <c r="D860" s="379"/>
      <c r="E860" s="379"/>
      <c r="F860" s="379"/>
      <c r="G860" s="379"/>
      <c r="H860" s="379"/>
      <c r="I860" s="379"/>
      <c r="J860" s="379"/>
      <c r="K860" s="379"/>
      <c r="L860" s="249">
        <v>492.54</v>
      </c>
      <c r="M860" s="234"/>
      <c r="N860" s="237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2"/>
      <c r="B861" s="184"/>
      <c r="C861" s="379" t="s">
        <v>323</v>
      </c>
      <c r="D861" s="379"/>
      <c r="E861" s="379"/>
      <c r="F861" s="379"/>
      <c r="G861" s="379"/>
      <c r="H861" s="379"/>
      <c r="I861" s="379"/>
      <c r="J861" s="379"/>
      <c r="K861" s="379"/>
      <c r="L861" s="249">
        <v>168.29</v>
      </c>
      <c r="M861" s="234"/>
      <c r="N861" s="237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2"/>
      <c r="B862" s="184"/>
      <c r="C862" s="379" t="s">
        <v>325</v>
      </c>
      <c r="D862" s="379"/>
      <c r="E862" s="379"/>
      <c r="F862" s="379"/>
      <c r="G862" s="379"/>
      <c r="H862" s="379"/>
      <c r="I862" s="379"/>
      <c r="J862" s="379"/>
      <c r="K862" s="379"/>
      <c r="L862" s="249">
        <v>630.19000000000005</v>
      </c>
      <c r="M862" s="234"/>
      <c r="N862" s="237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2"/>
      <c r="B863" s="184"/>
      <c r="C863" s="379" t="s">
        <v>326</v>
      </c>
      <c r="D863" s="379"/>
      <c r="E863" s="379"/>
      <c r="F863" s="379"/>
      <c r="G863" s="379"/>
      <c r="H863" s="379"/>
      <c r="I863" s="379"/>
      <c r="J863" s="379"/>
      <c r="K863" s="379"/>
      <c r="L863" s="249">
        <v>438.36</v>
      </c>
      <c r="M863" s="234"/>
      <c r="N863" s="237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2"/>
      <c r="B864" s="184"/>
      <c r="C864" s="379" t="s">
        <v>327</v>
      </c>
      <c r="D864" s="379"/>
      <c r="E864" s="379"/>
      <c r="F864" s="379"/>
      <c r="G864" s="379"/>
      <c r="H864" s="379"/>
      <c r="I864" s="379"/>
      <c r="J864" s="379"/>
      <c r="K864" s="379"/>
      <c r="L864" s="249">
        <v>221.64</v>
      </c>
      <c r="M864" s="234"/>
      <c r="N864" s="237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2"/>
      <c r="B865" s="184"/>
      <c r="C865" s="379" t="s">
        <v>163</v>
      </c>
      <c r="D865" s="379"/>
      <c r="E865" s="379"/>
      <c r="F865" s="379"/>
      <c r="G865" s="379"/>
      <c r="H865" s="379"/>
      <c r="I865" s="379"/>
      <c r="J865" s="379"/>
      <c r="K865" s="379"/>
      <c r="L865" s="233">
        <v>17891.2</v>
      </c>
      <c r="M865" s="234"/>
      <c r="N865" s="237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2"/>
      <c r="B866" s="184"/>
      <c r="C866" s="379" t="s">
        <v>164</v>
      </c>
      <c r="D866" s="379"/>
      <c r="E866" s="379"/>
      <c r="F866" s="379"/>
      <c r="G866" s="379"/>
      <c r="H866" s="379"/>
      <c r="I866" s="379"/>
      <c r="J866" s="379"/>
      <c r="K866" s="379"/>
      <c r="L866" s="233">
        <v>18274.53</v>
      </c>
      <c r="M866" s="234"/>
      <c r="N866" s="237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2"/>
      <c r="B867" s="184"/>
      <c r="C867" s="379" t="s">
        <v>165</v>
      </c>
      <c r="D867" s="379"/>
      <c r="E867" s="379"/>
      <c r="F867" s="379"/>
      <c r="G867" s="379"/>
      <c r="H867" s="379"/>
      <c r="I867" s="379"/>
      <c r="J867" s="379"/>
      <c r="K867" s="379"/>
      <c r="L867" s="233">
        <v>9695.25</v>
      </c>
      <c r="M867" s="234"/>
      <c r="N867" s="237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2"/>
      <c r="B868" s="238"/>
      <c r="C868" s="396" t="s">
        <v>3501</v>
      </c>
      <c r="D868" s="396"/>
      <c r="E868" s="396"/>
      <c r="F868" s="396"/>
      <c r="G868" s="396"/>
      <c r="H868" s="396"/>
      <c r="I868" s="396"/>
      <c r="J868" s="396"/>
      <c r="K868" s="396"/>
      <c r="L868" s="239">
        <v>119810.63</v>
      </c>
      <c r="M868" s="240"/>
      <c r="N868" s="251"/>
      <c r="AF868" s="133"/>
      <c r="AG868" s="140"/>
      <c r="AM868" s="140"/>
      <c r="AP868" s="140"/>
      <c r="AR868" s="140" t="s">
        <v>3501</v>
      </c>
      <c r="AS868" s="140"/>
    </row>
    <row r="869" spans="1:47" s="121" customFormat="1" ht="11.25" hidden="1" customHeight="1" x14ac:dyDescent="0.25">
      <c r="B869" s="224"/>
      <c r="C869" s="224"/>
      <c r="D869" s="224"/>
      <c r="E869" s="224"/>
      <c r="F869" s="224"/>
      <c r="G869" s="224"/>
      <c r="H869" s="224"/>
      <c r="I869" s="224"/>
      <c r="J869" s="224"/>
      <c r="K869" s="224"/>
      <c r="L869" s="225"/>
      <c r="M869" s="225"/>
      <c r="N869" s="225"/>
      <c r="R869" s="226"/>
    </row>
    <row r="870" spans="1:47" s="121" customFormat="1" ht="15" x14ac:dyDescent="0.25">
      <c r="A870" s="227"/>
      <c r="B870" s="228"/>
      <c r="C870" s="388" t="s">
        <v>789</v>
      </c>
      <c r="D870" s="388"/>
      <c r="E870" s="388"/>
      <c r="F870" s="388"/>
      <c r="G870" s="388"/>
      <c r="H870" s="388"/>
      <c r="I870" s="388"/>
      <c r="J870" s="388"/>
      <c r="K870" s="388"/>
      <c r="L870" s="229"/>
      <c r="M870" s="230"/>
      <c r="N870" s="231"/>
      <c r="AT870" s="140" t="s">
        <v>789</v>
      </c>
    </row>
    <row r="871" spans="1:47" s="121" customFormat="1" ht="15" x14ac:dyDescent="0.25">
      <c r="A871" s="232"/>
      <c r="B871" s="184"/>
      <c r="C871" s="379" t="s">
        <v>146</v>
      </c>
      <c r="D871" s="379"/>
      <c r="E871" s="379"/>
      <c r="F871" s="379"/>
      <c r="G871" s="379"/>
      <c r="H871" s="379"/>
      <c r="I871" s="379"/>
      <c r="J871" s="379"/>
      <c r="K871" s="379"/>
      <c r="L871" s="233">
        <v>246289.48</v>
      </c>
      <c r="M871" s="234"/>
      <c r="N871" s="235">
        <v>3080393.46</v>
      </c>
      <c r="AT871" s="140"/>
      <c r="AU871" s="142" t="s">
        <v>146</v>
      </c>
    </row>
    <row r="872" spans="1:47" s="121" customFormat="1" ht="15" x14ac:dyDescent="0.25">
      <c r="A872" s="232"/>
      <c r="B872" s="184"/>
      <c r="C872" s="379" t="s">
        <v>147</v>
      </c>
      <c r="D872" s="379"/>
      <c r="E872" s="379"/>
      <c r="F872" s="379"/>
      <c r="G872" s="379"/>
      <c r="H872" s="379"/>
      <c r="I872" s="379"/>
      <c r="J872" s="379"/>
      <c r="K872" s="379"/>
      <c r="L872" s="236"/>
      <c r="M872" s="234"/>
      <c r="N872" s="237"/>
      <c r="AT872" s="140"/>
      <c r="AU872" s="142" t="s">
        <v>147</v>
      </c>
    </row>
    <row r="873" spans="1:47" s="121" customFormat="1" ht="15" x14ac:dyDescent="0.25">
      <c r="A873" s="232"/>
      <c r="B873" s="184"/>
      <c r="C873" s="379" t="s">
        <v>148</v>
      </c>
      <c r="D873" s="379"/>
      <c r="E873" s="379"/>
      <c r="F873" s="379"/>
      <c r="G873" s="379"/>
      <c r="H873" s="379"/>
      <c r="I873" s="379"/>
      <c r="J873" s="379"/>
      <c r="K873" s="379"/>
      <c r="L873" s="233">
        <v>21635.14</v>
      </c>
      <c r="M873" s="234"/>
      <c r="N873" s="235">
        <v>968605.19</v>
      </c>
      <c r="AT873" s="140"/>
      <c r="AU873" s="142" t="s">
        <v>148</v>
      </c>
    </row>
    <row r="874" spans="1:47" s="121" customFormat="1" ht="15" x14ac:dyDescent="0.25">
      <c r="A874" s="232"/>
      <c r="B874" s="184"/>
      <c r="C874" s="379" t="s">
        <v>149</v>
      </c>
      <c r="D874" s="379"/>
      <c r="E874" s="379"/>
      <c r="F874" s="379"/>
      <c r="G874" s="379"/>
      <c r="H874" s="379"/>
      <c r="I874" s="379"/>
      <c r="J874" s="379"/>
      <c r="K874" s="379"/>
      <c r="L874" s="233">
        <v>52631.12</v>
      </c>
      <c r="M874" s="234"/>
      <c r="N874" s="235">
        <v>697786.85</v>
      </c>
      <c r="AT874" s="140"/>
      <c r="AU874" s="142" t="s">
        <v>149</v>
      </c>
    </row>
    <row r="875" spans="1:47" s="121" customFormat="1" ht="15" x14ac:dyDescent="0.25">
      <c r="A875" s="232"/>
      <c r="B875" s="184"/>
      <c r="C875" s="379" t="s">
        <v>150</v>
      </c>
      <c r="D875" s="379"/>
      <c r="E875" s="379"/>
      <c r="F875" s="379"/>
      <c r="G875" s="379"/>
      <c r="H875" s="379"/>
      <c r="I875" s="379"/>
      <c r="J875" s="379"/>
      <c r="K875" s="379"/>
      <c r="L875" s="233">
        <v>3817.4</v>
      </c>
      <c r="M875" s="234"/>
      <c r="N875" s="235">
        <v>170904.99</v>
      </c>
      <c r="AT875" s="140"/>
      <c r="AU875" s="142" t="s">
        <v>150</v>
      </c>
    </row>
    <row r="876" spans="1:47" s="121" customFormat="1" ht="15" x14ac:dyDescent="0.25">
      <c r="A876" s="232"/>
      <c r="B876" s="184"/>
      <c r="C876" s="379" t="s">
        <v>151</v>
      </c>
      <c r="D876" s="379"/>
      <c r="E876" s="379"/>
      <c r="F876" s="379"/>
      <c r="G876" s="379"/>
      <c r="H876" s="379"/>
      <c r="I876" s="379"/>
      <c r="J876" s="379"/>
      <c r="K876" s="379"/>
      <c r="L876" s="233">
        <v>172023.22</v>
      </c>
      <c r="M876" s="234"/>
      <c r="N876" s="235">
        <v>1414001.42</v>
      </c>
      <c r="AT876" s="140"/>
      <c r="AU876" s="142" t="s">
        <v>151</v>
      </c>
    </row>
    <row r="877" spans="1:47" s="121" customFormat="1" ht="15" x14ac:dyDescent="0.25">
      <c r="A877" s="232"/>
      <c r="B877" s="184"/>
      <c r="C877" s="379" t="s">
        <v>153</v>
      </c>
      <c r="D877" s="379"/>
      <c r="E877" s="379"/>
      <c r="F877" s="379"/>
      <c r="G877" s="379"/>
      <c r="H877" s="379"/>
      <c r="I877" s="379"/>
      <c r="J877" s="379"/>
      <c r="K877" s="379"/>
      <c r="L877" s="233">
        <v>284079.09000000003</v>
      </c>
      <c r="M877" s="234"/>
      <c r="N877" s="235">
        <v>4800610.78</v>
      </c>
      <c r="AT877" s="140"/>
      <c r="AU877" s="142" t="s">
        <v>153</v>
      </c>
    </row>
    <row r="878" spans="1:47" s="121" customFormat="1" ht="15" x14ac:dyDescent="0.25">
      <c r="A878" s="232"/>
      <c r="B878" s="184"/>
      <c r="C878" s="379" t="s">
        <v>154</v>
      </c>
      <c r="D878" s="379"/>
      <c r="E878" s="379"/>
      <c r="F878" s="379"/>
      <c r="G878" s="379"/>
      <c r="H878" s="379"/>
      <c r="I878" s="379"/>
      <c r="J878" s="379"/>
      <c r="K878" s="379"/>
      <c r="L878" s="233">
        <v>280324.63</v>
      </c>
      <c r="M878" s="234"/>
      <c r="N878" s="235">
        <v>4749950.8899999997</v>
      </c>
      <c r="AT878" s="140"/>
      <c r="AU878" s="142" t="s">
        <v>154</v>
      </c>
    </row>
    <row r="879" spans="1:47" s="121" customFormat="1" ht="15" x14ac:dyDescent="0.25">
      <c r="A879" s="232"/>
      <c r="B879" s="184"/>
      <c r="C879" s="379" t="s">
        <v>155</v>
      </c>
      <c r="D879" s="379"/>
      <c r="E879" s="379"/>
      <c r="F879" s="379"/>
      <c r="G879" s="379"/>
      <c r="H879" s="379"/>
      <c r="I879" s="379"/>
      <c r="J879" s="379"/>
      <c r="K879" s="379"/>
      <c r="L879" s="236"/>
      <c r="M879" s="234"/>
      <c r="N879" s="237"/>
      <c r="AT879" s="140"/>
      <c r="AU879" s="142" t="s">
        <v>155</v>
      </c>
    </row>
    <row r="880" spans="1:47" s="121" customFormat="1" ht="15" x14ac:dyDescent="0.25">
      <c r="A880" s="232"/>
      <c r="B880" s="184"/>
      <c r="C880" s="379" t="s">
        <v>156</v>
      </c>
      <c r="D880" s="379"/>
      <c r="E880" s="379"/>
      <c r="F880" s="379"/>
      <c r="G880" s="379"/>
      <c r="H880" s="379"/>
      <c r="I880" s="379"/>
      <c r="J880" s="379"/>
      <c r="K880" s="379"/>
      <c r="L880" s="233">
        <v>21142.6</v>
      </c>
      <c r="M880" s="234"/>
      <c r="N880" s="235">
        <v>946554.18</v>
      </c>
      <c r="AT880" s="140"/>
      <c r="AU880" s="142" t="s">
        <v>156</v>
      </c>
    </row>
    <row r="881" spans="1:47" s="121" customFormat="1" ht="15" x14ac:dyDescent="0.25">
      <c r="A881" s="232"/>
      <c r="B881" s="184"/>
      <c r="C881" s="379" t="s">
        <v>157</v>
      </c>
      <c r="D881" s="379"/>
      <c r="E881" s="379"/>
      <c r="F881" s="379"/>
      <c r="G881" s="379"/>
      <c r="H881" s="379"/>
      <c r="I881" s="379"/>
      <c r="J881" s="379"/>
      <c r="K881" s="379"/>
      <c r="L881" s="233">
        <v>48708.37</v>
      </c>
      <c r="M881" s="234"/>
      <c r="N881" s="235">
        <v>644898.80000000005</v>
      </c>
      <c r="AT881" s="140"/>
      <c r="AU881" s="142" t="s">
        <v>157</v>
      </c>
    </row>
    <row r="882" spans="1:47" s="121" customFormat="1" ht="15" x14ac:dyDescent="0.25">
      <c r="A882" s="232"/>
      <c r="B882" s="184"/>
      <c r="C882" s="379" t="s">
        <v>158</v>
      </c>
      <c r="D882" s="379"/>
      <c r="E882" s="379"/>
      <c r="F882" s="379"/>
      <c r="G882" s="379"/>
      <c r="H882" s="379"/>
      <c r="I882" s="379"/>
      <c r="J882" s="379"/>
      <c r="K882" s="379"/>
      <c r="L882" s="233">
        <v>3817.4</v>
      </c>
      <c r="M882" s="234"/>
      <c r="N882" s="235">
        <v>170904.99</v>
      </c>
      <c r="AT882" s="140"/>
      <c r="AU882" s="142" t="s">
        <v>158</v>
      </c>
    </row>
    <row r="883" spans="1:47" s="121" customFormat="1" ht="15" x14ac:dyDescent="0.25">
      <c r="A883" s="232"/>
      <c r="B883" s="184"/>
      <c r="C883" s="379" t="s">
        <v>159</v>
      </c>
      <c r="D883" s="379"/>
      <c r="E883" s="379"/>
      <c r="F883" s="379"/>
      <c r="G883" s="379"/>
      <c r="H883" s="379"/>
      <c r="I883" s="379"/>
      <c r="J883" s="379"/>
      <c r="K883" s="379"/>
      <c r="L883" s="233">
        <v>171393.03</v>
      </c>
      <c r="M883" s="234"/>
      <c r="N883" s="235">
        <v>1408859.07</v>
      </c>
      <c r="AT883" s="140"/>
      <c r="AU883" s="142" t="s">
        <v>159</v>
      </c>
    </row>
    <row r="884" spans="1:47" s="121" customFormat="1" ht="15" x14ac:dyDescent="0.25">
      <c r="A884" s="232"/>
      <c r="B884" s="184"/>
      <c r="C884" s="379" t="s">
        <v>160</v>
      </c>
      <c r="D884" s="379"/>
      <c r="E884" s="379"/>
      <c r="F884" s="379"/>
      <c r="G884" s="379"/>
      <c r="H884" s="379"/>
      <c r="I884" s="379"/>
      <c r="J884" s="379"/>
      <c r="K884" s="379"/>
      <c r="L884" s="233">
        <v>25385.040000000001</v>
      </c>
      <c r="M884" s="234"/>
      <c r="N884" s="235">
        <v>1136487.22</v>
      </c>
      <c r="AT884" s="140"/>
      <c r="AU884" s="142" t="s">
        <v>160</v>
      </c>
    </row>
    <row r="885" spans="1:47" s="121" customFormat="1" ht="15" x14ac:dyDescent="0.25">
      <c r="A885" s="232"/>
      <c r="B885" s="184"/>
      <c r="C885" s="379" t="s">
        <v>161</v>
      </c>
      <c r="D885" s="379"/>
      <c r="E885" s="379"/>
      <c r="F885" s="379"/>
      <c r="G885" s="379"/>
      <c r="H885" s="379"/>
      <c r="I885" s="379"/>
      <c r="J885" s="379"/>
      <c r="K885" s="379"/>
      <c r="L885" s="233">
        <v>13695.59</v>
      </c>
      <c r="M885" s="234"/>
      <c r="N885" s="235">
        <v>613151.62</v>
      </c>
      <c r="AT885" s="140"/>
      <c r="AU885" s="142" t="s">
        <v>161</v>
      </c>
    </row>
    <row r="886" spans="1:47" s="121" customFormat="1" ht="15" x14ac:dyDescent="0.25">
      <c r="A886" s="232"/>
      <c r="B886" s="184"/>
      <c r="C886" s="379" t="s">
        <v>226</v>
      </c>
      <c r="D886" s="379"/>
      <c r="E886" s="379"/>
      <c r="F886" s="379"/>
      <c r="G886" s="379"/>
      <c r="H886" s="379"/>
      <c r="I886" s="379"/>
      <c r="J886" s="379"/>
      <c r="K886" s="379"/>
      <c r="L886" s="233">
        <v>3754.46</v>
      </c>
      <c r="M886" s="234"/>
      <c r="N886" s="235">
        <v>50659.89</v>
      </c>
      <c r="AT886" s="140"/>
      <c r="AU886" s="142" t="s">
        <v>226</v>
      </c>
    </row>
    <row r="887" spans="1:47" s="121" customFormat="1" ht="15" x14ac:dyDescent="0.25">
      <c r="A887" s="232"/>
      <c r="B887" s="184"/>
      <c r="C887" s="379" t="s">
        <v>465</v>
      </c>
      <c r="D887" s="379"/>
      <c r="E887" s="379"/>
      <c r="F887" s="379"/>
      <c r="G887" s="379"/>
      <c r="H887" s="379"/>
      <c r="I887" s="379"/>
      <c r="J887" s="379"/>
      <c r="K887" s="379"/>
      <c r="L887" s="233">
        <v>1951.02</v>
      </c>
      <c r="M887" s="234"/>
      <c r="N887" s="235">
        <v>58969.88</v>
      </c>
      <c r="AT887" s="140"/>
      <c r="AU887" s="142" t="s">
        <v>465</v>
      </c>
    </row>
    <row r="888" spans="1:47" s="121" customFormat="1" ht="15" x14ac:dyDescent="0.25">
      <c r="A888" s="232"/>
      <c r="B888" s="184"/>
      <c r="C888" s="379" t="s">
        <v>147</v>
      </c>
      <c r="D888" s="379"/>
      <c r="E888" s="379"/>
      <c r="F888" s="379"/>
      <c r="G888" s="379"/>
      <c r="H888" s="379"/>
      <c r="I888" s="379"/>
      <c r="J888" s="379"/>
      <c r="K888" s="379"/>
      <c r="L888" s="236"/>
      <c r="M888" s="234"/>
      <c r="N888" s="237"/>
      <c r="AT888" s="140"/>
      <c r="AU888" s="142" t="s">
        <v>147</v>
      </c>
    </row>
    <row r="889" spans="1:47" s="121" customFormat="1" ht="15" x14ac:dyDescent="0.25">
      <c r="A889" s="232"/>
      <c r="B889" s="184"/>
      <c r="C889" s="379" t="s">
        <v>322</v>
      </c>
      <c r="D889" s="379"/>
      <c r="E889" s="379"/>
      <c r="F889" s="379"/>
      <c r="G889" s="379"/>
      <c r="H889" s="379"/>
      <c r="I889" s="379"/>
      <c r="J889" s="379"/>
      <c r="K889" s="379"/>
      <c r="L889" s="249">
        <v>492.54</v>
      </c>
      <c r="M889" s="234"/>
      <c r="N889" s="235">
        <v>22051.01</v>
      </c>
      <c r="AT889" s="140"/>
      <c r="AU889" s="142" t="s">
        <v>322</v>
      </c>
    </row>
    <row r="890" spans="1:47" s="121" customFormat="1" ht="15" x14ac:dyDescent="0.25">
      <c r="A890" s="232"/>
      <c r="B890" s="184"/>
      <c r="C890" s="379" t="s">
        <v>323</v>
      </c>
      <c r="D890" s="379"/>
      <c r="E890" s="379"/>
      <c r="F890" s="379"/>
      <c r="G890" s="379"/>
      <c r="H890" s="379"/>
      <c r="I890" s="379"/>
      <c r="J890" s="379"/>
      <c r="K890" s="379"/>
      <c r="L890" s="249">
        <v>168.29</v>
      </c>
      <c r="M890" s="234"/>
      <c r="N890" s="235">
        <v>2228.16</v>
      </c>
      <c r="AT890" s="140"/>
      <c r="AU890" s="142" t="s">
        <v>323</v>
      </c>
    </row>
    <row r="891" spans="1:47" s="121" customFormat="1" ht="15" x14ac:dyDescent="0.25">
      <c r="A891" s="232"/>
      <c r="B891" s="184"/>
      <c r="C891" s="379" t="s">
        <v>325</v>
      </c>
      <c r="D891" s="379"/>
      <c r="E891" s="379"/>
      <c r="F891" s="379"/>
      <c r="G891" s="379"/>
      <c r="H891" s="379"/>
      <c r="I891" s="379"/>
      <c r="J891" s="379"/>
      <c r="K891" s="379"/>
      <c r="L891" s="249">
        <v>630.19000000000005</v>
      </c>
      <c r="M891" s="234"/>
      <c r="N891" s="235">
        <v>5142.3500000000004</v>
      </c>
      <c r="AT891" s="140"/>
      <c r="AU891" s="142" t="s">
        <v>325</v>
      </c>
    </row>
    <row r="892" spans="1:47" s="121" customFormat="1" ht="15" x14ac:dyDescent="0.25">
      <c r="A892" s="232"/>
      <c r="B892" s="184"/>
      <c r="C892" s="379" t="s">
        <v>326</v>
      </c>
      <c r="D892" s="379"/>
      <c r="E892" s="379"/>
      <c r="F892" s="379"/>
      <c r="G892" s="379"/>
      <c r="H892" s="379"/>
      <c r="I892" s="379"/>
      <c r="J892" s="379"/>
      <c r="K892" s="379"/>
      <c r="L892" s="249">
        <v>438.36</v>
      </c>
      <c r="M892" s="234"/>
      <c r="N892" s="235">
        <v>19625.400000000001</v>
      </c>
      <c r="AT892" s="140"/>
      <c r="AU892" s="142" t="s">
        <v>326</v>
      </c>
    </row>
    <row r="893" spans="1:47" s="121" customFormat="1" ht="15" x14ac:dyDescent="0.25">
      <c r="A893" s="232"/>
      <c r="B893" s="184"/>
      <c r="C893" s="379" t="s">
        <v>327</v>
      </c>
      <c r="D893" s="379"/>
      <c r="E893" s="379"/>
      <c r="F893" s="379"/>
      <c r="G893" s="379"/>
      <c r="H893" s="379"/>
      <c r="I893" s="379"/>
      <c r="J893" s="379"/>
      <c r="K893" s="379"/>
      <c r="L893" s="249">
        <v>221.64</v>
      </c>
      <c r="M893" s="234"/>
      <c r="N893" s="235">
        <v>9922.9599999999991</v>
      </c>
      <c r="AT893" s="140"/>
      <c r="AU893" s="142" t="s">
        <v>327</v>
      </c>
    </row>
    <row r="894" spans="1:47" s="121" customFormat="1" ht="15" x14ac:dyDescent="0.25">
      <c r="A894" s="232"/>
      <c r="B894" s="184"/>
      <c r="C894" s="379" t="s">
        <v>163</v>
      </c>
      <c r="D894" s="379"/>
      <c r="E894" s="379"/>
      <c r="F894" s="379"/>
      <c r="G894" s="379"/>
      <c r="H894" s="379"/>
      <c r="I894" s="379"/>
      <c r="J894" s="379"/>
      <c r="K894" s="379"/>
      <c r="L894" s="233">
        <v>25452.54</v>
      </c>
      <c r="M894" s="234"/>
      <c r="N894" s="235">
        <v>1139510.18</v>
      </c>
      <c r="AT894" s="140"/>
      <c r="AU894" s="142" t="s">
        <v>163</v>
      </c>
    </row>
    <row r="895" spans="1:47" s="121" customFormat="1" ht="15" x14ac:dyDescent="0.25">
      <c r="A895" s="232"/>
      <c r="B895" s="184"/>
      <c r="C895" s="379" t="s">
        <v>164</v>
      </c>
      <c r="D895" s="379"/>
      <c r="E895" s="379"/>
      <c r="F895" s="379"/>
      <c r="G895" s="379"/>
      <c r="H895" s="379"/>
      <c r="I895" s="379"/>
      <c r="J895" s="379"/>
      <c r="K895" s="379"/>
      <c r="L895" s="233">
        <v>25823.4</v>
      </c>
      <c r="M895" s="234"/>
      <c r="N895" s="235">
        <v>1156112.6200000001</v>
      </c>
      <c r="AT895" s="140"/>
      <c r="AU895" s="142" t="s">
        <v>164</v>
      </c>
    </row>
    <row r="896" spans="1:47" s="121" customFormat="1" ht="15" x14ac:dyDescent="0.25">
      <c r="A896" s="232"/>
      <c r="B896" s="184"/>
      <c r="C896" s="379" t="s">
        <v>165</v>
      </c>
      <c r="D896" s="379"/>
      <c r="E896" s="379"/>
      <c r="F896" s="379"/>
      <c r="G896" s="379"/>
      <c r="H896" s="379"/>
      <c r="I896" s="379"/>
      <c r="J896" s="379"/>
      <c r="K896" s="379"/>
      <c r="L896" s="233">
        <v>13917.23</v>
      </c>
      <c r="M896" s="234"/>
      <c r="N896" s="235">
        <v>623074.57999999996</v>
      </c>
      <c r="AT896" s="140"/>
      <c r="AU896" s="142" t="s">
        <v>165</v>
      </c>
    </row>
    <row r="897" spans="1:52" s="121" customFormat="1" ht="15" x14ac:dyDescent="0.25">
      <c r="A897" s="232"/>
      <c r="B897" s="238"/>
      <c r="C897" s="433" t="s">
        <v>4009</v>
      </c>
      <c r="D897" s="396"/>
      <c r="E897" s="396"/>
      <c r="F897" s="396"/>
      <c r="G897" s="396"/>
      <c r="H897" s="396"/>
      <c r="I897" s="396"/>
      <c r="J897" s="396"/>
      <c r="K897" s="396"/>
      <c r="L897" s="239">
        <v>286030.11</v>
      </c>
      <c r="M897" s="240"/>
      <c r="N897" s="241">
        <v>4859580.66</v>
      </c>
      <c r="AT897" s="140"/>
      <c r="AV897" s="140" t="s">
        <v>790</v>
      </c>
    </row>
    <row r="898" spans="1:52" s="121" customFormat="1" ht="26.25" customHeight="1" x14ac:dyDescent="0.25">
      <c r="A898" s="242"/>
      <c r="B898" s="243"/>
      <c r="C898" s="243"/>
      <c r="D898" s="243"/>
      <c r="E898" s="243"/>
      <c r="F898" s="243"/>
      <c r="G898" s="243"/>
      <c r="H898" s="243"/>
      <c r="I898" s="243"/>
      <c r="J898" s="243"/>
      <c r="K898" s="243"/>
      <c r="L898" s="243"/>
      <c r="M898" s="243"/>
      <c r="N898" s="243"/>
    </row>
    <row r="899" spans="1:52" s="123" customFormat="1" ht="15" x14ac:dyDescent="0.25">
      <c r="A899" s="147"/>
      <c r="B899" s="244" t="s">
        <v>791</v>
      </c>
      <c r="C899" s="394"/>
      <c r="D899" s="394"/>
      <c r="E899" s="394"/>
      <c r="F899" s="394"/>
      <c r="G899" s="394"/>
      <c r="H899" s="395"/>
      <c r="I899" s="395"/>
      <c r="J899" s="395"/>
      <c r="K899" s="395"/>
      <c r="L899" s="395"/>
      <c r="M899" s="121"/>
      <c r="N899" s="121"/>
      <c r="O899" s="121"/>
      <c r="P899" s="121"/>
      <c r="Q899" s="121"/>
      <c r="R899" s="121"/>
      <c r="S899" s="121"/>
      <c r="T899" s="121"/>
      <c r="U899" s="121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 t="s">
        <v>10</v>
      </c>
      <c r="AX899" s="124" t="s">
        <v>792</v>
      </c>
      <c r="AY899" s="124"/>
      <c r="AZ899" s="124"/>
    </row>
    <row r="900" spans="1:52" s="245" customFormat="1" ht="16.5" customHeight="1" x14ac:dyDescent="0.25">
      <c r="A900" s="150"/>
      <c r="B900" s="244"/>
      <c r="C900" s="330" t="s">
        <v>793</v>
      </c>
      <c r="D900" s="330"/>
      <c r="E900" s="330"/>
      <c r="F900" s="330"/>
      <c r="G900" s="330"/>
      <c r="H900" s="330"/>
      <c r="I900" s="330"/>
      <c r="J900" s="330"/>
      <c r="K900" s="330"/>
      <c r="L900" s="330"/>
      <c r="V900" s="246"/>
      <c r="W900" s="246"/>
      <c r="X900" s="246"/>
      <c r="Y900" s="246"/>
      <c r="Z900" s="246"/>
      <c r="AA900" s="246"/>
      <c r="AB900" s="246"/>
      <c r="AC900" s="246"/>
      <c r="AD900" s="246"/>
      <c r="AE900" s="246"/>
      <c r="AF900" s="246"/>
      <c r="AG900" s="246"/>
      <c r="AH900" s="246"/>
      <c r="AI900" s="246"/>
      <c r="AJ900" s="246"/>
      <c r="AK900" s="246"/>
      <c r="AL900" s="246"/>
      <c r="AM900" s="246"/>
      <c r="AN900" s="246"/>
      <c r="AO900" s="246"/>
      <c r="AP900" s="246"/>
      <c r="AQ900" s="246"/>
      <c r="AR900" s="246"/>
      <c r="AS900" s="246"/>
      <c r="AT900" s="246"/>
      <c r="AU900" s="246"/>
      <c r="AV900" s="246"/>
      <c r="AW900" s="246"/>
      <c r="AX900" s="246"/>
      <c r="AY900" s="246"/>
      <c r="AZ900" s="246"/>
    </row>
    <row r="901" spans="1:52" s="123" customFormat="1" ht="15" x14ac:dyDescent="0.25">
      <c r="A901" s="147"/>
      <c r="B901" s="244" t="s">
        <v>794</v>
      </c>
      <c r="C901" s="394"/>
      <c r="D901" s="394"/>
      <c r="E901" s="394"/>
      <c r="F901" s="394"/>
      <c r="G901" s="394"/>
      <c r="H901" s="395"/>
      <c r="I901" s="395"/>
      <c r="J901" s="395"/>
      <c r="K901" s="395"/>
      <c r="L901" s="395"/>
      <c r="M901" s="121"/>
      <c r="N901" s="121"/>
      <c r="O901" s="121"/>
      <c r="P901" s="121"/>
      <c r="Q901" s="121"/>
      <c r="R901" s="121"/>
      <c r="S901" s="121"/>
      <c r="T901" s="121"/>
      <c r="U901" s="121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 t="s">
        <v>10</v>
      </c>
      <c r="AZ901" s="124" t="s">
        <v>10</v>
      </c>
    </row>
    <row r="902" spans="1:52" s="245" customFormat="1" ht="16.5" customHeight="1" x14ac:dyDescent="0.25">
      <c r="A902" s="150"/>
      <c r="C902" s="330" t="s">
        <v>793</v>
      </c>
      <c r="D902" s="330"/>
      <c r="E902" s="330"/>
      <c r="F902" s="330"/>
      <c r="G902" s="330"/>
      <c r="H902" s="330"/>
      <c r="I902" s="330"/>
      <c r="J902" s="330"/>
      <c r="K902" s="330"/>
      <c r="L902" s="330"/>
      <c r="V902" s="246"/>
      <c r="W902" s="246"/>
      <c r="X902" s="246"/>
      <c r="Y902" s="246"/>
      <c r="Z902" s="246"/>
      <c r="AA902" s="246"/>
      <c r="AB902" s="246"/>
      <c r="AC902" s="246"/>
      <c r="AD902" s="246"/>
      <c r="AE902" s="246"/>
      <c r="AF902" s="246"/>
      <c r="AG902" s="246"/>
      <c r="AH902" s="246"/>
      <c r="AI902" s="246"/>
      <c r="AJ902" s="246"/>
      <c r="AK902" s="246"/>
      <c r="AL902" s="246"/>
      <c r="AM902" s="246"/>
      <c r="AN902" s="246"/>
      <c r="AO902" s="246"/>
      <c r="AP902" s="246"/>
      <c r="AQ902" s="246"/>
      <c r="AR902" s="246"/>
      <c r="AS902" s="246"/>
      <c r="AT902" s="246"/>
      <c r="AU902" s="246"/>
      <c r="AV902" s="246"/>
      <c r="AW902" s="246"/>
      <c r="AX902" s="246"/>
      <c r="AY902" s="246"/>
      <c r="AZ902" s="246"/>
    </row>
    <row r="903" spans="1:52" s="123" customFormat="1" ht="19.5" customHeight="1" x14ac:dyDescent="0.2">
      <c r="A903" s="147"/>
      <c r="C903" s="247"/>
      <c r="D903" s="247"/>
      <c r="E903" s="247"/>
      <c r="F903" s="247"/>
      <c r="G903" s="247"/>
      <c r="H903" s="247"/>
      <c r="I903" s="247"/>
      <c r="J903" s="247"/>
      <c r="K903" s="247"/>
      <c r="L903" s="247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</row>
    <row r="904" spans="1:52" s="121" customFormat="1" ht="22.5" customHeight="1" x14ac:dyDescent="0.25">
      <c r="A904" s="389" t="s">
        <v>795</v>
      </c>
      <c r="B904" s="389"/>
      <c r="C904" s="389"/>
      <c r="D904" s="389"/>
      <c r="E904" s="389"/>
      <c r="F904" s="389"/>
      <c r="G904" s="389"/>
      <c r="H904" s="389"/>
      <c r="I904" s="389"/>
      <c r="J904" s="389"/>
      <c r="K904" s="389"/>
      <c r="L904" s="389"/>
      <c r="M904" s="389"/>
      <c r="N904" s="389"/>
      <c r="O904" s="224"/>
      <c r="P904" s="224"/>
    </row>
    <row r="905" spans="1:52" s="121" customFormat="1" ht="12.75" customHeight="1" x14ac:dyDescent="0.25">
      <c r="A905" s="389" t="s">
        <v>796</v>
      </c>
      <c r="B905" s="389"/>
      <c r="C905" s="389"/>
      <c r="D905" s="389"/>
      <c r="E905" s="389"/>
      <c r="F905" s="389"/>
      <c r="G905" s="389"/>
      <c r="H905" s="389"/>
      <c r="I905" s="389"/>
      <c r="J905" s="389"/>
      <c r="K905" s="389"/>
      <c r="L905" s="389"/>
      <c r="M905" s="389"/>
      <c r="N905" s="389"/>
      <c r="O905" s="224"/>
      <c r="P905" s="224"/>
    </row>
    <row r="906" spans="1:52" s="121" customFormat="1" ht="12.75" customHeight="1" x14ac:dyDescent="0.25">
      <c r="A906" s="389" t="s">
        <v>797</v>
      </c>
      <c r="B906" s="389"/>
      <c r="C906" s="389"/>
      <c r="D906" s="389"/>
      <c r="E906" s="389"/>
      <c r="F906" s="389"/>
      <c r="G906" s="389"/>
      <c r="H906" s="389"/>
      <c r="I906" s="389"/>
      <c r="J906" s="389"/>
      <c r="K906" s="389"/>
      <c r="L906" s="389"/>
      <c r="M906" s="389"/>
      <c r="N906" s="389"/>
      <c r="O906" s="224"/>
      <c r="P906" s="224"/>
    </row>
    <row r="907" spans="1:52" s="121" customFormat="1" ht="19.5" customHeight="1" x14ac:dyDescent="0.25"/>
    <row r="908" spans="1:52" s="121" customFormat="1" ht="15" x14ac:dyDescent="0.25">
      <c r="B908" s="248"/>
      <c r="D908" s="248"/>
      <c r="F908" s="248"/>
    </row>
  </sheetData>
  <mergeCells count="896">
    <mergeCell ref="C901:G901"/>
    <mergeCell ref="H901:L901"/>
    <mergeCell ref="C902:L902"/>
    <mergeCell ref="A904:N904"/>
    <mergeCell ref="A905:N905"/>
    <mergeCell ref="A906:N906"/>
    <mergeCell ref="C895:K895"/>
    <mergeCell ref="C896:K896"/>
    <mergeCell ref="C897:K897"/>
    <mergeCell ref="C899:G899"/>
    <mergeCell ref="H899:L899"/>
    <mergeCell ref="C900:L900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47"/>
  <sheetViews>
    <sheetView topLeftCell="A1533" workbookViewId="0">
      <selection activeCell="I1551" sqref="I1551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3502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2051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2051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3978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1890.2</v>
      </c>
      <c r="D28" s="165" t="s">
        <v>3503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1804.17</v>
      </c>
      <c r="D30" s="165" t="s">
        <v>3504</v>
      </c>
      <c r="E30" s="166" t="s">
        <v>29</v>
      </c>
      <c r="G30" s="123" t="s">
        <v>33</v>
      </c>
      <c r="I30" s="123"/>
      <c r="J30" s="123"/>
      <c r="K30" s="123"/>
      <c r="L30" s="164">
        <v>241.93</v>
      </c>
      <c r="M30" s="170" t="s">
        <v>3505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86.03</v>
      </c>
      <c r="D31" s="171" t="s">
        <v>3506</v>
      </c>
      <c r="E31" s="166" t="s">
        <v>29</v>
      </c>
      <c r="G31" s="123" t="s">
        <v>37</v>
      </c>
      <c r="I31" s="123"/>
      <c r="J31" s="123"/>
      <c r="K31" s="123"/>
      <c r="L31" s="378">
        <v>568.84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76.069999999999993</v>
      </c>
      <c r="M32" s="378"/>
      <c r="N32" s="166" t="s">
        <v>38</v>
      </c>
    </row>
    <row r="33" spans="1:37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7" s="121" customFormat="1" ht="7.5" customHeight="1" x14ac:dyDescent="0.25">
      <c r="A34" s="172"/>
    </row>
    <row r="35" spans="1:37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7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7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7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7" s="121" customFormat="1" ht="15" x14ac:dyDescent="0.25">
      <c r="A39" s="382" t="s">
        <v>3507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3507</v>
      </c>
    </row>
    <row r="40" spans="1:37" s="121" customFormat="1" ht="45.75" x14ac:dyDescent="0.25">
      <c r="A40" s="176" t="s">
        <v>58</v>
      </c>
      <c r="B40" s="177" t="s">
        <v>1353</v>
      </c>
      <c r="C40" s="388" t="s">
        <v>1354</v>
      </c>
      <c r="D40" s="388"/>
      <c r="E40" s="388"/>
      <c r="F40" s="178" t="s">
        <v>61</v>
      </c>
      <c r="G40" s="179">
        <v>0.20599999999999999</v>
      </c>
      <c r="H40" s="180">
        <v>1</v>
      </c>
      <c r="I40" s="210">
        <v>0.20599999999999999</v>
      </c>
      <c r="J40" s="181"/>
      <c r="K40" s="179"/>
      <c r="L40" s="181"/>
      <c r="M40" s="179"/>
      <c r="N40" s="182"/>
      <c r="AF40" s="133"/>
      <c r="AG40" s="140" t="s">
        <v>1354</v>
      </c>
    </row>
    <row r="41" spans="1:37" s="121" customFormat="1" ht="15" x14ac:dyDescent="0.25">
      <c r="A41" s="208"/>
      <c r="B41" s="209"/>
      <c r="C41" s="379" t="s">
        <v>3508</v>
      </c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91"/>
      <c r="AF41" s="133"/>
      <c r="AG41" s="140"/>
      <c r="AH41" s="142" t="s">
        <v>3508</v>
      </c>
    </row>
    <row r="42" spans="1:37" s="121" customFormat="1" ht="23.25" x14ac:dyDescent="0.25">
      <c r="A42" s="183"/>
      <c r="B42" s="184" t="s">
        <v>63</v>
      </c>
      <c r="C42" s="389" t="s">
        <v>64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I42" s="142" t="s">
        <v>64</v>
      </c>
    </row>
    <row r="43" spans="1:37" s="121" customFormat="1" ht="68.25" x14ac:dyDescent="0.25">
      <c r="A43" s="183"/>
      <c r="B43" s="184" t="s">
        <v>65</v>
      </c>
      <c r="C43" s="389" t="s">
        <v>66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I43" s="142" t="s">
        <v>66</v>
      </c>
    </row>
    <row r="44" spans="1:37" s="121" customFormat="1" ht="15" x14ac:dyDescent="0.25">
      <c r="A44" s="185"/>
      <c r="B44" s="184" t="s">
        <v>58</v>
      </c>
      <c r="C44" s="379" t="s">
        <v>67</v>
      </c>
      <c r="D44" s="379"/>
      <c r="E44" s="379"/>
      <c r="F44" s="186"/>
      <c r="G44" s="187"/>
      <c r="H44" s="187"/>
      <c r="I44" s="187"/>
      <c r="J44" s="188">
        <v>82.68</v>
      </c>
      <c r="K44" s="211">
        <v>1.3225</v>
      </c>
      <c r="L44" s="188">
        <v>22.52</v>
      </c>
      <c r="M44" s="189">
        <v>44.77</v>
      </c>
      <c r="N44" s="191">
        <v>1008.22</v>
      </c>
      <c r="AF44" s="133"/>
      <c r="AG44" s="140"/>
      <c r="AJ44" s="142" t="s">
        <v>67</v>
      </c>
    </row>
    <row r="45" spans="1:37" s="121" customFormat="1" ht="15" x14ac:dyDescent="0.25">
      <c r="A45" s="185"/>
      <c r="B45" s="184" t="s">
        <v>68</v>
      </c>
      <c r="C45" s="379" t="s">
        <v>69</v>
      </c>
      <c r="D45" s="379"/>
      <c r="E45" s="379"/>
      <c r="F45" s="186"/>
      <c r="G45" s="187"/>
      <c r="H45" s="187"/>
      <c r="I45" s="187"/>
      <c r="J45" s="190">
        <v>2918.84</v>
      </c>
      <c r="K45" s="211">
        <v>1.4375</v>
      </c>
      <c r="L45" s="188">
        <v>864.34</v>
      </c>
      <c r="M45" s="189">
        <v>13.24</v>
      </c>
      <c r="N45" s="191">
        <v>11443.86</v>
      </c>
      <c r="AF45" s="133"/>
      <c r="AG45" s="140"/>
      <c r="AJ45" s="142" t="s">
        <v>69</v>
      </c>
    </row>
    <row r="46" spans="1:37" s="121" customFormat="1" ht="15" x14ac:dyDescent="0.25">
      <c r="A46" s="185"/>
      <c r="B46" s="184" t="s">
        <v>70</v>
      </c>
      <c r="C46" s="379" t="s">
        <v>71</v>
      </c>
      <c r="D46" s="379"/>
      <c r="E46" s="379"/>
      <c r="F46" s="186"/>
      <c r="G46" s="187"/>
      <c r="H46" s="187"/>
      <c r="I46" s="187"/>
      <c r="J46" s="188">
        <v>415.8</v>
      </c>
      <c r="K46" s="211">
        <v>1.4375</v>
      </c>
      <c r="L46" s="188">
        <v>123.13</v>
      </c>
      <c r="M46" s="189">
        <v>44.77</v>
      </c>
      <c r="N46" s="191">
        <v>5512.53</v>
      </c>
      <c r="AF46" s="133"/>
      <c r="AG46" s="140"/>
      <c r="AJ46" s="142" t="s">
        <v>71</v>
      </c>
    </row>
    <row r="47" spans="1:37" s="121" customFormat="1" ht="15" x14ac:dyDescent="0.25">
      <c r="A47" s="185"/>
      <c r="B47" s="184" t="s">
        <v>86</v>
      </c>
      <c r="C47" s="379" t="s">
        <v>87</v>
      </c>
      <c r="D47" s="379"/>
      <c r="E47" s="379"/>
      <c r="F47" s="186"/>
      <c r="G47" s="187"/>
      <c r="H47" s="187"/>
      <c r="I47" s="187"/>
      <c r="J47" s="188">
        <v>3.25</v>
      </c>
      <c r="K47" s="187"/>
      <c r="L47" s="188">
        <v>0.67</v>
      </c>
      <c r="M47" s="189">
        <v>8.16</v>
      </c>
      <c r="N47" s="218">
        <v>5.47</v>
      </c>
      <c r="AF47" s="133"/>
      <c r="AG47" s="140"/>
      <c r="AJ47" s="142" t="s">
        <v>87</v>
      </c>
    </row>
    <row r="48" spans="1:37" s="121" customFormat="1" ht="15" x14ac:dyDescent="0.25">
      <c r="A48" s="192"/>
      <c r="B48" s="184"/>
      <c r="C48" s="379" t="s">
        <v>72</v>
      </c>
      <c r="D48" s="379"/>
      <c r="E48" s="379"/>
      <c r="F48" s="186" t="s">
        <v>73</v>
      </c>
      <c r="G48" s="216">
        <v>10.6</v>
      </c>
      <c r="H48" s="211">
        <v>1.3225</v>
      </c>
      <c r="I48" s="215">
        <v>2.8878110000000001</v>
      </c>
      <c r="J48" s="194"/>
      <c r="K48" s="187"/>
      <c r="L48" s="194"/>
      <c r="M48" s="187"/>
      <c r="N48" s="195"/>
      <c r="AF48" s="133"/>
      <c r="AG48" s="140"/>
      <c r="AK48" s="142" t="s">
        <v>72</v>
      </c>
    </row>
    <row r="49" spans="1:39" s="121" customFormat="1" ht="15" x14ac:dyDescent="0.25">
      <c r="A49" s="192"/>
      <c r="B49" s="184"/>
      <c r="C49" s="379" t="s">
        <v>74</v>
      </c>
      <c r="D49" s="379"/>
      <c r="E49" s="379"/>
      <c r="F49" s="186" t="s">
        <v>73</v>
      </c>
      <c r="G49" s="216">
        <v>30.8</v>
      </c>
      <c r="H49" s="211">
        <v>1.4375</v>
      </c>
      <c r="I49" s="217">
        <v>9.1206499999999995</v>
      </c>
      <c r="J49" s="194"/>
      <c r="K49" s="187"/>
      <c r="L49" s="194"/>
      <c r="M49" s="187"/>
      <c r="N49" s="195"/>
      <c r="AF49" s="133"/>
      <c r="AG49" s="140"/>
      <c r="AK49" s="142" t="s">
        <v>74</v>
      </c>
    </row>
    <row r="50" spans="1:39" s="121" customFormat="1" ht="15" x14ac:dyDescent="0.25">
      <c r="A50" s="185"/>
      <c r="B50" s="184"/>
      <c r="C50" s="380" t="s">
        <v>75</v>
      </c>
      <c r="D50" s="380"/>
      <c r="E50" s="380"/>
      <c r="F50" s="196"/>
      <c r="G50" s="197"/>
      <c r="H50" s="197"/>
      <c r="I50" s="197"/>
      <c r="J50" s="199">
        <v>3004.77</v>
      </c>
      <c r="K50" s="197"/>
      <c r="L50" s="198">
        <v>887.53</v>
      </c>
      <c r="M50" s="197"/>
      <c r="N50" s="200">
        <v>12457.55</v>
      </c>
      <c r="AF50" s="133"/>
      <c r="AG50" s="140"/>
      <c r="AL50" s="142" t="s">
        <v>75</v>
      </c>
    </row>
    <row r="51" spans="1:39" s="121" customFormat="1" ht="15" x14ac:dyDescent="0.25">
      <c r="A51" s="192"/>
      <c r="B51" s="184"/>
      <c r="C51" s="379" t="s">
        <v>76</v>
      </c>
      <c r="D51" s="379"/>
      <c r="E51" s="379"/>
      <c r="F51" s="186"/>
      <c r="G51" s="187"/>
      <c r="H51" s="187"/>
      <c r="I51" s="187"/>
      <c r="J51" s="194"/>
      <c r="K51" s="187"/>
      <c r="L51" s="188">
        <v>145.65</v>
      </c>
      <c r="M51" s="187"/>
      <c r="N51" s="191">
        <v>6520.75</v>
      </c>
      <c r="AF51" s="133"/>
      <c r="AG51" s="140"/>
      <c r="AK51" s="142" t="s">
        <v>76</v>
      </c>
    </row>
    <row r="52" spans="1:39" s="121" customFormat="1" ht="23.25" x14ac:dyDescent="0.25">
      <c r="A52" s="192"/>
      <c r="B52" s="184" t="s">
        <v>77</v>
      </c>
      <c r="C52" s="379" t="s">
        <v>78</v>
      </c>
      <c r="D52" s="379"/>
      <c r="E52" s="379"/>
      <c r="F52" s="186" t="s">
        <v>79</v>
      </c>
      <c r="G52" s="201">
        <v>92</v>
      </c>
      <c r="H52" s="187"/>
      <c r="I52" s="201">
        <v>92</v>
      </c>
      <c r="J52" s="194"/>
      <c r="K52" s="187"/>
      <c r="L52" s="188">
        <v>134</v>
      </c>
      <c r="M52" s="187"/>
      <c r="N52" s="191">
        <v>5999.09</v>
      </c>
      <c r="AF52" s="133"/>
      <c r="AG52" s="140"/>
      <c r="AK52" s="142" t="s">
        <v>78</v>
      </c>
    </row>
    <row r="53" spans="1:39" s="121" customFormat="1" ht="45" x14ac:dyDescent="0.25">
      <c r="A53" s="192"/>
      <c r="B53" s="184" t="s">
        <v>80</v>
      </c>
      <c r="C53" s="379" t="s">
        <v>81</v>
      </c>
      <c r="D53" s="379"/>
      <c r="E53" s="379"/>
      <c r="F53" s="186" t="s">
        <v>79</v>
      </c>
      <c r="G53" s="201">
        <v>46</v>
      </c>
      <c r="H53" s="189">
        <v>0.85</v>
      </c>
      <c r="I53" s="216">
        <v>39.1</v>
      </c>
      <c r="J53" s="194"/>
      <c r="K53" s="187"/>
      <c r="L53" s="188">
        <v>56.95</v>
      </c>
      <c r="M53" s="187"/>
      <c r="N53" s="191">
        <v>2549.61</v>
      </c>
      <c r="AF53" s="133"/>
      <c r="AG53" s="140"/>
      <c r="AK53" s="142" t="s">
        <v>81</v>
      </c>
    </row>
    <row r="54" spans="1:39" s="121" customFormat="1" ht="15" x14ac:dyDescent="0.25">
      <c r="A54" s="202"/>
      <c r="B54" s="203"/>
      <c r="C54" s="388" t="s">
        <v>82</v>
      </c>
      <c r="D54" s="388"/>
      <c r="E54" s="388"/>
      <c r="F54" s="178"/>
      <c r="G54" s="179"/>
      <c r="H54" s="179"/>
      <c r="I54" s="179"/>
      <c r="J54" s="181"/>
      <c r="K54" s="179"/>
      <c r="L54" s="204">
        <v>1078.48</v>
      </c>
      <c r="M54" s="197"/>
      <c r="N54" s="205">
        <v>21006.25</v>
      </c>
      <c r="AF54" s="133"/>
      <c r="AG54" s="140"/>
      <c r="AM54" s="140" t="s">
        <v>82</v>
      </c>
    </row>
    <row r="55" spans="1:39" s="121" customFormat="1" ht="34.5" x14ac:dyDescent="0.25">
      <c r="A55" s="176" t="s">
        <v>68</v>
      </c>
      <c r="B55" s="177" t="s">
        <v>2171</v>
      </c>
      <c r="C55" s="388" t="s">
        <v>2612</v>
      </c>
      <c r="D55" s="388"/>
      <c r="E55" s="388"/>
      <c r="F55" s="178" t="s">
        <v>90</v>
      </c>
      <c r="G55" s="179">
        <v>6.2E-2</v>
      </c>
      <c r="H55" s="180">
        <v>1</v>
      </c>
      <c r="I55" s="210">
        <v>6.2E-2</v>
      </c>
      <c r="J55" s="181"/>
      <c r="K55" s="179"/>
      <c r="L55" s="181"/>
      <c r="M55" s="179"/>
      <c r="N55" s="182"/>
      <c r="AF55" s="133"/>
      <c r="AG55" s="140" t="s">
        <v>2612</v>
      </c>
      <c r="AM55" s="140"/>
    </row>
    <row r="56" spans="1:39" s="121" customFormat="1" ht="15" x14ac:dyDescent="0.25">
      <c r="A56" s="208"/>
      <c r="B56" s="209"/>
      <c r="C56" s="379" t="s">
        <v>1865</v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91"/>
      <c r="AF56" s="133"/>
      <c r="AG56" s="140"/>
      <c r="AH56" s="142" t="s">
        <v>1865</v>
      </c>
      <c r="AM56" s="140"/>
    </row>
    <row r="57" spans="1:39" s="121" customFormat="1" ht="15" x14ac:dyDescent="0.25">
      <c r="A57" s="183"/>
      <c r="B57" s="184" t="s">
        <v>1361</v>
      </c>
      <c r="C57" s="389" t="s">
        <v>1362</v>
      </c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90"/>
      <c r="AF57" s="133"/>
      <c r="AG57" s="140"/>
      <c r="AI57" s="142" t="s">
        <v>1362</v>
      </c>
      <c r="AM57" s="140"/>
    </row>
    <row r="58" spans="1:39" s="121" customFormat="1" ht="23.25" x14ac:dyDescent="0.25">
      <c r="A58" s="183"/>
      <c r="B58" s="184" t="s">
        <v>63</v>
      </c>
      <c r="C58" s="389" t="s">
        <v>64</v>
      </c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90"/>
      <c r="AF58" s="133"/>
      <c r="AG58" s="140"/>
      <c r="AI58" s="142" t="s">
        <v>64</v>
      </c>
      <c r="AM58" s="140"/>
    </row>
    <row r="59" spans="1:39" s="121" customFormat="1" ht="68.25" x14ac:dyDescent="0.25">
      <c r="A59" s="183"/>
      <c r="B59" s="184" t="s">
        <v>65</v>
      </c>
      <c r="C59" s="389" t="s">
        <v>66</v>
      </c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90"/>
      <c r="AF59" s="133"/>
      <c r="AG59" s="140"/>
      <c r="AI59" s="142" t="s">
        <v>66</v>
      </c>
      <c r="AM59" s="140"/>
    </row>
    <row r="60" spans="1:39" s="121" customFormat="1" ht="15" x14ac:dyDescent="0.25">
      <c r="A60" s="185"/>
      <c r="B60" s="184" t="s">
        <v>58</v>
      </c>
      <c r="C60" s="379" t="s">
        <v>67</v>
      </c>
      <c r="D60" s="379"/>
      <c r="E60" s="379"/>
      <c r="F60" s="186"/>
      <c r="G60" s="187"/>
      <c r="H60" s="187"/>
      <c r="I60" s="187"/>
      <c r="J60" s="190">
        <v>1201.2</v>
      </c>
      <c r="K60" s="193">
        <v>1.587</v>
      </c>
      <c r="L60" s="188">
        <v>118.19</v>
      </c>
      <c r="M60" s="189">
        <v>44.77</v>
      </c>
      <c r="N60" s="191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2"/>
      <c r="B61" s="184"/>
      <c r="C61" s="379" t="s">
        <v>72</v>
      </c>
      <c r="D61" s="379"/>
      <c r="E61" s="379"/>
      <c r="F61" s="186" t="s">
        <v>73</v>
      </c>
      <c r="G61" s="201">
        <v>154</v>
      </c>
      <c r="H61" s="193">
        <v>1.587</v>
      </c>
      <c r="I61" s="215">
        <v>15.152676</v>
      </c>
      <c r="J61" s="194"/>
      <c r="K61" s="187"/>
      <c r="L61" s="194"/>
      <c r="M61" s="187"/>
      <c r="N61" s="195"/>
      <c r="AF61" s="133"/>
      <c r="AG61" s="140"/>
      <c r="AK61" s="142" t="s">
        <v>72</v>
      </c>
      <c r="AM61" s="140"/>
    </row>
    <row r="62" spans="1:39" s="121" customFormat="1" ht="15" x14ac:dyDescent="0.25">
      <c r="A62" s="185"/>
      <c r="B62" s="184"/>
      <c r="C62" s="380" t="s">
        <v>75</v>
      </c>
      <c r="D62" s="380"/>
      <c r="E62" s="380"/>
      <c r="F62" s="196"/>
      <c r="G62" s="197"/>
      <c r="H62" s="197"/>
      <c r="I62" s="197"/>
      <c r="J62" s="199">
        <v>1201.2</v>
      </c>
      <c r="K62" s="197"/>
      <c r="L62" s="198">
        <v>118.19</v>
      </c>
      <c r="M62" s="197"/>
      <c r="N62" s="200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2"/>
      <c r="B63" s="184"/>
      <c r="C63" s="379" t="s">
        <v>76</v>
      </c>
      <c r="D63" s="379"/>
      <c r="E63" s="379"/>
      <c r="F63" s="186"/>
      <c r="G63" s="187"/>
      <c r="H63" s="187"/>
      <c r="I63" s="187"/>
      <c r="J63" s="194"/>
      <c r="K63" s="187"/>
      <c r="L63" s="188">
        <v>118.19</v>
      </c>
      <c r="M63" s="187"/>
      <c r="N63" s="191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2"/>
      <c r="B64" s="184" t="s">
        <v>92</v>
      </c>
      <c r="C64" s="379" t="s">
        <v>93</v>
      </c>
      <c r="D64" s="379"/>
      <c r="E64" s="379"/>
      <c r="F64" s="186" t="s">
        <v>79</v>
      </c>
      <c r="G64" s="201">
        <v>89</v>
      </c>
      <c r="H64" s="187"/>
      <c r="I64" s="201">
        <v>89</v>
      </c>
      <c r="J64" s="194"/>
      <c r="K64" s="187"/>
      <c r="L64" s="188">
        <v>105.19</v>
      </c>
      <c r="M64" s="187"/>
      <c r="N64" s="191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2"/>
      <c r="B65" s="184" t="s">
        <v>94</v>
      </c>
      <c r="C65" s="379" t="s">
        <v>95</v>
      </c>
      <c r="D65" s="379"/>
      <c r="E65" s="379"/>
      <c r="F65" s="186" t="s">
        <v>79</v>
      </c>
      <c r="G65" s="201">
        <v>40</v>
      </c>
      <c r="H65" s="189">
        <v>0.85</v>
      </c>
      <c r="I65" s="201">
        <v>34</v>
      </c>
      <c r="J65" s="194"/>
      <c r="K65" s="187"/>
      <c r="L65" s="188">
        <v>40.18</v>
      </c>
      <c r="M65" s="187"/>
      <c r="N65" s="191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2"/>
      <c r="B66" s="203"/>
      <c r="C66" s="388" t="s">
        <v>82</v>
      </c>
      <c r="D66" s="388"/>
      <c r="E66" s="388"/>
      <c r="F66" s="178"/>
      <c r="G66" s="179"/>
      <c r="H66" s="179"/>
      <c r="I66" s="179"/>
      <c r="J66" s="181"/>
      <c r="K66" s="179"/>
      <c r="L66" s="207">
        <v>263.56</v>
      </c>
      <c r="M66" s="197"/>
      <c r="N66" s="205">
        <v>11799.76</v>
      </c>
      <c r="AF66" s="133"/>
      <c r="AG66" s="140"/>
      <c r="AM66" s="140" t="s">
        <v>82</v>
      </c>
    </row>
    <row r="67" spans="1:39" s="121" customFormat="1" ht="34.5" x14ac:dyDescent="0.25">
      <c r="A67" s="176" t="s">
        <v>70</v>
      </c>
      <c r="B67" s="177" t="s">
        <v>102</v>
      </c>
      <c r="C67" s="388" t="s">
        <v>103</v>
      </c>
      <c r="D67" s="388"/>
      <c r="E67" s="388"/>
      <c r="F67" s="178" t="s">
        <v>61</v>
      </c>
      <c r="G67" s="179">
        <v>0.12540000000000001</v>
      </c>
      <c r="H67" s="180">
        <v>1</v>
      </c>
      <c r="I67" s="253">
        <v>0.12540000000000001</v>
      </c>
      <c r="J67" s="181"/>
      <c r="K67" s="179"/>
      <c r="L67" s="181"/>
      <c r="M67" s="179"/>
      <c r="N67" s="182"/>
      <c r="AF67" s="133"/>
      <c r="AG67" s="140" t="s">
        <v>103</v>
      </c>
      <c r="AM67" s="140"/>
    </row>
    <row r="68" spans="1:39" s="121" customFormat="1" ht="15" x14ac:dyDescent="0.25">
      <c r="A68" s="208"/>
      <c r="B68" s="209"/>
      <c r="C68" s="379" t="s">
        <v>3509</v>
      </c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91"/>
      <c r="AF68" s="133"/>
      <c r="AG68" s="140"/>
      <c r="AH68" s="142" t="s">
        <v>3509</v>
      </c>
      <c r="AM68" s="140"/>
    </row>
    <row r="69" spans="1:39" s="121" customFormat="1" ht="23.25" x14ac:dyDescent="0.25">
      <c r="A69" s="183"/>
      <c r="B69" s="184" t="s">
        <v>63</v>
      </c>
      <c r="C69" s="389" t="s">
        <v>64</v>
      </c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90"/>
      <c r="AF69" s="133"/>
      <c r="AG69" s="140"/>
      <c r="AI69" s="142" t="s">
        <v>64</v>
      </c>
      <c r="AM69" s="140"/>
    </row>
    <row r="70" spans="1:39" s="121" customFormat="1" ht="68.25" x14ac:dyDescent="0.25">
      <c r="A70" s="183"/>
      <c r="B70" s="184" t="s">
        <v>65</v>
      </c>
      <c r="C70" s="389" t="s">
        <v>66</v>
      </c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390"/>
      <c r="AF70" s="133"/>
      <c r="AG70" s="140"/>
      <c r="AI70" s="142" t="s">
        <v>66</v>
      </c>
      <c r="AM70" s="140"/>
    </row>
    <row r="71" spans="1:39" s="121" customFormat="1" ht="15" x14ac:dyDescent="0.25">
      <c r="A71" s="185"/>
      <c r="B71" s="184" t="s">
        <v>68</v>
      </c>
      <c r="C71" s="379" t="s">
        <v>69</v>
      </c>
      <c r="D71" s="379"/>
      <c r="E71" s="379"/>
      <c r="F71" s="186"/>
      <c r="G71" s="187"/>
      <c r="H71" s="187"/>
      <c r="I71" s="187"/>
      <c r="J71" s="188">
        <v>410.94</v>
      </c>
      <c r="K71" s="211">
        <v>1.4375</v>
      </c>
      <c r="L71" s="188">
        <v>74.08</v>
      </c>
      <c r="M71" s="189">
        <v>13.24</v>
      </c>
      <c r="N71" s="218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5"/>
      <c r="B72" s="184" t="s">
        <v>70</v>
      </c>
      <c r="C72" s="379" t="s">
        <v>71</v>
      </c>
      <c r="D72" s="379"/>
      <c r="E72" s="379"/>
      <c r="F72" s="186"/>
      <c r="G72" s="187"/>
      <c r="H72" s="187"/>
      <c r="I72" s="187"/>
      <c r="J72" s="188">
        <v>80.16</v>
      </c>
      <c r="K72" s="211">
        <v>1.4375</v>
      </c>
      <c r="L72" s="188">
        <v>14.45</v>
      </c>
      <c r="M72" s="189">
        <v>44.77</v>
      </c>
      <c r="N72" s="218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2"/>
      <c r="B73" s="184"/>
      <c r="C73" s="379" t="s">
        <v>74</v>
      </c>
      <c r="D73" s="379"/>
      <c r="E73" s="379"/>
      <c r="F73" s="186" t="s">
        <v>73</v>
      </c>
      <c r="G73" s="189">
        <v>6.91</v>
      </c>
      <c r="H73" s="211">
        <v>1.4375</v>
      </c>
      <c r="I73" s="212">
        <v>1.2456138999999999</v>
      </c>
      <c r="J73" s="194"/>
      <c r="K73" s="187"/>
      <c r="L73" s="194"/>
      <c r="M73" s="187"/>
      <c r="N73" s="195"/>
      <c r="AF73" s="133"/>
      <c r="AG73" s="140"/>
      <c r="AK73" s="142" t="s">
        <v>74</v>
      </c>
      <c r="AM73" s="140"/>
    </row>
    <row r="74" spans="1:39" s="121" customFormat="1" ht="15" x14ac:dyDescent="0.25">
      <c r="A74" s="185"/>
      <c r="B74" s="184"/>
      <c r="C74" s="380" t="s">
        <v>75</v>
      </c>
      <c r="D74" s="380"/>
      <c r="E74" s="380"/>
      <c r="F74" s="196"/>
      <c r="G74" s="197"/>
      <c r="H74" s="197"/>
      <c r="I74" s="197"/>
      <c r="J74" s="198">
        <v>410.94</v>
      </c>
      <c r="K74" s="197"/>
      <c r="L74" s="198">
        <v>74.08</v>
      </c>
      <c r="M74" s="197"/>
      <c r="N74" s="219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2"/>
      <c r="B75" s="184"/>
      <c r="C75" s="379" t="s">
        <v>76</v>
      </c>
      <c r="D75" s="379"/>
      <c r="E75" s="379"/>
      <c r="F75" s="186"/>
      <c r="G75" s="187"/>
      <c r="H75" s="187"/>
      <c r="I75" s="187"/>
      <c r="J75" s="194"/>
      <c r="K75" s="187"/>
      <c r="L75" s="188">
        <v>14.45</v>
      </c>
      <c r="M75" s="187"/>
      <c r="N75" s="218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2"/>
      <c r="B76" s="184" t="s">
        <v>77</v>
      </c>
      <c r="C76" s="379" t="s">
        <v>78</v>
      </c>
      <c r="D76" s="379"/>
      <c r="E76" s="379"/>
      <c r="F76" s="186" t="s">
        <v>79</v>
      </c>
      <c r="G76" s="201">
        <v>92</v>
      </c>
      <c r="H76" s="187"/>
      <c r="I76" s="201">
        <v>92</v>
      </c>
      <c r="J76" s="194"/>
      <c r="K76" s="187"/>
      <c r="L76" s="188">
        <v>13.29</v>
      </c>
      <c r="M76" s="187"/>
      <c r="N76" s="218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2"/>
      <c r="B77" s="184" t="s">
        <v>80</v>
      </c>
      <c r="C77" s="379" t="s">
        <v>81</v>
      </c>
      <c r="D77" s="379"/>
      <c r="E77" s="379"/>
      <c r="F77" s="186" t="s">
        <v>79</v>
      </c>
      <c r="G77" s="201">
        <v>46</v>
      </c>
      <c r="H77" s="189">
        <v>0.85</v>
      </c>
      <c r="I77" s="216">
        <v>39.1</v>
      </c>
      <c r="J77" s="194"/>
      <c r="K77" s="187"/>
      <c r="L77" s="188">
        <v>5.65</v>
      </c>
      <c r="M77" s="187"/>
      <c r="N77" s="218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2"/>
      <c r="B78" s="203"/>
      <c r="C78" s="388" t="s">
        <v>82</v>
      </c>
      <c r="D78" s="388"/>
      <c r="E78" s="388"/>
      <c r="F78" s="178"/>
      <c r="G78" s="179"/>
      <c r="H78" s="179"/>
      <c r="I78" s="179"/>
      <c r="J78" s="181"/>
      <c r="K78" s="179"/>
      <c r="L78" s="207">
        <v>93.02</v>
      </c>
      <c r="M78" s="197"/>
      <c r="N78" s="205">
        <v>1828.95</v>
      </c>
      <c r="AF78" s="133"/>
      <c r="AG78" s="140"/>
      <c r="AM78" s="140" t="s">
        <v>82</v>
      </c>
    </row>
    <row r="79" spans="1:39" s="121" customFormat="1" ht="23.25" x14ac:dyDescent="0.25">
      <c r="A79" s="176" t="s">
        <v>86</v>
      </c>
      <c r="B79" s="177" t="s">
        <v>109</v>
      </c>
      <c r="C79" s="388" t="s">
        <v>110</v>
      </c>
      <c r="D79" s="388"/>
      <c r="E79" s="388"/>
      <c r="F79" s="178" t="s">
        <v>90</v>
      </c>
      <c r="G79" s="179">
        <v>0.34429999999999999</v>
      </c>
      <c r="H79" s="180">
        <v>1</v>
      </c>
      <c r="I79" s="253">
        <v>0.34429999999999999</v>
      </c>
      <c r="J79" s="181"/>
      <c r="K79" s="179"/>
      <c r="L79" s="181"/>
      <c r="M79" s="179"/>
      <c r="N79" s="182"/>
      <c r="AF79" s="133"/>
      <c r="AG79" s="140" t="s">
        <v>110</v>
      </c>
      <c r="AM79" s="140"/>
    </row>
    <row r="80" spans="1:39" s="121" customFormat="1" ht="15" x14ac:dyDescent="0.25">
      <c r="A80" s="208"/>
      <c r="B80" s="209"/>
      <c r="C80" s="379" t="s">
        <v>3510</v>
      </c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91"/>
      <c r="AF80" s="133"/>
      <c r="AG80" s="140"/>
      <c r="AH80" s="142" t="s">
        <v>3510</v>
      </c>
      <c r="AM80" s="140"/>
    </row>
    <row r="81" spans="1:41" s="121" customFormat="1" ht="23.25" x14ac:dyDescent="0.25">
      <c r="A81" s="183"/>
      <c r="B81" s="184" t="s">
        <v>63</v>
      </c>
      <c r="C81" s="389" t="s">
        <v>64</v>
      </c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90"/>
      <c r="AF81" s="133"/>
      <c r="AG81" s="140"/>
      <c r="AI81" s="142" t="s">
        <v>64</v>
      </c>
      <c r="AM81" s="140"/>
    </row>
    <row r="82" spans="1:41" s="121" customFormat="1" ht="68.25" x14ac:dyDescent="0.25">
      <c r="A82" s="183"/>
      <c r="B82" s="184" t="s">
        <v>65</v>
      </c>
      <c r="C82" s="389" t="s">
        <v>66</v>
      </c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90"/>
      <c r="AF82" s="133"/>
      <c r="AG82" s="140"/>
      <c r="AI82" s="142" t="s">
        <v>66</v>
      </c>
      <c r="AM82" s="140"/>
    </row>
    <row r="83" spans="1:41" s="121" customFormat="1" ht="15" x14ac:dyDescent="0.25">
      <c r="A83" s="185"/>
      <c r="B83" s="184" t="s">
        <v>58</v>
      </c>
      <c r="C83" s="379" t="s">
        <v>67</v>
      </c>
      <c r="D83" s="379"/>
      <c r="E83" s="379"/>
      <c r="F83" s="186"/>
      <c r="G83" s="187"/>
      <c r="H83" s="187"/>
      <c r="I83" s="187"/>
      <c r="J83" s="188">
        <v>663.75</v>
      </c>
      <c r="K83" s="211">
        <v>1.3225</v>
      </c>
      <c r="L83" s="188">
        <v>302.23</v>
      </c>
      <c r="M83" s="189">
        <v>44.77</v>
      </c>
      <c r="N83" s="191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2"/>
      <c r="B84" s="184"/>
      <c r="C84" s="379" t="s">
        <v>72</v>
      </c>
      <c r="D84" s="379"/>
      <c r="E84" s="379"/>
      <c r="F84" s="186" t="s">
        <v>73</v>
      </c>
      <c r="G84" s="216">
        <v>88.5</v>
      </c>
      <c r="H84" s="211">
        <v>1.3225</v>
      </c>
      <c r="I84" s="212">
        <v>40.2973024</v>
      </c>
      <c r="J84" s="194"/>
      <c r="K84" s="187"/>
      <c r="L84" s="194"/>
      <c r="M84" s="187"/>
      <c r="N84" s="195"/>
      <c r="AF84" s="133"/>
      <c r="AG84" s="140"/>
      <c r="AK84" s="142" t="s">
        <v>72</v>
      </c>
      <c r="AM84" s="140"/>
    </row>
    <row r="85" spans="1:41" s="121" customFormat="1" ht="15" x14ac:dyDescent="0.25">
      <c r="A85" s="185"/>
      <c r="B85" s="184"/>
      <c r="C85" s="380" t="s">
        <v>75</v>
      </c>
      <c r="D85" s="380"/>
      <c r="E85" s="380"/>
      <c r="F85" s="196"/>
      <c r="G85" s="197"/>
      <c r="H85" s="197"/>
      <c r="I85" s="197"/>
      <c r="J85" s="198">
        <v>663.75</v>
      </c>
      <c r="K85" s="197"/>
      <c r="L85" s="198">
        <v>302.23</v>
      </c>
      <c r="M85" s="197"/>
      <c r="N85" s="200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2"/>
      <c r="B86" s="184"/>
      <c r="C86" s="379" t="s">
        <v>76</v>
      </c>
      <c r="D86" s="379"/>
      <c r="E86" s="379"/>
      <c r="F86" s="186"/>
      <c r="G86" s="187"/>
      <c r="H86" s="187"/>
      <c r="I86" s="187"/>
      <c r="J86" s="194"/>
      <c r="K86" s="187"/>
      <c r="L86" s="188">
        <v>302.23</v>
      </c>
      <c r="M86" s="187"/>
      <c r="N86" s="191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2"/>
      <c r="B87" s="184" t="s">
        <v>92</v>
      </c>
      <c r="C87" s="379" t="s">
        <v>93</v>
      </c>
      <c r="D87" s="379"/>
      <c r="E87" s="379"/>
      <c r="F87" s="186" t="s">
        <v>79</v>
      </c>
      <c r="G87" s="201">
        <v>89</v>
      </c>
      <c r="H87" s="187"/>
      <c r="I87" s="201">
        <v>89</v>
      </c>
      <c r="J87" s="194"/>
      <c r="K87" s="187"/>
      <c r="L87" s="188">
        <v>268.98</v>
      </c>
      <c r="M87" s="187"/>
      <c r="N87" s="191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2"/>
      <c r="B88" s="184" t="s">
        <v>94</v>
      </c>
      <c r="C88" s="379" t="s">
        <v>95</v>
      </c>
      <c r="D88" s="379"/>
      <c r="E88" s="379"/>
      <c r="F88" s="186" t="s">
        <v>79</v>
      </c>
      <c r="G88" s="201">
        <v>40</v>
      </c>
      <c r="H88" s="189">
        <v>0.85</v>
      </c>
      <c r="I88" s="201">
        <v>34</v>
      </c>
      <c r="J88" s="194"/>
      <c r="K88" s="187"/>
      <c r="L88" s="188">
        <v>102.76</v>
      </c>
      <c r="M88" s="187"/>
      <c r="N88" s="191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2"/>
      <c r="B89" s="203"/>
      <c r="C89" s="388" t="s">
        <v>82</v>
      </c>
      <c r="D89" s="388"/>
      <c r="E89" s="388"/>
      <c r="F89" s="178"/>
      <c r="G89" s="179"/>
      <c r="H89" s="179"/>
      <c r="I89" s="179"/>
      <c r="J89" s="181"/>
      <c r="K89" s="179"/>
      <c r="L89" s="207">
        <v>673.97</v>
      </c>
      <c r="M89" s="197"/>
      <c r="N89" s="205">
        <v>30173.78</v>
      </c>
      <c r="AF89" s="133"/>
      <c r="AG89" s="140"/>
      <c r="AM89" s="140" t="s">
        <v>82</v>
      </c>
    </row>
    <row r="90" spans="1:41" s="121" customFormat="1" ht="22.5" x14ac:dyDescent="0.25">
      <c r="A90" s="176" t="s">
        <v>101</v>
      </c>
      <c r="B90" s="177" t="s">
        <v>237</v>
      </c>
      <c r="C90" s="388" t="s">
        <v>873</v>
      </c>
      <c r="D90" s="388"/>
      <c r="E90" s="388"/>
      <c r="F90" s="178" t="s">
        <v>98</v>
      </c>
      <c r="G90" s="179">
        <v>172.37</v>
      </c>
      <c r="H90" s="180">
        <v>1</v>
      </c>
      <c r="I90" s="206">
        <v>172.37</v>
      </c>
      <c r="J90" s="207">
        <v>99.98</v>
      </c>
      <c r="K90" s="210">
        <v>1.012</v>
      </c>
      <c r="L90" s="204">
        <v>17440.36</v>
      </c>
      <c r="M90" s="206">
        <v>8.16</v>
      </c>
      <c r="N90" s="205">
        <v>142313.34</v>
      </c>
      <c r="AF90" s="133"/>
      <c r="AG90" s="140" t="s">
        <v>873</v>
      </c>
      <c r="AM90" s="140"/>
    </row>
    <row r="91" spans="1:41" s="121" customFormat="1" ht="15" x14ac:dyDescent="0.25">
      <c r="A91" s="202"/>
      <c r="B91" s="203"/>
      <c r="C91" s="379" t="s">
        <v>99</v>
      </c>
      <c r="D91" s="379"/>
      <c r="E91" s="379"/>
      <c r="F91" s="379"/>
      <c r="G91" s="379"/>
      <c r="H91" s="379"/>
      <c r="I91" s="379"/>
      <c r="J91" s="379"/>
      <c r="K91" s="379"/>
      <c r="L91" s="379"/>
      <c r="M91" s="379"/>
      <c r="N91" s="391"/>
      <c r="AF91" s="133"/>
      <c r="AG91" s="140"/>
      <c r="AM91" s="140"/>
      <c r="AN91" s="142" t="s">
        <v>99</v>
      </c>
    </row>
    <row r="92" spans="1:41" s="121" customFormat="1" ht="15" x14ac:dyDescent="0.25">
      <c r="A92" s="208"/>
      <c r="B92" s="209"/>
      <c r="C92" s="379" t="s">
        <v>3511</v>
      </c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91"/>
      <c r="AF92" s="133"/>
      <c r="AG92" s="140"/>
      <c r="AH92" s="142" t="s">
        <v>3511</v>
      </c>
      <c r="AM92" s="140"/>
    </row>
    <row r="93" spans="1:41" s="121" customFormat="1" ht="15" x14ac:dyDescent="0.25">
      <c r="A93" s="208"/>
      <c r="B93" s="209"/>
      <c r="C93" s="379" t="s">
        <v>875</v>
      </c>
      <c r="D93" s="379"/>
      <c r="E93" s="379"/>
      <c r="F93" s="379"/>
      <c r="G93" s="379"/>
      <c r="H93" s="379"/>
      <c r="I93" s="379"/>
      <c r="J93" s="379"/>
      <c r="K93" s="379"/>
      <c r="L93" s="379"/>
      <c r="M93" s="379"/>
      <c r="N93" s="391"/>
      <c r="AF93" s="133"/>
      <c r="AG93" s="140"/>
      <c r="AM93" s="140"/>
      <c r="AO93" s="142" t="s">
        <v>875</v>
      </c>
    </row>
    <row r="94" spans="1:41" s="121" customFormat="1" ht="15" x14ac:dyDescent="0.25">
      <c r="A94" s="183"/>
      <c r="B94" s="184"/>
      <c r="C94" s="389" t="s">
        <v>240</v>
      </c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90"/>
      <c r="AF94" s="133"/>
      <c r="AG94" s="140"/>
      <c r="AI94" s="142" t="s">
        <v>240</v>
      </c>
      <c r="AM94" s="140"/>
    </row>
    <row r="95" spans="1:41" s="121" customFormat="1" ht="15" x14ac:dyDescent="0.25">
      <c r="A95" s="202"/>
      <c r="B95" s="203"/>
      <c r="C95" s="388" t="s">
        <v>82</v>
      </c>
      <c r="D95" s="388"/>
      <c r="E95" s="388"/>
      <c r="F95" s="178"/>
      <c r="G95" s="179"/>
      <c r="H95" s="179"/>
      <c r="I95" s="179"/>
      <c r="J95" s="181"/>
      <c r="K95" s="179"/>
      <c r="L95" s="204">
        <v>17440.36</v>
      </c>
      <c r="M95" s="197"/>
      <c r="N95" s="205">
        <v>142313.34</v>
      </c>
      <c r="AF95" s="133"/>
      <c r="AG95" s="140"/>
      <c r="AM95" s="140" t="s">
        <v>82</v>
      </c>
    </row>
    <row r="96" spans="1:41" s="121" customFormat="1" ht="34.5" x14ac:dyDescent="0.25">
      <c r="A96" s="176" t="s">
        <v>105</v>
      </c>
      <c r="B96" s="177" t="s">
        <v>994</v>
      </c>
      <c r="C96" s="388" t="s">
        <v>1268</v>
      </c>
      <c r="D96" s="388"/>
      <c r="E96" s="388"/>
      <c r="F96" s="178" t="s">
        <v>90</v>
      </c>
      <c r="G96" s="179">
        <v>6.2E-2</v>
      </c>
      <c r="H96" s="180">
        <v>1</v>
      </c>
      <c r="I96" s="210">
        <v>6.2E-2</v>
      </c>
      <c r="J96" s="181"/>
      <c r="K96" s="179"/>
      <c r="L96" s="181"/>
      <c r="M96" s="179"/>
      <c r="N96" s="182"/>
      <c r="AF96" s="133"/>
      <c r="AG96" s="140" t="s">
        <v>1268</v>
      </c>
      <c r="AM96" s="140"/>
    </row>
    <row r="97" spans="1:41" s="121" customFormat="1" ht="15" x14ac:dyDescent="0.25">
      <c r="A97" s="208"/>
      <c r="B97" s="209"/>
      <c r="C97" s="379" t="s">
        <v>1865</v>
      </c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91"/>
      <c r="AF97" s="133"/>
      <c r="AG97" s="140"/>
      <c r="AH97" s="142" t="s">
        <v>1865</v>
      </c>
      <c r="AM97" s="140"/>
    </row>
    <row r="98" spans="1:41" s="121" customFormat="1" ht="23.25" x14ac:dyDescent="0.25">
      <c r="A98" s="183"/>
      <c r="B98" s="184" t="s">
        <v>63</v>
      </c>
      <c r="C98" s="389" t="s">
        <v>64</v>
      </c>
      <c r="D98" s="389"/>
      <c r="E98" s="389"/>
      <c r="F98" s="389"/>
      <c r="G98" s="389"/>
      <c r="H98" s="389"/>
      <c r="I98" s="389"/>
      <c r="J98" s="389"/>
      <c r="K98" s="389"/>
      <c r="L98" s="389"/>
      <c r="M98" s="389"/>
      <c r="N98" s="390"/>
      <c r="AF98" s="133"/>
      <c r="AG98" s="140"/>
      <c r="AI98" s="142" t="s">
        <v>64</v>
      </c>
      <c r="AM98" s="140"/>
    </row>
    <row r="99" spans="1:41" s="121" customFormat="1" ht="68.25" x14ac:dyDescent="0.25">
      <c r="A99" s="183"/>
      <c r="B99" s="184" t="s">
        <v>65</v>
      </c>
      <c r="C99" s="389" t="s">
        <v>66</v>
      </c>
      <c r="D99" s="389"/>
      <c r="E99" s="389"/>
      <c r="F99" s="389"/>
      <c r="G99" s="389"/>
      <c r="H99" s="389"/>
      <c r="I99" s="389"/>
      <c r="J99" s="389"/>
      <c r="K99" s="389"/>
      <c r="L99" s="389"/>
      <c r="M99" s="389"/>
      <c r="N99" s="390"/>
      <c r="AF99" s="133"/>
      <c r="AG99" s="140"/>
      <c r="AI99" s="142" t="s">
        <v>66</v>
      </c>
      <c r="AM99" s="140"/>
    </row>
    <row r="100" spans="1:41" s="121" customFormat="1" ht="15" x14ac:dyDescent="0.25">
      <c r="A100" s="185"/>
      <c r="B100" s="184" t="s">
        <v>58</v>
      </c>
      <c r="C100" s="379" t="s">
        <v>67</v>
      </c>
      <c r="D100" s="379"/>
      <c r="E100" s="379"/>
      <c r="F100" s="186"/>
      <c r="G100" s="187"/>
      <c r="H100" s="187"/>
      <c r="I100" s="187"/>
      <c r="J100" s="188">
        <v>401.7</v>
      </c>
      <c r="K100" s="211">
        <v>1.3225</v>
      </c>
      <c r="L100" s="188">
        <v>32.94</v>
      </c>
      <c r="M100" s="189">
        <v>44.77</v>
      </c>
      <c r="N100" s="191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2"/>
      <c r="B101" s="184"/>
      <c r="C101" s="379" t="s">
        <v>72</v>
      </c>
      <c r="D101" s="379"/>
      <c r="E101" s="379"/>
      <c r="F101" s="186" t="s">
        <v>73</v>
      </c>
      <c r="G101" s="189">
        <v>53.56</v>
      </c>
      <c r="H101" s="211">
        <v>1.3225</v>
      </c>
      <c r="I101" s="212">
        <v>4.3916522000000002</v>
      </c>
      <c r="J101" s="194"/>
      <c r="K101" s="187"/>
      <c r="L101" s="194"/>
      <c r="M101" s="187"/>
      <c r="N101" s="195"/>
      <c r="AF101" s="133"/>
      <c r="AG101" s="140"/>
      <c r="AK101" s="142" t="s">
        <v>72</v>
      </c>
      <c r="AM101" s="140"/>
    </row>
    <row r="102" spans="1:41" s="121" customFormat="1" ht="15" x14ac:dyDescent="0.25">
      <c r="A102" s="185"/>
      <c r="B102" s="184"/>
      <c r="C102" s="380" t="s">
        <v>75</v>
      </c>
      <c r="D102" s="380"/>
      <c r="E102" s="380"/>
      <c r="F102" s="196"/>
      <c r="G102" s="197"/>
      <c r="H102" s="197"/>
      <c r="I102" s="197"/>
      <c r="J102" s="198">
        <v>401.7</v>
      </c>
      <c r="K102" s="197"/>
      <c r="L102" s="198">
        <v>32.94</v>
      </c>
      <c r="M102" s="197"/>
      <c r="N102" s="200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2"/>
      <c r="B103" s="184"/>
      <c r="C103" s="379" t="s">
        <v>76</v>
      </c>
      <c r="D103" s="379"/>
      <c r="E103" s="379"/>
      <c r="F103" s="186"/>
      <c r="G103" s="187"/>
      <c r="H103" s="187"/>
      <c r="I103" s="187"/>
      <c r="J103" s="194"/>
      <c r="K103" s="187"/>
      <c r="L103" s="188">
        <v>32.94</v>
      </c>
      <c r="M103" s="187"/>
      <c r="N103" s="191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2"/>
      <c r="B104" s="184" t="s">
        <v>92</v>
      </c>
      <c r="C104" s="379" t="s">
        <v>93</v>
      </c>
      <c r="D104" s="379"/>
      <c r="E104" s="379"/>
      <c r="F104" s="186" t="s">
        <v>79</v>
      </c>
      <c r="G104" s="201">
        <v>89</v>
      </c>
      <c r="H104" s="187"/>
      <c r="I104" s="201">
        <v>89</v>
      </c>
      <c r="J104" s="194"/>
      <c r="K104" s="187"/>
      <c r="L104" s="188">
        <v>29.32</v>
      </c>
      <c r="M104" s="187"/>
      <c r="N104" s="191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2"/>
      <c r="B105" s="184" t="s">
        <v>94</v>
      </c>
      <c r="C105" s="379" t="s">
        <v>95</v>
      </c>
      <c r="D105" s="379"/>
      <c r="E105" s="379"/>
      <c r="F105" s="186" t="s">
        <v>79</v>
      </c>
      <c r="G105" s="201">
        <v>40</v>
      </c>
      <c r="H105" s="189">
        <v>0.85</v>
      </c>
      <c r="I105" s="201">
        <v>34</v>
      </c>
      <c r="J105" s="194"/>
      <c r="K105" s="187"/>
      <c r="L105" s="188">
        <v>11.2</v>
      </c>
      <c r="M105" s="187"/>
      <c r="N105" s="218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2"/>
      <c r="B106" s="203"/>
      <c r="C106" s="388" t="s">
        <v>82</v>
      </c>
      <c r="D106" s="388"/>
      <c r="E106" s="388"/>
      <c r="F106" s="178"/>
      <c r="G106" s="179"/>
      <c r="H106" s="179"/>
      <c r="I106" s="179"/>
      <c r="J106" s="181"/>
      <c r="K106" s="179"/>
      <c r="L106" s="207">
        <v>73.459999999999994</v>
      </c>
      <c r="M106" s="197"/>
      <c r="N106" s="205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6" t="s">
        <v>108</v>
      </c>
      <c r="B107" s="177" t="s">
        <v>96</v>
      </c>
      <c r="C107" s="388" t="s">
        <v>97</v>
      </c>
      <c r="D107" s="388"/>
      <c r="E107" s="388"/>
      <c r="F107" s="178" t="s">
        <v>98</v>
      </c>
      <c r="G107" s="179">
        <v>212.2</v>
      </c>
      <c r="H107" s="180">
        <v>1</v>
      </c>
      <c r="I107" s="214">
        <v>212.2</v>
      </c>
      <c r="J107" s="207">
        <v>162.38</v>
      </c>
      <c r="K107" s="179"/>
      <c r="L107" s="204">
        <v>34457.040000000001</v>
      </c>
      <c r="M107" s="206">
        <v>8.16</v>
      </c>
      <c r="N107" s="205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2"/>
      <c r="B108" s="203"/>
      <c r="C108" s="379" t="s">
        <v>99</v>
      </c>
      <c r="D108" s="379"/>
      <c r="E108" s="379"/>
      <c r="F108" s="379"/>
      <c r="G108" s="379"/>
      <c r="H108" s="379"/>
      <c r="I108" s="379"/>
      <c r="J108" s="379"/>
      <c r="K108" s="379"/>
      <c r="L108" s="379"/>
      <c r="M108" s="379"/>
      <c r="N108" s="391"/>
      <c r="AF108" s="133"/>
      <c r="AG108" s="140"/>
      <c r="AM108" s="140"/>
      <c r="AN108" s="142" t="s">
        <v>99</v>
      </c>
    </row>
    <row r="109" spans="1:41" s="121" customFormat="1" ht="15" x14ac:dyDescent="0.25">
      <c r="A109" s="208"/>
      <c r="B109" s="209"/>
      <c r="C109" s="379" t="s">
        <v>3512</v>
      </c>
      <c r="D109" s="379"/>
      <c r="E109" s="379"/>
      <c r="F109" s="379"/>
      <c r="G109" s="379"/>
      <c r="H109" s="379"/>
      <c r="I109" s="379"/>
      <c r="J109" s="379"/>
      <c r="K109" s="379"/>
      <c r="L109" s="379"/>
      <c r="M109" s="379"/>
      <c r="N109" s="391"/>
      <c r="AF109" s="133"/>
      <c r="AG109" s="140"/>
      <c r="AH109" s="142" t="s">
        <v>3512</v>
      </c>
      <c r="AM109" s="140"/>
    </row>
    <row r="110" spans="1:41" s="121" customFormat="1" ht="15" x14ac:dyDescent="0.25">
      <c r="A110" s="208"/>
      <c r="B110" s="209"/>
      <c r="C110" s="379" t="s">
        <v>100</v>
      </c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91"/>
      <c r="AF110" s="133"/>
      <c r="AG110" s="140"/>
      <c r="AM110" s="140"/>
      <c r="AO110" s="142" t="s">
        <v>100</v>
      </c>
    </row>
    <row r="111" spans="1:41" s="121" customFormat="1" ht="15" x14ac:dyDescent="0.25">
      <c r="A111" s="202"/>
      <c r="B111" s="203"/>
      <c r="C111" s="388" t="s">
        <v>82</v>
      </c>
      <c r="D111" s="388"/>
      <c r="E111" s="388"/>
      <c r="F111" s="178"/>
      <c r="G111" s="179"/>
      <c r="H111" s="179"/>
      <c r="I111" s="179"/>
      <c r="J111" s="181"/>
      <c r="K111" s="179"/>
      <c r="L111" s="204">
        <v>34457.040000000001</v>
      </c>
      <c r="M111" s="197"/>
      <c r="N111" s="205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0"/>
      <c r="B112" s="221"/>
      <c r="C112" s="221"/>
      <c r="D112" s="221"/>
      <c r="E112" s="221"/>
      <c r="F112" s="222"/>
      <c r="G112" s="222"/>
      <c r="H112" s="222"/>
      <c r="I112" s="222"/>
      <c r="J112" s="223"/>
      <c r="K112" s="222"/>
      <c r="L112" s="223"/>
      <c r="M112" s="187"/>
      <c r="N112" s="223"/>
      <c r="AF112" s="133"/>
      <c r="AG112" s="140"/>
      <c r="AM112" s="140"/>
    </row>
    <row r="113" spans="1:43" s="121" customFormat="1" ht="15" x14ac:dyDescent="0.25">
      <c r="A113" s="227"/>
      <c r="B113" s="228"/>
      <c r="C113" s="388" t="s">
        <v>3513</v>
      </c>
      <c r="D113" s="388"/>
      <c r="E113" s="388"/>
      <c r="F113" s="388"/>
      <c r="G113" s="388"/>
      <c r="H113" s="388"/>
      <c r="I113" s="388"/>
      <c r="J113" s="388"/>
      <c r="K113" s="388"/>
      <c r="L113" s="229"/>
      <c r="M113" s="230"/>
      <c r="N113" s="231"/>
      <c r="AF113" s="133"/>
      <c r="AG113" s="140"/>
      <c r="AM113" s="140"/>
      <c r="AP113" s="140" t="s">
        <v>3513</v>
      </c>
    </row>
    <row r="114" spans="1:43" s="121" customFormat="1" ht="15" x14ac:dyDescent="0.25">
      <c r="A114" s="232"/>
      <c r="B114" s="184"/>
      <c r="C114" s="379" t="s">
        <v>146</v>
      </c>
      <c r="D114" s="379"/>
      <c r="E114" s="379"/>
      <c r="F114" s="379"/>
      <c r="G114" s="379"/>
      <c r="H114" s="379"/>
      <c r="I114" s="379"/>
      <c r="J114" s="379"/>
      <c r="K114" s="379"/>
      <c r="L114" s="233">
        <v>53312.37</v>
      </c>
      <c r="M114" s="234"/>
      <c r="N114" s="237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2"/>
      <c r="B115" s="184"/>
      <c r="C115" s="379" t="s">
        <v>147</v>
      </c>
      <c r="D115" s="379"/>
      <c r="E115" s="379"/>
      <c r="F115" s="379"/>
      <c r="G115" s="379"/>
      <c r="H115" s="379"/>
      <c r="I115" s="379"/>
      <c r="J115" s="379"/>
      <c r="K115" s="379"/>
      <c r="L115" s="236"/>
      <c r="M115" s="234"/>
      <c r="N115" s="237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2"/>
      <c r="B116" s="184"/>
      <c r="C116" s="379" t="s">
        <v>148</v>
      </c>
      <c r="D116" s="379"/>
      <c r="E116" s="379"/>
      <c r="F116" s="379"/>
      <c r="G116" s="379"/>
      <c r="H116" s="379"/>
      <c r="I116" s="379"/>
      <c r="J116" s="379"/>
      <c r="K116" s="379"/>
      <c r="L116" s="249">
        <v>475.88</v>
      </c>
      <c r="M116" s="234"/>
      <c r="N116" s="237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2"/>
      <c r="B117" s="184"/>
      <c r="C117" s="379" t="s">
        <v>149</v>
      </c>
      <c r="D117" s="379"/>
      <c r="E117" s="379"/>
      <c r="F117" s="379"/>
      <c r="G117" s="379"/>
      <c r="H117" s="379"/>
      <c r="I117" s="379"/>
      <c r="J117" s="379"/>
      <c r="K117" s="379"/>
      <c r="L117" s="249">
        <v>938.42</v>
      </c>
      <c r="M117" s="234"/>
      <c r="N117" s="237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2"/>
      <c r="B118" s="184"/>
      <c r="C118" s="379" t="s">
        <v>150</v>
      </c>
      <c r="D118" s="379"/>
      <c r="E118" s="379"/>
      <c r="F118" s="379"/>
      <c r="G118" s="379"/>
      <c r="H118" s="379"/>
      <c r="I118" s="379"/>
      <c r="J118" s="379"/>
      <c r="K118" s="379"/>
      <c r="L118" s="249">
        <v>137.58000000000001</v>
      </c>
      <c r="M118" s="234"/>
      <c r="N118" s="237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2"/>
      <c r="B119" s="184"/>
      <c r="C119" s="379" t="s">
        <v>151</v>
      </c>
      <c r="D119" s="379"/>
      <c r="E119" s="379"/>
      <c r="F119" s="379"/>
      <c r="G119" s="379"/>
      <c r="H119" s="379"/>
      <c r="I119" s="379"/>
      <c r="J119" s="379"/>
      <c r="K119" s="379"/>
      <c r="L119" s="233">
        <v>51898.07</v>
      </c>
      <c r="M119" s="234"/>
      <c r="N119" s="237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2"/>
      <c r="B120" s="184"/>
      <c r="C120" s="379" t="s">
        <v>153</v>
      </c>
      <c r="D120" s="379"/>
      <c r="E120" s="379"/>
      <c r="F120" s="379"/>
      <c r="G120" s="379"/>
      <c r="H120" s="379"/>
      <c r="I120" s="379"/>
      <c r="J120" s="379"/>
      <c r="K120" s="379"/>
      <c r="L120" s="233">
        <v>54079.89</v>
      </c>
      <c r="M120" s="234"/>
      <c r="N120" s="237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2"/>
      <c r="B121" s="184"/>
      <c r="C121" s="379" t="s">
        <v>147</v>
      </c>
      <c r="D121" s="379"/>
      <c r="E121" s="379"/>
      <c r="F121" s="379"/>
      <c r="G121" s="379"/>
      <c r="H121" s="379"/>
      <c r="I121" s="379"/>
      <c r="J121" s="379"/>
      <c r="K121" s="379"/>
      <c r="L121" s="236"/>
      <c r="M121" s="234"/>
      <c r="N121" s="237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2"/>
      <c r="B122" s="184"/>
      <c r="C122" s="379" t="s">
        <v>322</v>
      </c>
      <c r="D122" s="379"/>
      <c r="E122" s="379"/>
      <c r="F122" s="379"/>
      <c r="G122" s="379"/>
      <c r="H122" s="379"/>
      <c r="I122" s="379"/>
      <c r="J122" s="379"/>
      <c r="K122" s="379"/>
      <c r="L122" s="249">
        <v>475.88</v>
      </c>
      <c r="M122" s="234"/>
      <c r="N122" s="237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2"/>
      <c r="B123" s="184"/>
      <c r="C123" s="379" t="s">
        <v>323</v>
      </c>
      <c r="D123" s="379"/>
      <c r="E123" s="379"/>
      <c r="F123" s="379"/>
      <c r="G123" s="379"/>
      <c r="H123" s="379"/>
      <c r="I123" s="379"/>
      <c r="J123" s="379"/>
      <c r="K123" s="379"/>
      <c r="L123" s="249">
        <v>938.42</v>
      </c>
      <c r="M123" s="234"/>
      <c r="N123" s="237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2"/>
      <c r="B124" s="184"/>
      <c r="C124" s="379" t="s">
        <v>324</v>
      </c>
      <c r="D124" s="379"/>
      <c r="E124" s="379"/>
      <c r="F124" s="379"/>
      <c r="G124" s="379"/>
      <c r="H124" s="379"/>
      <c r="I124" s="379"/>
      <c r="J124" s="379"/>
      <c r="K124" s="379"/>
      <c r="L124" s="249">
        <v>137.58000000000001</v>
      </c>
      <c r="M124" s="234"/>
      <c r="N124" s="237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2"/>
      <c r="B125" s="184"/>
      <c r="C125" s="379" t="s">
        <v>325</v>
      </c>
      <c r="D125" s="379"/>
      <c r="E125" s="379"/>
      <c r="F125" s="379"/>
      <c r="G125" s="379"/>
      <c r="H125" s="379"/>
      <c r="I125" s="379"/>
      <c r="J125" s="379"/>
      <c r="K125" s="379"/>
      <c r="L125" s="233">
        <v>51898.07</v>
      </c>
      <c r="M125" s="234"/>
      <c r="N125" s="237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2"/>
      <c r="B126" s="184"/>
      <c r="C126" s="379" t="s">
        <v>326</v>
      </c>
      <c r="D126" s="379"/>
      <c r="E126" s="379"/>
      <c r="F126" s="379"/>
      <c r="G126" s="379"/>
      <c r="H126" s="379"/>
      <c r="I126" s="379"/>
      <c r="J126" s="379"/>
      <c r="K126" s="379"/>
      <c r="L126" s="249">
        <v>550.78</v>
      </c>
      <c r="M126" s="234"/>
      <c r="N126" s="237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2"/>
      <c r="B127" s="184"/>
      <c r="C127" s="379" t="s">
        <v>327</v>
      </c>
      <c r="D127" s="379"/>
      <c r="E127" s="379"/>
      <c r="F127" s="379"/>
      <c r="G127" s="379"/>
      <c r="H127" s="379"/>
      <c r="I127" s="379"/>
      <c r="J127" s="379"/>
      <c r="K127" s="379"/>
      <c r="L127" s="249">
        <v>216.74</v>
      </c>
      <c r="M127" s="234"/>
      <c r="N127" s="237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2"/>
      <c r="B128" s="184"/>
      <c r="C128" s="379" t="s">
        <v>163</v>
      </c>
      <c r="D128" s="379"/>
      <c r="E128" s="379"/>
      <c r="F128" s="379"/>
      <c r="G128" s="379"/>
      <c r="H128" s="379"/>
      <c r="I128" s="379"/>
      <c r="J128" s="379"/>
      <c r="K128" s="379"/>
      <c r="L128" s="249">
        <v>613.46</v>
      </c>
      <c r="M128" s="234"/>
      <c r="N128" s="237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2"/>
      <c r="B129" s="184"/>
      <c r="C129" s="379" t="s">
        <v>164</v>
      </c>
      <c r="D129" s="379"/>
      <c r="E129" s="379"/>
      <c r="F129" s="379"/>
      <c r="G129" s="379"/>
      <c r="H129" s="379"/>
      <c r="I129" s="379"/>
      <c r="J129" s="379"/>
      <c r="K129" s="379"/>
      <c r="L129" s="249">
        <v>550.78</v>
      </c>
      <c r="M129" s="234"/>
      <c r="N129" s="237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2"/>
      <c r="B130" s="184"/>
      <c r="C130" s="379" t="s">
        <v>165</v>
      </c>
      <c r="D130" s="379"/>
      <c r="E130" s="379"/>
      <c r="F130" s="379"/>
      <c r="G130" s="379"/>
      <c r="H130" s="379"/>
      <c r="I130" s="379"/>
      <c r="J130" s="379"/>
      <c r="K130" s="379"/>
      <c r="L130" s="249">
        <v>216.74</v>
      </c>
      <c r="M130" s="234"/>
      <c r="N130" s="237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2"/>
      <c r="B131" s="238"/>
      <c r="C131" s="396" t="s">
        <v>3514</v>
      </c>
      <c r="D131" s="396"/>
      <c r="E131" s="396"/>
      <c r="F131" s="396"/>
      <c r="G131" s="396"/>
      <c r="H131" s="396"/>
      <c r="I131" s="396"/>
      <c r="J131" s="396"/>
      <c r="K131" s="396"/>
      <c r="L131" s="239">
        <v>54079.89</v>
      </c>
      <c r="M131" s="240"/>
      <c r="N131" s="251"/>
      <c r="AF131" s="133"/>
      <c r="AG131" s="140"/>
      <c r="AM131" s="140"/>
      <c r="AP131" s="140"/>
      <c r="AR131" s="140" t="s">
        <v>3514</v>
      </c>
    </row>
    <row r="132" spans="1:44" s="121" customFormat="1" ht="15" x14ac:dyDescent="0.25">
      <c r="A132" s="382" t="s">
        <v>3515</v>
      </c>
      <c r="B132" s="383"/>
      <c r="C132" s="383"/>
      <c r="D132" s="383"/>
      <c r="E132" s="383"/>
      <c r="F132" s="383"/>
      <c r="G132" s="383"/>
      <c r="H132" s="383"/>
      <c r="I132" s="383"/>
      <c r="J132" s="383"/>
      <c r="K132" s="383"/>
      <c r="L132" s="383"/>
      <c r="M132" s="383"/>
      <c r="N132" s="384"/>
      <c r="AF132" s="133" t="s">
        <v>3515</v>
      </c>
      <c r="AG132" s="140"/>
      <c r="AM132" s="140"/>
      <c r="AP132" s="140"/>
      <c r="AR132" s="140"/>
    </row>
    <row r="133" spans="1:44" s="121" customFormat="1" ht="15" x14ac:dyDescent="0.25">
      <c r="A133" s="176" t="s">
        <v>113</v>
      </c>
      <c r="B133" s="177" t="s">
        <v>557</v>
      </c>
      <c r="C133" s="388" t="s">
        <v>558</v>
      </c>
      <c r="D133" s="388"/>
      <c r="E133" s="388"/>
      <c r="F133" s="178" t="s">
        <v>90</v>
      </c>
      <c r="G133" s="179">
        <v>2.6800000000000001E-2</v>
      </c>
      <c r="H133" s="180">
        <v>1</v>
      </c>
      <c r="I133" s="253">
        <v>2.6800000000000001E-2</v>
      </c>
      <c r="J133" s="181"/>
      <c r="K133" s="179"/>
      <c r="L133" s="181"/>
      <c r="M133" s="179"/>
      <c r="N133" s="182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8"/>
      <c r="B134" s="209"/>
      <c r="C134" s="379" t="s">
        <v>3516</v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91"/>
      <c r="AF134" s="133"/>
      <c r="AG134" s="140"/>
      <c r="AH134" s="142" t="s">
        <v>3516</v>
      </c>
      <c r="AM134" s="140"/>
      <c r="AP134" s="140"/>
      <c r="AR134" s="140"/>
    </row>
    <row r="135" spans="1:44" s="121" customFormat="1" ht="23.25" x14ac:dyDescent="0.25">
      <c r="A135" s="183"/>
      <c r="B135" s="184" t="s">
        <v>63</v>
      </c>
      <c r="C135" s="389" t="s">
        <v>64</v>
      </c>
      <c r="D135" s="389"/>
      <c r="E135" s="389"/>
      <c r="F135" s="389"/>
      <c r="G135" s="389"/>
      <c r="H135" s="389"/>
      <c r="I135" s="389"/>
      <c r="J135" s="389"/>
      <c r="K135" s="389"/>
      <c r="L135" s="389"/>
      <c r="M135" s="389"/>
      <c r="N135" s="39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3"/>
      <c r="B136" s="184" t="s">
        <v>65</v>
      </c>
      <c r="C136" s="389" t="s">
        <v>66</v>
      </c>
      <c r="D136" s="389"/>
      <c r="E136" s="389"/>
      <c r="F136" s="389"/>
      <c r="G136" s="389"/>
      <c r="H136" s="389"/>
      <c r="I136" s="389"/>
      <c r="J136" s="389"/>
      <c r="K136" s="389"/>
      <c r="L136" s="389"/>
      <c r="M136" s="389"/>
      <c r="N136" s="39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5"/>
      <c r="B137" s="184" t="s">
        <v>58</v>
      </c>
      <c r="C137" s="379" t="s">
        <v>67</v>
      </c>
      <c r="D137" s="379"/>
      <c r="E137" s="379"/>
      <c r="F137" s="186"/>
      <c r="G137" s="187"/>
      <c r="H137" s="187"/>
      <c r="I137" s="187"/>
      <c r="J137" s="190">
        <v>1053</v>
      </c>
      <c r="K137" s="211">
        <v>1.3225</v>
      </c>
      <c r="L137" s="188">
        <v>37.32</v>
      </c>
      <c r="M137" s="189">
        <v>44.77</v>
      </c>
      <c r="N137" s="191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5"/>
      <c r="B138" s="184" t="s">
        <v>68</v>
      </c>
      <c r="C138" s="379" t="s">
        <v>69</v>
      </c>
      <c r="D138" s="379"/>
      <c r="E138" s="379"/>
      <c r="F138" s="186"/>
      <c r="G138" s="187"/>
      <c r="H138" s="187"/>
      <c r="I138" s="187"/>
      <c r="J138" s="190">
        <v>1566.06</v>
      </c>
      <c r="K138" s="211">
        <v>1.4375</v>
      </c>
      <c r="L138" s="188">
        <v>60.33</v>
      </c>
      <c r="M138" s="189">
        <v>13.24</v>
      </c>
      <c r="N138" s="218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5"/>
      <c r="B139" s="184" t="s">
        <v>70</v>
      </c>
      <c r="C139" s="379" t="s">
        <v>71</v>
      </c>
      <c r="D139" s="379"/>
      <c r="E139" s="379"/>
      <c r="F139" s="186"/>
      <c r="G139" s="187"/>
      <c r="H139" s="187"/>
      <c r="I139" s="187"/>
      <c r="J139" s="188">
        <v>244.39</v>
      </c>
      <c r="K139" s="211">
        <v>1.4375</v>
      </c>
      <c r="L139" s="188">
        <v>9.42</v>
      </c>
      <c r="M139" s="189">
        <v>44.77</v>
      </c>
      <c r="N139" s="218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5"/>
      <c r="B140" s="184" t="s">
        <v>86</v>
      </c>
      <c r="C140" s="379" t="s">
        <v>87</v>
      </c>
      <c r="D140" s="379"/>
      <c r="E140" s="379"/>
      <c r="F140" s="186"/>
      <c r="G140" s="187"/>
      <c r="H140" s="187"/>
      <c r="I140" s="187"/>
      <c r="J140" s="188">
        <v>909.27</v>
      </c>
      <c r="K140" s="187"/>
      <c r="L140" s="188">
        <v>24.37</v>
      </c>
      <c r="M140" s="189">
        <v>8.16</v>
      </c>
      <c r="N140" s="218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2"/>
      <c r="B141" s="184"/>
      <c r="C141" s="379" t="s">
        <v>72</v>
      </c>
      <c r="D141" s="379"/>
      <c r="E141" s="379"/>
      <c r="F141" s="186" t="s">
        <v>73</v>
      </c>
      <c r="G141" s="201">
        <v>135</v>
      </c>
      <c r="H141" s="211">
        <v>1.3225</v>
      </c>
      <c r="I141" s="215">
        <v>4.7848050000000004</v>
      </c>
      <c r="J141" s="194"/>
      <c r="K141" s="187"/>
      <c r="L141" s="194"/>
      <c r="M141" s="187"/>
      <c r="N141" s="195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2"/>
      <c r="B142" s="184"/>
      <c r="C142" s="379" t="s">
        <v>74</v>
      </c>
      <c r="D142" s="379"/>
      <c r="E142" s="379"/>
      <c r="F142" s="186" t="s">
        <v>73</v>
      </c>
      <c r="G142" s="189">
        <v>18.12</v>
      </c>
      <c r="H142" s="211">
        <v>1.4375</v>
      </c>
      <c r="I142" s="215">
        <v>0.69807300000000005</v>
      </c>
      <c r="J142" s="194"/>
      <c r="K142" s="187"/>
      <c r="L142" s="194"/>
      <c r="M142" s="187"/>
      <c r="N142" s="195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5"/>
      <c r="B143" s="184"/>
      <c r="C143" s="380" t="s">
        <v>75</v>
      </c>
      <c r="D143" s="380"/>
      <c r="E143" s="380"/>
      <c r="F143" s="196"/>
      <c r="G143" s="197"/>
      <c r="H143" s="197"/>
      <c r="I143" s="197"/>
      <c r="J143" s="199">
        <v>3528.33</v>
      </c>
      <c r="K143" s="197"/>
      <c r="L143" s="198">
        <v>122.02</v>
      </c>
      <c r="M143" s="197"/>
      <c r="N143" s="200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2"/>
      <c r="B144" s="184"/>
      <c r="C144" s="379" t="s">
        <v>76</v>
      </c>
      <c r="D144" s="379"/>
      <c r="E144" s="379"/>
      <c r="F144" s="186"/>
      <c r="G144" s="187"/>
      <c r="H144" s="187"/>
      <c r="I144" s="187"/>
      <c r="J144" s="194"/>
      <c r="K144" s="187"/>
      <c r="L144" s="188">
        <v>46.74</v>
      </c>
      <c r="M144" s="187"/>
      <c r="N144" s="191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2"/>
      <c r="B145" s="184" t="s">
        <v>560</v>
      </c>
      <c r="C145" s="379" t="s">
        <v>561</v>
      </c>
      <c r="D145" s="379"/>
      <c r="E145" s="379"/>
      <c r="F145" s="186" t="s">
        <v>79</v>
      </c>
      <c r="G145" s="201">
        <v>102</v>
      </c>
      <c r="H145" s="187"/>
      <c r="I145" s="201">
        <v>102</v>
      </c>
      <c r="J145" s="194"/>
      <c r="K145" s="187"/>
      <c r="L145" s="188">
        <v>47.67</v>
      </c>
      <c r="M145" s="187"/>
      <c r="N145" s="191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2"/>
      <c r="B146" s="184" t="s">
        <v>562</v>
      </c>
      <c r="C146" s="379" t="s">
        <v>563</v>
      </c>
      <c r="D146" s="379"/>
      <c r="E146" s="379"/>
      <c r="F146" s="186" t="s">
        <v>79</v>
      </c>
      <c r="G146" s="201">
        <v>58</v>
      </c>
      <c r="H146" s="189">
        <v>0.85</v>
      </c>
      <c r="I146" s="216">
        <v>49.3</v>
      </c>
      <c r="J146" s="194"/>
      <c r="K146" s="187"/>
      <c r="L146" s="188">
        <v>23.04</v>
      </c>
      <c r="M146" s="187"/>
      <c r="N146" s="191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2"/>
      <c r="B147" s="203"/>
      <c r="C147" s="388" t="s">
        <v>82</v>
      </c>
      <c r="D147" s="388"/>
      <c r="E147" s="388"/>
      <c r="F147" s="178"/>
      <c r="G147" s="179"/>
      <c r="H147" s="179"/>
      <c r="I147" s="179"/>
      <c r="J147" s="181"/>
      <c r="K147" s="179"/>
      <c r="L147" s="207">
        <v>192.73</v>
      </c>
      <c r="M147" s="197"/>
      <c r="N147" s="205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6" t="s">
        <v>115</v>
      </c>
      <c r="B148" s="177" t="s">
        <v>565</v>
      </c>
      <c r="C148" s="388" t="s">
        <v>566</v>
      </c>
      <c r="D148" s="388"/>
      <c r="E148" s="388"/>
      <c r="F148" s="178" t="s">
        <v>98</v>
      </c>
      <c r="G148" s="179">
        <v>2.74</v>
      </c>
      <c r="H148" s="180">
        <v>1</v>
      </c>
      <c r="I148" s="206">
        <v>2.74</v>
      </c>
      <c r="J148" s="207">
        <v>490</v>
      </c>
      <c r="K148" s="179"/>
      <c r="L148" s="204">
        <v>1342.6</v>
      </c>
      <c r="M148" s="206">
        <v>8.16</v>
      </c>
      <c r="N148" s="205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2"/>
      <c r="B149" s="203"/>
      <c r="C149" s="379" t="s">
        <v>99</v>
      </c>
      <c r="D149" s="379"/>
      <c r="E149" s="379"/>
      <c r="F149" s="379"/>
      <c r="G149" s="379"/>
      <c r="H149" s="379"/>
      <c r="I149" s="379"/>
      <c r="J149" s="379"/>
      <c r="K149" s="379"/>
      <c r="L149" s="379"/>
      <c r="M149" s="379"/>
      <c r="N149" s="391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2"/>
      <c r="B150" s="203"/>
      <c r="C150" s="388" t="s">
        <v>82</v>
      </c>
      <c r="D150" s="388"/>
      <c r="E150" s="388"/>
      <c r="F150" s="178"/>
      <c r="G150" s="179"/>
      <c r="H150" s="179"/>
      <c r="I150" s="179"/>
      <c r="J150" s="181"/>
      <c r="K150" s="179"/>
      <c r="L150" s="204">
        <v>1342.6</v>
      </c>
      <c r="M150" s="197"/>
      <c r="N150" s="205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6" t="s">
        <v>117</v>
      </c>
      <c r="B151" s="177" t="s">
        <v>2314</v>
      </c>
      <c r="C151" s="388" t="s">
        <v>2315</v>
      </c>
      <c r="D151" s="388"/>
      <c r="E151" s="388"/>
      <c r="F151" s="178" t="s">
        <v>90</v>
      </c>
      <c r="G151" s="179">
        <v>6.7599999999999993E-2</v>
      </c>
      <c r="H151" s="180">
        <v>1</v>
      </c>
      <c r="I151" s="253">
        <v>6.7599999999999993E-2</v>
      </c>
      <c r="J151" s="181"/>
      <c r="K151" s="179"/>
      <c r="L151" s="181"/>
      <c r="M151" s="179"/>
      <c r="N151" s="182"/>
      <c r="AF151" s="133"/>
      <c r="AG151" s="140" t="s">
        <v>2315</v>
      </c>
      <c r="AM151" s="140"/>
      <c r="AP151" s="140"/>
      <c r="AR151" s="140"/>
    </row>
    <row r="152" spans="1:44" s="121" customFormat="1" ht="15" x14ac:dyDescent="0.25">
      <c r="A152" s="208"/>
      <c r="B152" s="209"/>
      <c r="C152" s="379" t="s">
        <v>3517</v>
      </c>
      <c r="D152" s="379"/>
      <c r="E152" s="379"/>
      <c r="F152" s="379"/>
      <c r="G152" s="379"/>
      <c r="H152" s="379"/>
      <c r="I152" s="379"/>
      <c r="J152" s="379"/>
      <c r="K152" s="379"/>
      <c r="L152" s="379"/>
      <c r="M152" s="379"/>
      <c r="N152" s="391"/>
      <c r="AF152" s="133"/>
      <c r="AG152" s="140"/>
      <c r="AH152" s="142" t="s">
        <v>3517</v>
      </c>
      <c r="AM152" s="140"/>
      <c r="AP152" s="140"/>
      <c r="AR152" s="140"/>
    </row>
    <row r="153" spans="1:44" s="121" customFormat="1" ht="23.25" x14ac:dyDescent="0.25">
      <c r="A153" s="183"/>
      <c r="B153" s="184" t="s">
        <v>63</v>
      </c>
      <c r="C153" s="389" t="s">
        <v>64</v>
      </c>
      <c r="D153" s="389"/>
      <c r="E153" s="389"/>
      <c r="F153" s="389"/>
      <c r="G153" s="389"/>
      <c r="H153" s="389"/>
      <c r="I153" s="389"/>
      <c r="J153" s="389"/>
      <c r="K153" s="389"/>
      <c r="L153" s="389"/>
      <c r="M153" s="389"/>
      <c r="N153" s="390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3"/>
      <c r="B154" s="184" t="s">
        <v>65</v>
      </c>
      <c r="C154" s="389" t="s">
        <v>66</v>
      </c>
      <c r="D154" s="389"/>
      <c r="E154" s="389"/>
      <c r="F154" s="389"/>
      <c r="G154" s="389"/>
      <c r="H154" s="389"/>
      <c r="I154" s="389"/>
      <c r="J154" s="389"/>
      <c r="K154" s="389"/>
      <c r="L154" s="389"/>
      <c r="M154" s="389"/>
      <c r="N154" s="390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5"/>
      <c r="B155" s="184" t="s">
        <v>58</v>
      </c>
      <c r="C155" s="379" t="s">
        <v>67</v>
      </c>
      <c r="D155" s="379"/>
      <c r="E155" s="379"/>
      <c r="F155" s="186"/>
      <c r="G155" s="187"/>
      <c r="H155" s="187"/>
      <c r="I155" s="187"/>
      <c r="J155" s="190">
        <v>11740.6</v>
      </c>
      <c r="K155" s="211">
        <v>1.3225</v>
      </c>
      <c r="L155" s="190">
        <v>1049.6199999999999</v>
      </c>
      <c r="M155" s="189">
        <v>44.77</v>
      </c>
      <c r="N155" s="191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5"/>
      <c r="B156" s="184" t="s">
        <v>68</v>
      </c>
      <c r="C156" s="379" t="s">
        <v>69</v>
      </c>
      <c r="D156" s="379"/>
      <c r="E156" s="379"/>
      <c r="F156" s="186"/>
      <c r="G156" s="187"/>
      <c r="H156" s="187"/>
      <c r="I156" s="187"/>
      <c r="J156" s="190">
        <v>13693.92</v>
      </c>
      <c r="K156" s="211">
        <v>1.4375</v>
      </c>
      <c r="L156" s="190">
        <v>1330.71</v>
      </c>
      <c r="M156" s="189">
        <v>13.24</v>
      </c>
      <c r="N156" s="191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5"/>
      <c r="B157" s="184" t="s">
        <v>70</v>
      </c>
      <c r="C157" s="379" t="s">
        <v>71</v>
      </c>
      <c r="D157" s="379"/>
      <c r="E157" s="379"/>
      <c r="F157" s="186"/>
      <c r="G157" s="187"/>
      <c r="H157" s="187"/>
      <c r="I157" s="187"/>
      <c r="J157" s="190">
        <v>1884.46</v>
      </c>
      <c r="K157" s="211">
        <v>1.4375</v>
      </c>
      <c r="L157" s="188">
        <v>183.12</v>
      </c>
      <c r="M157" s="189">
        <v>44.77</v>
      </c>
      <c r="N157" s="191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5"/>
      <c r="B158" s="184" t="s">
        <v>86</v>
      </c>
      <c r="C158" s="379" t="s">
        <v>87</v>
      </c>
      <c r="D158" s="379"/>
      <c r="E158" s="379"/>
      <c r="F158" s="186"/>
      <c r="G158" s="187"/>
      <c r="H158" s="187"/>
      <c r="I158" s="187"/>
      <c r="J158" s="190">
        <v>6821.32</v>
      </c>
      <c r="K158" s="187"/>
      <c r="L158" s="188">
        <v>461.12</v>
      </c>
      <c r="M158" s="189">
        <v>8.16</v>
      </c>
      <c r="N158" s="191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2"/>
      <c r="B159" s="184"/>
      <c r="C159" s="379" t="s">
        <v>72</v>
      </c>
      <c r="D159" s="379"/>
      <c r="E159" s="379"/>
      <c r="F159" s="186" t="s">
        <v>73</v>
      </c>
      <c r="G159" s="201">
        <v>1249</v>
      </c>
      <c r="H159" s="211">
        <v>1.3225</v>
      </c>
      <c r="I159" s="215">
        <v>111.661849</v>
      </c>
      <c r="J159" s="194"/>
      <c r="K159" s="187"/>
      <c r="L159" s="194"/>
      <c r="M159" s="187"/>
      <c r="N159" s="195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2"/>
      <c r="B160" s="184"/>
      <c r="C160" s="379" t="s">
        <v>74</v>
      </c>
      <c r="D160" s="379"/>
      <c r="E160" s="379"/>
      <c r="F160" s="186" t="s">
        <v>73</v>
      </c>
      <c r="G160" s="189">
        <v>140.18</v>
      </c>
      <c r="H160" s="211">
        <v>1.4375</v>
      </c>
      <c r="I160" s="212">
        <v>13.6219915</v>
      </c>
      <c r="J160" s="194"/>
      <c r="K160" s="187"/>
      <c r="L160" s="194"/>
      <c r="M160" s="187"/>
      <c r="N160" s="195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5"/>
      <c r="B161" s="184"/>
      <c r="C161" s="380" t="s">
        <v>75</v>
      </c>
      <c r="D161" s="380"/>
      <c r="E161" s="380"/>
      <c r="F161" s="196"/>
      <c r="G161" s="197"/>
      <c r="H161" s="197"/>
      <c r="I161" s="197"/>
      <c r="J161" s="199">
        <v>32255.84</v>
      </c>
      <c r="K161" s="197"/>
      <c r="L161" s="199">
        <v>2841.45</v>
      </c>
      <c r="M161" s="197"/>
      <c r="N161" s="200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2"/>
      <c r="B162" s="184"/>
      <c r="C162" s="379" t="s">
        <v>76</v>
      </c>
      <c r="D162" s="379"/>
      <c r="E162" s="379"/>
      <c r="F162" s="186"/>
      <c r="G162" s="187"/>
      <c r="H162" s="187"/>
      <c r="I162" s="187"/>
      <c r="J162" s="194"/>
      <c r="K162" s="187"/>
      <c r="L162" s="190">
        <v>1232.74</v>
      </c>
      <c r="M162" s="187"/>
      <c r="N162" s="191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2"/>
      <c r="B163" s="184" t="s">
        <v>560</v>
      </c>
      <c r="C163" s="379" t="s">
        <v>561</v>
      </c>
      <c r="D163" s="379"/>
      <c r="E163" s="379"/>
      <c r="F163" s="186" t="s">
        <v>79</v>
      </c>
      <c r="G163" s="201">
        <v>102</v>
      </c>
      <c r="H163" s="187"/>
      <c r="I163" s="201">
        <v>102</v>
      </c>
      <c r="J163" s="194"/>
      <c r="K163" s="187"/>
      <c r="L163" s="190">
        <v>1257.3900000000001</v>
      </c>
      <c r="M163" s="187"/>
      <c r="N163" s="191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2"/>
      <c r="B164" s="184" t="s">
        <v>562</v>
      </c>
      <c r="C164" s="379" t="s">
        <v>563</v>
      </c>
      <c r="D164" s="379"/>
      <c r="E164" s="379"/>
      <c r="F164" s="186" t="s">
        <v>79</v>
      </c>
      <c r="G164" s="201">
        <v>58</v>
      </c>
      <c r="H164" s="189">
        <v>0.85</v>
      </c>
      <c r="I164" s="216">
        <v>49.3</v>
      </c>
      <c r="J164" s="194"/>
      <c r="K164" s="187"/>
      <c r="L164" s="188">
        <v>607.74</v>
      </c>
      <c r="M164" s="187"/>
      <c r="N164" s="191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2"/>
      <c r="B165" s="203"/>
      <c r="C165" s="388" t="s">
        <v>82</v>
      </c>
      <c r="D165" s="388"/>
      <c r="E165" s="388"/>
      <c r="F165" s="178"/>
      <c r="G165" s="179"/>
      <c r="H165" s="179"/>
      <c r="I165" s="179"/>
      <c r="J165" s="181"/>
      <c r="K165" s="179"/>
      <c r="L165" s="204">
        <v>4706.58</v>
      </c>
      <c r="M165" s="197"/>
      <c r="N165" s="205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6" t="s">
        <v>119</v>
      </c>
      <c r="B166" s="177" t="s">
        <v>3518</v>
      </c>
      <c r="C166" s="388" t="s">
        <v>3519</v>
      </c>
      <c r="D166" s="388"/>
      <c r="E166" s="388"/>
      <c r="F166" s="178" t="s">
        <v>98</v>
      </c>
      <c r="G166" s="179">
        <v>6.8613999999999997</v>
      </c>
      <c r="H166" s="180">
        <v>1</v>
      </c>
      <c r="I166" s="253">
        <v>6.8613999999999997</v>
      </c>
      <c r="J166" s="207">
        <v>790</v>
      </c>
      <c r="K166" s="179"/>
      <c r="L166" s="204">
        <v>5420.51</v>
      </c>
      <c r="M166" s="206">
        <v>8.16</v>
      </c>
      <c r="N166" s="205">
        <v>44231.360000000001</v>
      </c>
      <c r="AF166" s="133"/>
      <c r="AG166" s="140" t="s">
        <v>3519</v>
      </c>
      <c r="AM166" s="140"/>
      <c r="AP166" s="140"/>
      <c r="AR166" s="140"/>
    </row>
    <row r="167" spans="1:44" s="121" customFormat="1" ht="15" x14ac:dyDescent="0.25">
      <c r="A167" s="202"/>
      <c r="B167" s="203"/>
      <c r="C167" s="379" t="s">
        <v>99</v>
      </c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91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2"/>
      <c r="B168" s="203"/>
      <c r="C168" s="388" t="s">
        <v>82</v>
      </c>
      <c r="D168" s="388"/>
      <c r="E168" s="388"/>
      <c r="F168" s="178"/>
      <c r="G168" s="179"/>
      <c r="H168" s="179"/>
      <c r="I168" s="179"/>
      <c r="J168" s="181"/>
      <c r="K168" s="179"/>
      <c r="L168" s="204">
        <v>5420.51</v>
      </c>
      <c r="M168" s="197"/>
      <c r="N168" s="205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6" t="s">
        <v>120</v>
      </c>
      <c r="B169" s="177" t="s">
        <v>3518</v>
      </c>
      <c r="C169" s="388" t="s">
        <v>3520</v>
      </c>
      <c r="D169" s="388"/>
      <c r="E169" s="388"/>
      <c r="F169" s="178" t="s">
        <v>98</v>
      </c>
      <c r="G169" s="179">
        <v>6.8613999999999997</v>
      </c>
      <c r="H169" s="180">
        <v>1</v>
      </c>
      <c r="I169" s="253">
        <v>6.8613999999999997</v>
      </c>
      <c r="J169" s="207">
        <v>790</v>
      </c>
      <c r="K169" s="254">
        <v>1.3455E-2</v>
      </c>
      <c r="L169" s="207">
        <v>72.930000000000007</v>
      </c>
      <c r="M169" s="206">
        <v>8.16</v>
      </c>
      <c r="N169" s="213">
        <v>595.11</v>
      </c>
      <c r="AF169" s="133"/>
      <c r="AG169" s="140" t="s">
        <v>3520</v>
      </c>
      <c r="AM169" s="140"/>
      <c r="AP169" s="140"/>
      <c r="AR169" s="140"/>
    </row>
    <row r="170" spans="1:44" s="121" customFormat="1" ht="15" x14ac:dyDescent="0.25">
      <c r="A170" s="202"/>
      <c r="B170" s="203"/>
      <c r="C170" s="379" t="s">
        <v>99</v>
      </c>
      <c r="D170" s="379"/>
      <c r="E170" s="379"/>
      <c r="F170" s="379"/>
      <c r="G170" s="379"/>
      <c r="H170" s="379"/>
      <c r="I170" s="379"/>
      <c r="J170" s="379"/>
      <c r="K170" s="379"/>
      <c r="L170" s="379"/>
      <c r="M170" s="379"/>
      <c r="N170" s="391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3"/>
      <c r="B171" s="184"/>
      <c r="C171" s="389" t="s">
        <v>3521</v>
      </c>
      <c r="D171" s="389"/>
      <c r="E171" s="389"/>
      <c r="F171" s="389"/>
      <c r="G171" s="389"/>
      <c r="H171" s="389"/>
      <c r="I171" s="389"/>
      <c r="J171" s="389"/>
      <c r="K171" s="389"/>
      <c r="L171" s="389"/>
      <c r="M171" s="389"/>
      <c r="N171" s="390"/>
      <c r="AF171" s="133"/>
      <c r="AG171" s="140"/>
      <c r="AI171" s="142" t="s">
        <v>3521</v>
      </c>
      <c r="AM171" s="140"/>
      <c r="AP171" s="140"/>
      <c r="AR171" s="140"/>
    </row>
    <row r="172" spans="1:44" s="121" customFormat="1" ht="15" x14ac:dyDescent="0.25">
      <c r="A172" s="183"/>
      <c r="B172" s="184"/>
      <c r="C172" s="389" t="s">
        <v>3522</v>
      </c>
      <c r="D172" s="389"/>
      <c r="E172" s="389"/>
      <c r="F172" s="389"/>
      <c r="G172" s="389"/>
      <c r="H172" s="389"/>
      <c r="I172" s="389"/>
      <c r="J172" s="389"/>
      <c r="K172" s="389"/>
      <c r="L172" s="389"/>
      <c r="M172" s="389"/>
      <c r="N172" s="390"/>
      <c r="AF172" s="133"/>
      <c r="AG172" s="140"/>
      <c r="AI172" s="142" t="s">
        <v>3522</v>
      </c>
      <c r="AM172" s="140"/>
      <c r="AP172" s="140"/>
      <c r="AR172" s="140"/>
    </row>
    <row r="173" spans="1:44" s="121" customFormat="1" ht="15" x14ac:dyDescent="0.25">
      <c r="A173" s="202"/>
      <c r="B173" s="203"/>
      <c r="C173" s="388" t="s">
        <v>82</v>
      </c>
      <c r="D173" s="388"/>
      <c r="E173" s="388"/>
      <c r="F173" s="178"/>
      <c r="G173" s="179"/>
      <c r="H173" s="179"/>
      <c r="I173" s="179"/>
      <c r="J173" s="181"/>
      <c r="K173" s="179"/>
      <c r="L173" s="207">
        <v>72.930000000000007</v>
      </c>
      <c r="M173" s="197"/>
      <c r="N173" s="213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6" t="s">
        <v>122</v>
      </c>
      <c r="B174" s="177" t="s">
        <v>3523</v>
      </c>
      <c r="C174" s="388" t="s">
        <v>3524</v>
      </c>
      <c r="D174" s="388"/>
      <c r="E174" s="388"/>
      <c r="F174" s="178" t="s">
        <v>178</v>
      </c>
      <c r="G174" s="179">
        <v>0.50760000000000005</v>
      </c>
      <c r="H174" s="180">
        <v>1</v>
      </c>
      <c r="I174" s="253">
        <v>0.50760000000000005</v>
      </c>
      <c r="J174" s="204">
        <v>5488.69</v>
      </c>
      <c r="K174" s="179"/>
      <c r="L174" s="204">
        <v>2786.06</v>
      </c>
      <c r="M174" s="206">
        <v>8.16</v>
      </c>
      <c r="N174" s="205">
        <v>22734.25</v>
      </c>
      <c r="AF174" s="133"/>
      <c r="AG174" s="140" t="s">
        <v>3524</v>
      </c>
      <c r="AM174" s="140"/>
      <c r="AP174" s="140"/>
      <c r="AR174" s="140"/>
    </row>
    <row r="175" spans="1:44" s="121" customFormat="1" ht="15" x14ac:dyDescent="0.25">
      <c r="A175" s="202"/>
      <c r="B175" s="203"/>
      <c r="C175" s="379" t="s">
        <v>99</v>
      </c>
      <c r="D175" s="379"/>
      <c r="E175" s="379"/>
      <c r="F175" s="379"/>
      <c r="G175" s="379"/>
      <c r="H175" s="379"/>
      <c r="I175" s="379"/>
      <c r="J175" s="379"/>
      <c r="K175" s="379"/>
      <c r="L175" s="379"/>
      <c r="M175" s="379"/>
      <c r="N175" s="391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8"/>
      <c r="B176" s="209"/>
      <c r="C176" s="379" t="s">
        <v>3525</v>
      </c>
      <c r="D176" s="379"/>
      <c r="E176" s="379"/>
      <c r="F176" s="379"/>
      <c r="G176" s="379"/>
      <c r="H176" s="379"/>
      <c r="I176" s="379"/>
      <c r="J176" s="379"/>
      <c r="K176" s="379"/>
      <c r="L176" s="379"/>
      <c r="M176" s="379"/>
      <c r="N176" s="391"/>
      <c r="AF176" s="133"/>
      <c r="AG176" s="140"/>
      <c r="AH176" s="142" t="s">
        <v>3525</v>
      </c>
      <c r="AM176" s="140"/>
      <c r="AP176" s="140"/>
      <c r="AR176" s="140"/>
    </row>
    <row r="177" spans="1:44" s="121" customFormat="1" ht="15" x14ac:dyDescent="0.25">
      <c r="A177" s="202"/>
      <c r="B177" s="203"/>
      <c r="C177" s="388" t="s">
        <v>82</v>
      </c>
      <c r="D177" s="388"/>
      <c r="E177" s="388"/>
      <c r="F177" s="178"/>
      <c r="G177" s="179"/>
      <c r="H177" s="179"/>
      <c r="I177" s="179"/>
      <c r="J177" s="181"/>
      <c r="K177" s="179"/>
      <c r="L177" s="204">
        <v>2786.06</v>
      </c>
      <c r="M177" s="197"/>
      <c r="N177" s="205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6" t="s">
        <v>123</v>
      </c>
      <c r="B178" s="177" t="s">
        <v>2235</v>
      </c>
      <c r="C178" s="388" t="s">
        <v>2236</v>
      </c>
      <c r="D178" s="388"/>
      <c r="E178" s="388"/>
      <c r="F178" s="178" t="s">
        <v>178</v>
      </c>
      <c r="G178" s="179">
        <v>0.106</v>
      </c>
      <c r="H178" s="180">
        <v>1</v>
      </c>
      <c r="I178" s="210">
        <v>0.106</v>
      </c>
      <c r="J178" s="204">
        <v>5584.58</v>
      </c>
      <c r="K178" s="179"/>
      <c r="L178" s="207">
        <v>591.97</v>
      </c>
      <c r="M178" s="206">
        <v>8.16</v>
      </c>
      <c r="N178" s="205">
        <v>4830.4799999999996</v>
      </c>
      <c r="AF178" s="133"/>
      <c r="AG178" s="140" t="s">
        <v>2236</v>
      </c>
      <c r="AM178" s="140"/>
      <c r="AP178" s="140"/>
      <c r="AR178" s="140"/>
    </row>
    <row r="179" spans="1:44" s="121" customFormat="1" ht="15" x14ac:dyDescent="0.25">
      <c r="A179" s="202"/>
      <c r="B179" s="203"/>
      <c r="C179" s="379" t="s">
        <v>99</v>
      </c>
      <c r="D179" s="379"/>
      <c r="E179" s="379"/>
      <c r="F179" s="379"/>
      <c r="G179" s="379"/>
      <c r="H179" s="379"/>
      <c r="I179" s="379"/>
      <c r="J179" s="379"/>
      <c r="K179" s="379"/>
      <c r="L179" s="379"/>
      <c r="M179" s="379"/>
      <c r="N179" s="391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8"/>
      <c r="B180" s="209"/>
      <c r="C180" s="379" t="s">
        <v>3526</v>
      </c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91"/>
      <c r="AF180" s="133"/>
      <c r="AG180" s="140"/>
      <c r="AH180" s="142" t="s">
        <v>3526</v>
      </c>
      <c r="AM180" s="140"/>
      <c r="AP180" s="140"/>
      <c r="AR180" s="140"/>
    </row>
    <row r="181" spans="1:44" s="121" customFormat="1" ht="15" x14ac:dyDescent="0.25">
      <c r="A181" s="202"/>
      <c r="B181" s="203"/>
      <c r="C181" s="388" t="s">
        <v>82</v>
      </c>
      <c r="D181" s="388"/>
      <c r="E181" s="388"/>
      <c r="F181" s="178"/>
      <c r="G181" s="179"/>
      <c r="H181" s="179"/>
      <c r="I181" s="179"/>
      <c r="J181" s="181"/>
      <c r="K181" s="179"/>
      <c r="L181" s="207">
        <v>591.97</v>
      </c>
      <c r="M181" s="197"/>
      <c r="N181" s="205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6" t="s">
        <v>126</v>
      </c>
      <c r="B182" s="177" t="s">
        <v>1719</v>
      </c>
      <c r="C182" s="388" t="s">
        <v>1720</v>
      </c>
      <c r="D182" s="388"/>
      <c r="E182" s="388"/>
      <c r="F182" s="178" t="s">
        <v>178</v>
      </c>
      <c r="G182" s="179">
        <v>0.16</v>
      </c>
      <c r="H182" s="180">
        <v>1</v>
      </c>
      <c r="I182" s="206">
        <v>0.16</v>
      </c>
      <c r="J182" s="204">
        <v>6213.48</v>
      </c>
      <c r="K182" s="179"/>
      <c r="L182" s="207">
        <v>994.16</v>
      </c>
      <c r="M182" s="206">
        <v>8.16</v>
      </c>
      <c r="N182" s="205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2"/>
      <c r="B183" s="203"/>
      <c r="C183" s="379" t="s">
        <v>99</v>
      </c>
      <c r="D183" s="379"/>
      <c r="E183" s="379"/>
      <c r="F183" s="379"/>
      <c r="G183" s="379"/>
      <c r="H183" s="379"/>
      <c r="I183" s="379"/>
      <c r="J183" s="379"/>
      <c r="K183" s="379"/>
      <c r="L183" s="379"/>
      <c r="M183" s="379"/>
      <c r="N183" s="391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2"/>
      <c r="B184" s="203"/>
      <c r="C184" s="388" t="s">
        <v>82</v>
      </c>
      <c r="D184" s="388"/>
      <c r="E184" s="388"/>
      <c r="F184" s="178"/>
      <c r="G184" s="179"/>
      <c r="H184" s="179"/>
      <c r="I184" s="179"/>
      <c r="J184" s="181"/>
      <c r="K184" s="179"/>
      <c r="L184" s="207">
        <v>994.16</v>
      </c>
      <c r="M184" s="197"/>
      <c r="N184" s="205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6" t="s">
        <v>128</v>
      </c>
      <c r="B185" s="177" t="s">
        <v>596</v>
      </c>
      <c r="C185" s="388" t="s">
        <v>597</v>
      </c>
      <c r="D185" s="388"/>
      <c r="E185" s="388"/>
      <c r="F185" s="178" t="s">
        <v>178</v>
      </c>
      <c r="G185" s="179">
        <v>6.88E-2</v>
      </c>
      <c r="H185" s="180">
        <v>1</v>
      </c>
      <c r="I185" s="253">
        <v>6.88E-2</v>
      </c>
      <c r="J185" s="181"/>
      <c r="K185" s="179"/>
      <c r="L185" s="181"/>
      <c r="M185" s="179"/>
      <c r="N185" s="182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8"/>
      <c r="B186" s="209"/>
      <c r="C186" s="379" t="s">
        <v>3527</v>
      </c>
      <c r="D186" s="379"/>
      <c r="E186" s="379"/>
      <c r="F186" s="379"/>
      <c r="G186" s="379"/>
      <c r="H186" s="379"/>
      <c r="I186" s="379"/>
      <c r="J186" s="379"/>
      <c r="K186" s="379"/>
      <c r="L186" s="379"/>
      <c r="M186" s="379"/>
      <c r="N186" s="391"/>
      <c r="AF186" s="133"/>
      <c r="AG186" s="140"/>
      <c r="AH186" s="142" t="s">
        <v>3527</v>
      </c>
      <c r="AM186" s="140"/>
      <c r="AP186" s="140"/>
      <c r="AR186" s="140"/>
    </row>
    <row r="187" spans="1:44" s="121" customFormat="1" ht="23.25" x14ac:dyDescent="0.25">
      <c r="A187" s="183"/>
      <c r="B187" s="184" t="s">
        <v>63</v>
      </c>
      <c r="C187" s="389" t="s">
        <v>64</v>
      </c>
      <c r="D187" s="389"/>
      <c r="E187" s="389"/>
      <c r="F187" s="389"/>
      <c r="G187" s="389"/>
      <c r="H187" s="389"/>
      <c r="I187" s="389"/>
      <c r="J187" s="389"/>
      <c r="K187" s="389"/>
      <c r="L187" s="389"/>
      <c r="M187" s="389"/>
      <c r="N187" s="390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3"/>
      <c r="B188" s="184" t="s">
        <v>65</v>
      </c>
      <c r="C188" s="389" t="s">
        <v>66</v>
      </c>
      <c r="D188" s="389"/>
      <c r="E188" s="389"/>
      <c r="F188" s="389"/>
      <c r="G188" s="389"/>
      <c r="H188" s="389"/>
      <c r="I188" s="389"/>
      <c r="J188" s="389"/>
      <c r="K188" s="389"/>
      <c r="L188" s="389"/>
      <c r="M188" s="389"/>
      <c r="N188" s="390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5"/>
      <c r="B189" s="184" t="s">
        <v>58</v>
      </c>
      <c r="C189" s="379" t="s">
        <v>67</v>
      </c>
      <c r="D189" s="379"/>
      <c r="E189" s="379"/>
      <c r="F189" s="186"/>
      <c r="G189" s="187"/>
      <c r="H189" s="187"/>
      <c r="I189" s="187"/>
      <c r="J189" s="188">
        <v>408.85</v>
      </c>
      <c r="K189" s="211">
        <v>1.3225</v>
      </c>
      <c r="L189" s="188">
        <v>37.200000000000003</v>
      </c>
      <c r="M189" s="189">
        <v>44.77</v>
      </c>
      <c r="N189" s="191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5"/>
      <c r="B190" s="184" t="s">
        <v>68</v>
      </c>
      <c r="C190" s="379" t="s">
        <v>69</v>
      </c>
      <c r="D190" s="379"/>
      <c r="E190" s="379"/>
      <c r="F190" s="186"/>
      <c r="G190" s="187"/>
      <c r="H190" s="187"/>
      <c r="I190" s="187"/>
      <c r="J190" s="188">
        <v>425.84</v>
      </c>
      <c r="K190" s="211">
        <v>1.4375</v>
      </c>
      <c r="L190" s="188">
        <v>42.12</v>
      </c>
      <c r="M190" s="189">
        <v>13.24</v>
      </c>
      <c r="N190" s="218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5"/>
      <c r="B191" s="184" t="s">
        <v>70</v>
      </c>
      <c r="C191" s="379" t="s">
        <v>71</v>
      </c>
      <c r="D191" s="379"/>
      <c r="E191" s="379"/>
      <c r="F191" s="186"/>
      <c r="G191" s="187"/>
      <c r="H191" s="187"/>
      <c r="I191" s="187"/>
      <c r="J191" s="188">
        <v>51.59</v>
      </c>
      <c r="K191" s="211">
        <v>1.4375</v>
      </c>
      <c r="L191" s="188">
        <v>5.0999999999999996</v>
      </c>
      <c r="M191" s="189">
        <v>44.77</v>
      </c>
      <c r="N191" s="218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5"/>
      <c r="B192" s="184" t="s">
        <v>86</v>
      </c>
      <c r="C192" s="379" t="s">
        <v>87</v>
      </c>
      <c r="D192" s="379"/>
      <c r="E192" s="379"/>
      <c r="F192" s="186"/>
      <c r="G192" s="187"/>
      <c r="H192" s="187"/>
      <c r="I192" s="187"/>
      <c r="J192" s="188">
        <v>72.209999999999994</v>
      </c>
      <c r="K192" s="187"/>
      <c r="L192" s="188">
        <v>4.97</v>
      </c>
      <c r="M192" s="189">
        <v>8.16</v>
      </c>
      <c r="N192" s="218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2"/>
      <c r="B193" s="184"/>
      <c r="C193" s="379" t="s">
        <v>72</v>
      </c>
      <c r="D193" s="379"/>
      <c r="E193" s="379"/>
      <c r="F193" s="186" t="s">
        <v>73</v>
      </c>
      <c r="G193" s="216">
        <v>42.5</v>
      </c>
      <c r="H193" s="211">
        <v>1.3225</v>
      </c>
      <c r="I193" s="217">
        <v>3.8669899999999999</v>
      </c>
      <c r="J193" s="194"/>
      <c r="K193" s="187"/>
      <c r="L193" s="194"/>
      <c r="M193" s="187"/>
      <c r="N193" s="195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2"/>
      <c r="B194" s="184"/>
      <c r="C194" s="379" t="s">
        <v>74</v>
      </c>
      <c r="D194" s="379"/>
      <c r="E194" s="379"/>
      <c r="F194" s="186" t="s">
        <v>73</v>
      </c>
      <c r="G194" s="189">
        <v>4.16</v>
      </c>
      <c r="H194" s="211">
        <v>1.4375</v>
      </c>
      <c r="I194" s="215">
        <v>0.41142400000000001</v>
      </c>
      <c r="J194" s="194"/>
      <c r="K194" s="187"/>
      <c r="L194" s="194"/>
      <c r="M194" s="187"/>
      <c r="N194" s="195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5"/>
      <c r="B195" s="184"/>
      <c r="C195" s="380" t="s">
        <v>75</v>
      </c>
      <c r="D195" s="380"/>
      <c r="E195" s="380"/>
      <c r="F195" s="196"/>
      <c r="G195" s="197"/>
      <c r="H195" s="197"/>
      <c r="I195" s="197"/>
      <c r="J195" s="198">
        <v>906.9</v>
      </c>
      <c r="K195" s="197"/>
      <c r="L195" s="198">
        <v>84.29</v>
      </c>
      <c r="M195" s="197"/>
      <c r="N195" s="200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2"/>
      <c r="B196" s="184"/>
      <c r="C196" s="379" t="s">
        <v>76</v>
      </c>
      <c r="D196" s="379"/>
      <c r="E196" s="379"/>
      <c r="F196" s="186"/>
      <c r="G196" s="187"/>
      <c r="H196" s="187"/>
      <c r="I196" s="187"/>
      <c r="J196" s="194"/>
      <c r="K196" s="187"/>
      <c r="L196" s="188">
        <v>42.3</v>
      </c>
      <c r="M196" s="187"/>
      <c r="N196" s="191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2"/>
      <c r="B197" s="184" t="s">
        <v>560</v>
      </c>
      <c r="C197" s="379" t="s">
        <v>561</v>
      </c>
      <c r="D197" s="379"/>
      <c r="E197" s="379"/>
      <c r="F197" s="186" t="s">
        <v>79</v>
      </c>
      <c r="G197" s="201">
        <v>102</v>
      </c>
      <c r="H197" s="187"/>
      <c r="I197" s="201">
        <v>102</v>
      </c>
      <c r="J197" s="194"/>
      <c r="K197" s="187"/>
      <c r="L197" s="188">
        <v>43.15</v>
      </c>
      <c r="M197" s="187"/>
      <c r="N197" s="191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2"/>
      <c r="B198" s="184" t="s">
        <v>562</v>
      </c>
      <c r="C198" s="379" t="s">
        <v>563</v>
      </c>
      <c r="D198" s="379"/>
      <c r="E198" s="379"/>
      <c r="F198" s="186" t="s">
        <v>79</v>
      </c>
      <c r="G198" s="201">
        <v>58</v>
      </c>
      <c r="H198" s="189">
        <v>0.85</v>
      </c>
      <c r="I198" s="216">
        <v>49.3</v>
      </c>
      <c r="J198" s="194"/>
      <c r="K198" s="187"/>
      <c r="L198" s="188">
        <v>20.85</v>
      </c>
      <c r="M198" s="187"/>
      <c r="N198" s="218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2"/>
      <c r="B199" s="203"/>
      <c r="C199" s="388" t="s">
        <v>82</v>
      </c>
      <c r="D199" s="388"/>
      <c r="E199" s="388"/>
      <c r="F199" s="178"/>
      <c r="G199" s="179"/>
      <c r="H199" s="179"/>
      <c r="I199" s="179"/>
      <c r="J199" s="181"/>
      <c r="K199" s="179"/>
      <c r="L199" s="207">
        <v>148.29</v>
      </c>
      <c r="M199" s="197"/>
      <c r="N199" s="205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6" t="s">
        <v>130</v>
      </c>
      <c r="B200" s="177" t="s">
        <v>3528</v>
      </c>
      <c r="C200" s="388" t="s">
        <v>3529</v>
      </c>
      <c r="D200" s="388"/>
      <c r="E200" s="388"/>
      <c r="F200" s="178" t="s">
        <v>178</v>
      </c>
      <c r="G200" s="179">
        <v>6.88E-2</v>
      </c>
      <c r="H200" s="180">
        <v>1</v>
      </c>
      <c r="I200" s="253">
        <v>6.88E-2</v>
      </c>
      <c r="J200" s="204">
        <v>4724.75</v>
      </c>
      <c r="K200" s="179"/>
      <c r="L200" s="207">
        <v>325.06</v>
      </c>
      <c r="M200" s="206">
        <v>8.16</v>
      </c>
      <c r="N200" s="205">
        <v>2652.49</v>
      </c>
      <c r="AF200" s="133"/>
      <c r="AG200" s="140" t="s">
        <v>3529</v>
      </c>
      <c r="AM200" s="140"/>
      <c r="AP200" s="140"/>
      <c r="AR200" s="140"/>
    </row>
    <row r="201" spans="1:44" s="121" customFormat="1" ht="15" x14ac:dyDescent="0.25">
      <c r="A201" s="202"/>
      <c r="B201" s="203"/>
      <c r="C201" s="379" t="s">
        <v>99</v>
      </c>
      <c r="D201" s="379"/>
      <c r="E201" s="379"/>
      <c r="F201" s="379"/>
      <c r="G201" s="379"/>
      <c r="H201" s="379"/>
      <c r="I201" s="379"/>
      <c r="J201" s="379"/>
      <c r="K201" s="379"/>
      <c r="L201" s="379"/>
      <c r="M201" s="379"/>
      <c r="N201" s="391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8"/>
      <c r="B202" s="209"/>
      <c r="C202" s="379" t="s">
        <v>3527</v>
      </c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391"/>
      <c r="AF202" s="133"/>
      <c r="AG202" s="140"/>
      <c r="AH202" s="142" t="s">
        <v>3527</v>
      </c>
      <c r="AM202" s="140"/>
      <c r="AP202" s="140"/>
      <c r="AR202" s="140"/>
    </row>
    <row r="203" spans="1:44" s="121" customFormat="1" ht="15" x14ac:dyDescent="0.25">
      <c r="A203" s="202"/>
      <c r="B203" s="203"/>
      <c r="C203" s="388" t="s">
        <v>82</v>
      </c>
      <c r="D203" s="388"/>
      <c r="E203" s="388"/>
      <c r="F203" s="178"/>
      <c r="G203" s="179"/>
      <c r="H203" s="179"/>
      <c r="I203" s="179"/>
      <c r="J203" s="181"/>
      <c r="K203" s="179"/>
      <c r="L203" s="207">
        <v>325.06</v>
      </c>
      <c r="M203" s="197"/>
      <c r="N203" s="205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6" t="s">
        <v>135</v>
      </c>
      <c r="B204" s="177" t="s">
        <v>3530</v>
      </c>
      <c r="C204" s="388" t="s">
        <v>3531</v>
      </c>
      <c r="D204" s="388"/>
      <c r="E204" s="388"/>
      <c r="F204" s="178" t="s">
        <v>178</v>
      </c>
      <c r="G204" s="179">
        <v>1.9800000000000002E-2</v>
      </c>
      <c r="H204" s="180">
        <v>1</v>
      </c>
      <c r="I204" s="253">
        <v>1.9800000000000002E-2</v>
      </c>
      <c r="J204" s="181"/>
      <c r="K204" s="179"/>
      <c r="L204" s="181"/>
      <c r="M204" s="179"/>
      <c r="N204" s="182"/>
      <c r="AF204" s="133"/>
      <c r="AG204" s="140" t="s">
        <v>3531</v>
      </c>
      <c r="AM204" s="140"/>
      <c r="AP204" s="140"/>
      <c r="AR204" s="140"/>
    </row>
    <row r="205" spans="1:44" s="121" customFormat="1" ht="15" x14ac:dyDescent="0.25">
      <c r="A205" s="208"/>
      <c r="B205" s="209"/>
      <c r="C205" s="379" t="s">
        <v>3532</v>
      </c>
      <c r="D205" s="379"/>
      <c r="E205" s="379"/>
      <c r="F205" s="379"/>
      <c r="G205" s="379"/>
      <c r="H205" s="379"/>
      <c r="I205" s="379"/>
      <c r="J205" s="379"/>
      <c r="K205" s="379"/>
      <c r="L205" s="379"/>
      <c r="M205" s="379"/>
      <c r="N205" s="391"/>
      <c r="AF205" s="133"/>
      <c r="AG205" s="140"/>
      <c r="AH205" s="142" t="s">
        <v>3532</v>
      </c>
      <c r="AM205" s="140"/>
      <c r="AP205" s="140"/>
      <c r="AR205" s="140"/>
    </row>
    <row r="206" spans="1:44" s="121" customFormat="1" ht="23.25" x14ac:dyDescent="0.25">
      <c r="A206" s="183"/>
      <c r="B206" s="184" t="s">
        <v>63</v>
      </c>
      <c r="C206" s="389" t="s">
        <v>64</v>
      </c>
      <c r="D206" s="389"/>
      <c r="E206" s="389"/>
      <c r="F206" s="389"/>
      <c r="G206" s="389"/>
      <c r="H206" s="389"/>
      <c r="I206" s="389"/>
      <c r="J206" s="389"/>
      <c r="K206" s="389"/>
      <c r="L206" s="389"/>
      <c r="M206" s="389"/>
      <c r="N206" s="390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3"/>
      <c r="B207" s="184" t="s">
        <v>65</v>
      </c>
      <c r="C207" s="389" t="s">
        <v>66</v>
      </c>
      <c r="D207" s="389"/>
      <c r="E207" s="389"/>
      <c r="F207" s="389"/>
      <c r="G207" s="389"/>
      <c r="H207" s="389"/>
      <c r="I207" s="389"/>
      <c r="J207" s="389"/>
      <c r="K207" s="389"/>
      <c r="L207" s="389"/>
      <c r="M207" s="389"/>
      <c r="N207" s="390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5"/>
      <c r="B208" s="184" t="s">
        <v>58</v>
      </c>
      <c r="C208" s="379" t="s">
        <v>67</v>
      </c>
      <c r="D208" s="379"/>
      <c r="E208" s="379"/>
      <c r="F208" s="186"/>
      <c r="G208" s="187"/>
      <c r="H208" s="187"/>
      <c r="I208" s="187"/>
      <c r="J208" s="188">
        <v>526.05999999999995</v>
      </c>
      <c r="K208" s="211">
        <v>1.3225</v>
      </c>
      <c r="L208" s="188">
        <v>13.78</v>
      </c>
      <c r="M208" s="189">
        <v>44.77</v>
      </c>
      <c r="N208" s="218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5"/>
      <c r="B209" s="184" t="s">
        <v>68</v>
      </c>
      <c r="C209" s="379" t="s">
        <v>69</v>
      </c>
      <c r="D209" s="379"/>
      <c r="E209" s="379"/>
      <c r="F209" s="186"/>
      <c r="G209" s="187"/>
      <c r="H209" s="187"/>
      <c r="I209" s="187"/>
      <c r="J209" s="188">
        <v>28.64</v>
      </c>
      <c r="K209" s="211">
        <v>1.4375</v>
      </c>
      <c r="L209" s="188">
        <v>0.82</v>
      </c>
      <c r="M209" s="189">
        <v>13.24</v>
      </c>
      <c r="N209" s="218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5"/>
      <c r="B210" s="184" t="s">
        <v>70</v>
      </c>
      <c r="C210" s="379" t="s">
        <v>71</v>
      </c>
      <c r="D210" s="379"/>
      <c r="E210" s="379"/>
      <c r="F210" s="186"/>
      <c r="G210" s="187"/>
      <c r="H210" s="187"/>
      <c r="I210" s="187"/>
      <c r="J210" s="188">
        <v>4.09</v>
      </c>
      <c r="K210" s="211">
        <v>1.4375</v>
      </c>
      <c r="L210" s="188">
        <v>0.12</v>
      </c>
      <c r="M210" s="189">
        <v>44.77</v>
      </c>
      <c r="N210" s="218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2"/>
      <c r="B211" s="184"/>
      <c r="C211" s="379" t="s">
        <v>72</v>
      </c>
      <c r="D211" s="379"/>
      <c r="E211" s="379"/>
      <c r="F211" s="186" t="s">
        <v>73</v>
      </c>
      <c r="G211" s="201">
        <v>58</v>
      </c>
      <c r="H211" s="211">
        <v>1.3225</v>
      </c>
      <c r="I211" s="215">
        <v>1.518759</v>
      </c>
      <c r="J211" s="194"/>
      <c r="K211" s="187"/>
      <c r="L211" s="194"/>
      <c r="M211" s="187"/>
      <c r="N211" s="195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2"/>
      <c r="B212" s="184"/>
      <c r="C212" s="379" t="s">
        <v>74</v>
      </c>
      <c r="D212" s="379"/>
      <c r="E212" s="379"/>
      <c r="F212" s="186" t="s">
        <v>73</v>
      </c>
      <c r="G212" s="189">
        <v>0.33</v>
      </c>
      <c r="H212" s="211">
        <v>1.4375</v>
      </c>
      <c r="I212" s="212">
        <v>9.3925999999999992E-3</v>
      </c>
      <c r="J212" s="194"/>
      <c r="K212" s="187"/>
      <c r="L212" s="194"/>
      <c r="M212" s="187"/>
      <c r="N212" s="195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5"/>
      <c r="B213" s="184"/>
      <c r="C213" s="380" t="s">
        <v>75</v>
      </c>
      <c r="D213" s="380"/>
      <c r="E213" s="380"/>
      <c r="F213" s="196"/>
      <c r="G213" s="197"/>
      <c r="H213" s="197"/>
      <c r="I213" s="197"/>
      <c r="J213" s="198">
        <v>554.70000000000005</v>
      </c>
      <c r="K213" s="197"/>
      <c r="L213" s="198">
        <v>14.6</v>
      </c>
      <c r="M213" s="197"/>
      <c r="N213" s="219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2"/>
      <c r="B214" s="184"/>
      <c r="C214" s="379" t="s">
        <v>76</v>
      </c>
      <c r="D214" s="379"/>
      <c r="E214" s="379"/>
      <c r="F214" s="186"/>
      <c r="G214" s="187"/>
      <c r="H214" s="187"/>
      <c r="I214" s="187"/>
      <c r="J214" s="194"/>
      <c r="K214" s="187"/>
      <c r="L214" s="188">
        <v>13.9</v>
      </c>
      <c r="M214" s="187"/>
      <c r="N214" s="218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2"/>
      <c r="B215" s="184" t="s">
        <v>560</v>
      </c>
      <c r="C215" s="379" t="s">
        <v>561</v>
      </c>
      <c r="D215" s="379"/>
      <c r="E215" s="379"/>
      <c r="F215" s="186" t="s">
        <v>79</v>
      </c>
      <c r="G215" s="201">
        <v>102</v>
      </c>
      <c r="H215" s="187"/>
      <c r="I215" s="201">
        <v>102</v>
      </c>
      <c r="J215" s="194"/>
      <c r="K215" s="187"/>
      <c r="L215" s="188">
        <v>14.18</v>
      </c>
      <c r="M215" s="187"/>
      <c r="N215" s="218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2"/>
      <c r="B216" s="184" t="s">
        <v>562</v>
      </c>
      <c r="C216" s="379" t="s">
        <v>563</v>
      </c>
      <c r="D216" s="379"/>
      <c r="E216" s="379"/>
      <c r="F216" s="186" t="s">
        <v>79</v>
      </c>
      <c r="G216" s="201">
        <v>58</v>
      </c>
      <c r="H216" s="189">
        <v>0.85</v>
      </c>
      <c r="I216" s="216">
        <v>49.3</v>
      </c>
      <c r="J216" s="194"/>
      <c r="K216" s="187"/>
      <c r="L216" s="188">
        <v>6.85</v>
      </c>
      <c r="M216" s="187"/>
      <c r="N216" s="218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2"/>
      <c r="B217" s="203"/>
      <c r="C217" s="388" t="s">
        <v>82</v>
      </c>
      <c r="D217" s="388"/>
      <c r="E217" s="388"/>
      <c r="F217" s="178"/>
      <c r="G217" s="179"/>
      <c r="H217" s="179"/>
      <c r="I217" s="179"/>
      <c r="J217" s="181"/>
      <c r="K217" s="179"/>
      <c r="L217" s="207">
        <v>35.630000000000003</v>
      </c>
      <c r="M217" s="197"/>
      <c r="N217" s="205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6" t="s">
        <v>136</v>
      </c>
      <c r="B218" s="177" t="s">
        <v>2722</v>
      </c>
      <c r="C218" s="388" t="s">
        <v>2723</v>
      </c>
      <c r="D218" s="388"/>
      <c r="E218" s="388"/>
      <c r="F218" s="178" t="s">
        <v>178</v>
      </c>
      <c r="G218" s="179">
        <v>1.9800000000000002E-2</v>
      </c>
      <c r="H218" s="180">
        <v>1</v>
      </c>
      <c r="I218" s="253">
        <v>1.9800000000000002E-2</v>
      </c>
      <c r="J218" s="204">
        <v>6800</v>
      </c>
      <c r="K218" s="179"/>
      <c r="L218" s="207">
        <v>134.63999999999999</v>
      </c>
      <c r="M218" s="206">
        <v>8.16</v>
      </c>
      <c r="N218" s="205">
        <v>1098.6600000000001</v>
      </c>
      <c r="AF218" s="133"/>
      <c r="AG218" s="140" t="s">
        <v>2723</v>
      </c>
      <c r="AM218" s="140"/>
      <c r="AP218" s="140"/>
      <c r="AR218" s="140"/>
    </row>
    <row r="219" spans="1:44" s="121" customFormat="1" ht="15" x14ac:dyDescent="0.25">
      <c r="A219" s="202"/>
      <c r="B219" s="203"/>
      <c r="C219" s="379" t="s">
        <v>757</v>
      </c>
      <c r="D219" s="379"/>
      <c r="E219" s="379"/>
      <c r="F219" s="379"/>
      <c r="G219" s="379"/>
      <c r="H219" s="379"/>
      <c r="I219" s="379"/>
      <c r="J219" s="379"/>
      <c r="K219" s="379"/>
      <c r="L219" s="379"/>
      <c r="M219" s="379"/>
      <c r="N219" s="391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2"/>
      <c r="B220" s="203"/>
      <c r="C220" s="388" t="s">
        <v>82</v>
      </c>
      <c r="D220" s="388"/>
      <c r="E220" s="388"/>
      <c r="F220" s="178"/>
      <c r="G220" s="179"/>
      <c r="H220" s="179"/>
      <c r="I220" s="179"/>
      <c r="J220" s="181"/>
      <c r="K220" s="179"/>
      <c r="L220" s="207">
        <v>134.63999999999999</v>
      </c>
      <c r="M220" s="197"/>
      <c r="N220" s="205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6" t="s">
        <v>140</v>
      </c>
      <c r="B221" s="177" t="s">
        <v>250</v>
      </c>
      <c r="C221" s="388" t="s">
        <v>251</v>
      </c>
      <c r="D221" s="388"/>
      <c r="E221" s="388"/>
      <c r="F221" s="178" t="s">
        <v>199</v>
      </c>
      <c r="G221" s="179">
        <v>0.53300000000000003</v>
      </c>
      <c r="H221" s="180">
        <v>1</v>
      </c>
      <c r="I221" s="210">
        <v>0.53300000000000003</v>
      </c>
      <c r="J221" s="181"/>
      <c r="K221" s="179"/>
      <c r="L221" s="181"/>
      <c r="M221" s="179"/>
      <c r="N221" s="182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8"/>
      <c r="B222" s="209"/>
      <c r="C222" s="379" t="s">
        <v>252</v>
      </c>
      <c r="D222" s="379"/>
      <c r="E222" s="379"/>
      <c r="F222" s="379"/>
      <c r="G222" s="379"/>
      <c r="H222" s="379"/>
      <c r="I222" s="379"/>
      <c r="J222" s="379"/>
      <c r="K222" s="379"/>
      <c r="L222" s="379"/>
      <c r="M222" s="379"/>
      <c r="N222" s="391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3"/>
      <c r="B223" s="184" t="s">
        <v>63</v>
      </c>
      <c r="C223" s="389" t="s">
        <v>64</v>
      </c>
      <c r="D223" s="389"/>
      <c r="E223" s="389"/>
      <c r="F223" s="389"/>
      <c r="G223" s="389"/>
      <c r="H223" s="389"/>
      <c r="I223" s="389"/>
      <c r="J223" s="389"/>
      <c r="K223" s="389"/>
      <c r="L223" s="389"/>
      <c r="M223" s="389"/>
      <c r="N223" s="390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3"/>
      <c r="B224" s="184" t="s">
        <v>65</v>
      </c>
      <c r="C224" s="389" t="s">
        <v>66</v>
      </c>
      <c r="D224" s="389"/>
      <c r="E224" s="389"/>
      <c r="F224" s="389"/>
      <c r="G224" s="389"/>
      <c r="H224" s="389"/>
      <c r="I224" s="389"/>
      <c r="J224" s="389"/>
      <c r="K224" s="389"/>
      <c r="L224" s="389"/>
      <c r="M224" s="389"/>
      <c r="N224" s="390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5"/>
      <c r="B225" s="184" t="s">
        <v>58</v>
      </c>
      <c r="C225" s="379" t="s">
        <v>67</v>
      </c>
      <c r="D225" s="379"/>
      <c r="E225" s="379"/>
      <c r="F225" s="186"/>
      <c r="G225" s="187"/>
      <c r="H225" s="187"/>
      <c r="I225" s="187"/>
      <c r="J225" s="188">
        <v>201.61</v>
      </c>
      <c r="K225" s="211">
        <v>1.3225</v>
      </c>
      <c r="L225" s="188">
        <v>142.11000000000001</v>
      </c>
      <c r="M225" s="189">
        <v>44.77</v>
      </c>
      <c r="N225" s="191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5"/>
      <c r="B226" s="184" t="s">
        <v>68</v>
      </c>
      <c r="C226" s="379" t="s">
        <v>69</v>
      </c>
      <c r="D226" s="379"/>
      <c r="E226" s="379"/>
      <c r="F226" s="186"/>
      <c r="G226" s="187"/>
      <c r="H226" s="187"/>
      <c r="I226" s="187"/>
      <c r="J226" s="188">
        <v>71.64</v>
      </c>
      <c r="K226" s="211">
        <v>1.4375</v>
      </c>
      <c r="L226" s="188">
        <v>54.89</v>
      </c>
      <c r="M226" s="189">
        <v>13.24</v>
      </c>
      <c r="N226" s="218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5"/>
      <c r="B227" s="184" t="s">
        <v>70</v>
      </c>
      <c r="C227" s="379" t="s">
        <v>71</v>
      </c>
      <c r="D227" s="379"/>
      <c r="E227" s="379"/>
      <c r="F227" s="186"/>
      <c r="G227" s="187"/>
      <c r="H227" s="187"/>
      <c r="I227" s="187"/>
      <c r="J227" s="188">
        <v>2.3199999999999998</v>
      </c>
      <c r="K227" s="211">
        <v>1.4375</v>
      </c>
      <c r="L227" s="188">
        <v>1.78</v>
      </c>
      <c r="M227" s="189">
        <v>44.77</v>
      </c>
      <c r="N227" s="218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5"/>
      <c r="B228" s="184" t="s">
        <v>86</v>
      </c>
      <c r="C228" s="379" t="s">
        <v>87</v>
      </c>
      <c r="D228" s="379"/>
      <c r="E228" s="379"/>
      <c r="F228" s="186"/>
      <c r="G228" s="187"/>
      <c r="H228" s="187"/>
      <c r="I228" s="187"/>
      <c r="J228" s="188">
        <v>62.75</v>
      </c>
      <c r="K228" s="187"/>
      <c r="L228" s="188">
        <v>33.450000000000003</v>
      </c>
      <c r="M228" s="189">
        <v>8.16</v>
      </c>
      <c r="N228" s="218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2"/>
      <c r="B229" s="184"/>
      <c r="C229" s="379" t="s">
        <v>72</v>
      </c>
      <c r="D229" s="379"/>
      <c r="E229" s="379"/>
      <c r="F229" s="186" t="s">
        <v>73</v>
      </c>
      <c r="G229" s="216">
        <v>21.2</v>
      </c>
      <c r="H229" s="211">
        <v>1.3225</v>
      </c>
      <c r="I229" s="215">
        <v>14.943721</v>
      </c>
      <c r="J229" s="194"/>
      <c r="K229" s="187"/>
      <c r="L229" s="194"/>
      <c r="M229" s="187"/>
      <c r="N229" s="195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2"/>
      <c r="B230" s="184"/>
      <c r="C230" s="379" t="s">
        <v>74</v>
      </c>
      <c r="D230" s="379"/>
      <c r="E230" s="379"/>
      <c r="F230" s="186" t="s">
        <v>73</v>
      </c>
      <c r="G230" s="216">
        <v>0.2</v>
      </c>
      <c r="H230" s="211">
        <v>1.4375</v>
      </c>
      <c r="I230" s="212">
        <v>0.1532375</v>
      </c>
      <c r="J230" s="194"/>
      <c r="K230" s="187"/>
      <c r="L230" s="194"/>
      <c r="M230" s="187"/>
      <c r="N230" s="195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5"/>
      <c r="B231" s="184"/>
      <c r="C231" s="380" t="s">
        <v>75</v>
      </c>
      <c r="D231" s="380"/>
      <c r="E231" s="380"/>
      <c r="F231" s="196"/>
      <c r="G231" s="197"/>
      <c r="H231" s="197"/>
      <c r="I231" s="197"/>
      <c r="J231" s="198">
        <v>336</v>
      </c>
      <c r="K231" s="197"/>
      <c r="L231" s="198">
        <v>230.45</v>
      </c>
      <c r="M231" s="197"/>
      <c r="N231" s="200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2"/>
      <c r="B232" s="184"/>
      <c r="C232" s="379" t="s">
        <v>76</v>
      </c>
      <c r="D232" s="379"/>
      <c r="E232" s="379"/>
      <c r="F232" s="186"/>
      <c r="G232" s="187"/>
      <c r="H232" s="187"/>
      <c r="I232" s="187"/>
      <c r="J232" s="194"/>
      <c r="K232" s="187"/>
      <c r="L232" s="188">
        <v>143.88999999999999</v>
      </c>
      <c r="M232" s="187"/>
      <c r="N232" s="191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2"/>
      <c r="B233" s="184" t="s">
        <v>232</v>
      </c>
      <c r="C233" s="379" t="s">
        <v>233</v>
      </c>
      <c r="D233" s="379"/>
      <c r="E233" s="379"/>
      <c r="F233" s="186" t="s">
        <v>79</v>
      </c>
      <c r="G233" s="201">
        <v>110</v>
      </c>
      <c r="H233" s="187"/>
      <c r="I233" s="201">
        <v>110</v>
      </c>
      <c r="J233" s="194"/>
      <c r="K233" s="187"/>
      <c r="L233" s="188">
        <v>158.28</v>
      </c>
      <c r="M233" s="187"/>
      <c r="N233" s="191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2"/>
      <c r="B234" s="184" t="s">
        <v>234</v>
      </c>
      <c r="C234" s="379" t="s">
        <v>235</v>
      </c>
      <c r="D234" s="379"/>
      <c r="E234" s="379"/>
      <c r="F234" s="186" t="s">
        <v>79</v>
      </c>
      <c r="G234" s="201">
        <v>69</v>
      </c>
      <c r="H234" s="189">
        <v>0.85</v>
      </c>
      <c r="I234" s="189">
        <v>58.65</v>
      </c>
      <c r="J234" s="194"/>
      <c r="K234" s="187"/>
      <c r="L234" s="188">
        <v>84.39</v>
      </c>
      <c r="M234" s="187"/>
      <c r="N234" s="191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2"/>
      <c r="B235" s="203"/>
      <c r="C235" s="388" t="s">
        <v>82</v>
      </c>
      <c r="D235" s="388"/>
      <c r="E235" s="388"/>
      <c r="F235" s="178"/>
      <c r="G235" s="179"/>
      <c r="H235" s="179"/>
      <c r="I235" s="179"/>
      <c r="J235" s="181"/>
      <c r="K235" s="179"/>
      <c r="L235" s="207">
        <v>473.12</v>
      </c>
      <c r="M235" s="197"/>
      <c r="N235" s="205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6" t="s">
        <v>142</v>
      </c>
      <c r="B236" s="177" t="s">
        <v>3533</v>
      </c>
      <c r="C236" s="388" t="s">
        <v>3534</v>
      </c>
      <c r="D236" s="388"/>
      <c r="E236" s="388"/>
      <c r="F236" s="178" t="s">
        <v>178</v>
      </c>
      <c r="G236" s="179">
        <v>1.3299999999999999E-2</v>
      </c>
      <c r="H236" s="180">
        <v>1</v>
      </c>
      <c r="I236" s="253">
        <v>1.3299999999999999E-2</v>
      </c>
      <c r="J236" s="204">
        <v>33439.019999999997</v>
      </c>
      <c r="K236" s="179"/>
      <c r="L236" s="207">
        <v>444.74</v>
      </c>
      <c r="M236" s="206">
        <v>8.16</v>
      </c>
      <c r="N236" s="205">
        <v>3629.08</v>
      </c>
      <c r="AF236" s="133"/>
      <c r="AG236" s="140" t="s">
        <v>3534</v>
      </c>
      <c r="AM236" s="140"/>
      <c r="AP236" s="140"/>
      <c r="AR236" s="140"/>
    </row>
    <row r="237" spans="1:44" s="121" customFormat="1" ht="15" x14ac:dyDescent="0.25">
      <c r="A237" s="202"/>
      <c r="B237" s="203"/>
      <c r="C237" s="379" t="s">
        <v>99</v>
      </c>
      <c r="D237" s="379"/>
      <c r="E237" s="379"/>
      <c r="F237" s="379"/>
      <c r="G237" s="379"/>
      <c r="H237" s="379"/>
      <c r="I237" s="379"/>
      <c r="J237" s="379"/>
      <c r="K237" s="379"/>
      <c r="L237" s="379"/>
      <c r="M237" s="379"/>
      <c r="N237" s="391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8"/>
      <c r="B238" s="209"/>
      <c r="C238" s="379" t="s">
        <v>3535</v>
      </c>
      <c r="D238" s="379"/>
      <c r="E238" s="379"/>
      <c r="F238" s="379"/>
      <c r="G238" s="379"/>
      <c r="H238" s="379"/>
      <c r="I238" s="379"/>
      <c r="J238" s="379"/>
      <c r="K238" s="379"/>
      <c r="L238" s="379"/>
      <c r="M238" s="379"/>
      <c r="N238" s="391"/>
      <c r="AF238" s="133"/>
      <c r="AG238" s="140"/>
      <c r="AH238" s="142" t="s">
        <v>3535</v>
      </c>
      <c r="AM238" s="140"/>
      <c r="AP238" s="140"/>
      <c r="AR238" s="140"/>
    </row>
    <row r="239" spans="1:44" s="121" customFormat="1" ht="15" x14ac:dyDescent="0.25">
      <c r="A239" s="202"/>
      <c r="B239" s="203"/>
      <c r="C239" s="388" t="s">
        <v>82</v>
      </c>
      <c r="D239" s="388"/>
      <c r="E239" s="388"/>
      <c r="F239" s="178"/>
      <c r="G239" s="179"/>
      <c r="H239" s="179"/>
      <c r="I239" s="179"/>
      <c r="J239" s="181"/>
      <c r="K239" s="179"/>
      <c r="L239" s="207">
        <v>444.74</v>
      </c>
      <c r="M239" s="197"/>
      <c r="N239" s="205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6" t="s">
        <v>143</v>
      </c>
      <c r="B240" s="177" t="s">
        <v>3536</v>
      </c>
      <c r="C240" s="388" t="s">
        <v>3537</v>
      </c>
      <c r="D240" s="388"/>
      <c r="E240" s="388"/>
      <c r="F240" s="178" t="s">
        <v>178</v>
      </c>
      <c r="G240" s="179">
        <v>2.6200000000000001E-2</v>
      </c>
      <c r="H240" s="180">
        <v>1</v>
      </c>
      <c r="I240" s="253">
        <v>2.6200000000000001E-2</v>
      </c>
      <c r="J240" s="204">
        <v>3316.55</v>
      </c>
      <c r="K240" s="179"/>
      <c r="L240" s="207">
        <v>86.89</v>
      </c>
      <c r="M240" s="206">
        <v>8.16</v>
      </c>
      <c r="N240" s="213">
        <v>709.02</v>
      </c>
      <c r="AF240" s="133"/>
      <c r="AG240" s="140" t="s">
        <v>3537</v>
      </c>
      <c r="AM240" s="140"/>
      <c r="AP240" s="140"/>
      <c r="AR240" s="140"/>
    </row>
    <row r="241" spans="1:44" s="121" customFormat="1" ht="15" x14ac:dyDescent="0.25">
      <c r="A241" s="202"/>
      <c r="B241" s="203"/>
      <c r="C241" s="379" t="s">
        <v>99</v>
      </c>
      <c r="D241" s="379"/>
      <c r="E241" s="379"/>
      <c r="F241" s="379"/>
      <c r="G241" s="379"/>
      <c r="H241" s="379"/>
      <c r="I241" s="379"/>
      <c r="J241" s="379"/>
      <c r="K241" s="379"/>
      <c r="L241" s="379"/>
      <c r="M241" s="379"/>
      <c r="N241" s="391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8"/>
      <c r="B242" s="209"/>
      <c r="C242" s="379" t="s">
        <v>3538</v>
      </c>
      <c r="D242" s="379"/>
      <c r="E242" s="379"/>
      <c r="F242" s="379"/>
      <c r="G242" s="379"/>
      <c r="H242" s="379"/>
      <c r="I242" s="379"/>
      <c r="J242" s="379"/>
      <c r="K242" s="379"/>
      <c r="L242" s="379"/>
      <c r="M242" s="379"/>
      <c r="N242" s="391"/>
      <c r="AF242" s="133"/>
      <c r="AG242" s="140"/>
      <c r="AH242" s="142" t="s">
        <v>3538</v>
      </c>
      <c r="AM242" s="140"/>
      <c r="AP242" s="140"/>
      <c r="AR242" s="140"/>
    </row>
    <row r="243" spans="1:44" s="121" customFormat="1" ht="15" x14ac:dyDescent="0.25">
      <c r="A243" s="202"/>
      <c r="B243" s="203"/>
      <c r="C243" s="388" t="s">
        <v>82</v>
      </c>
      <c r="D243" s="388"/>
      <c r="E243" s="388"/>
      <c r="F243" s="178"/>
      <c r="G243" s="179"/>
      <c r="H243" s="179"/>
      <c r="I243" s="179"/>
      <c r="J243" s="181"/>
      <c r="K243" s="179"/>
      <c r="L243" s="207">
        <v>86.89</v>
      </c>
      <c r="M243" s="197"/>
      <c r="N243" s="213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6" t="s">
        <v>168</v>
      </c>
      <c r="B244" s="177" t="s">
        <v>3539</v>
      </c>
      <c r="C244" s="388" t="s">
        <v>3540</v>
      </c>
      <c r="D244" s="388"/>
      <c r="E244" s="388"/>
      <c r="F244" s="178" t="s">
        <v>735</v>
      </c>
      <c r="G244" s="179">
        <v>0.22</v>
      </c>
      <c r="H244" s="180">
        <v>1</v>
      </c>
      <c r="I244" s="206">
        <v>0.22</v>
      </c>
      <c r="J244" s="181"/>
      <c r="K244" s="179"/>
      <c r="L244" s="181"/>
      <c r="M244" s="179"/>
      <c r="N244" s="182"/>
      <c r="AF244" s="133"/>
      <c r="AG244" s="140" t="s">
        <v>3540</v>
      </c>
      <c r="AM244" s="140"/>
      <c r="AP244" s="140"/>
      <c r="AR244" s="140"/>
    </row>
    <row r="245" spans="1:44" s="121" customFormat="1" ht="15" x14ac:dyDescent="0.25">
      <c r="A245" s="208"/>
      <c r="B245" s="209"/>
      <c r="C245" s="379" t="s">
        <v>1158</v>
      </c>
      <c r="D245" s="379"/>
      <c r="E245" s="379"/>
      <c r="F245" s="379"/>
      <c r="G245" s="379"/>
      <c r="H245" s="379"/>
      <c r="I245" s="379"/>
      <c r="J245" s="379"/>
      <c r="K245" s="379"/>
      <c r="L245" s="379"/>
      <c r="M245" s="379"/>
      <c r="N245" s="391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3"/>
      <c r="B246" s="184" t="s">
        <v>63</v>
      </c>
      <c r="C246" s="389" t="s">
        <v>64</v>
      </c>
      <c r="D246" s="389"/>
      <c r="E246" s="389"/>
      <c r="F246" s="389"/>
      <c r="G246" s="389"/>
      <c r="H246" s="389"/>
      <c r="I246" s="389"/>
      <c r="J246" s="389"/>
      <c r="K246" s="389"/>
      <c r="L246" s="389"/>
      <c r="M246" s="389"/>
      <c r="N246" s="390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3"/>
      <c r="B247" s="184" t="s">
        <v>65</v>
      </c>
      <c r="C247" s="389" t="s">
        <v>66</v>
      </c>
      <c r="D247" s="389"/>
      <c r="E247" s="389"/>
      <c r="F247" s="389"/>
      <c r="G247" s="389"/>
      <c r="H247" s="389"/>
      <c r="I247" s="389"/>
      <c r="J247" s="389"/>
      <c r="K247" s="389"/>
      <c r="L247" s="389"/>
      <c r="M247" s="389"/>
      <c r="N247" s="390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5"/>
      <c r="B248" s="184" t="s">
        <v>58</v>
      </c>
      <c r="C248" s="379" t="s">
        <v>67</v>
      </c>
      <c r="D248" s="379"/>
      <c r="E248" s="379"/>
      <c r="F248" s="186"/>
      <c r="G248" s="187"/>
      <c r="H248" s="187"/>
      <c r="I248" s="187"/>
      <c r="J248" s="188">
        <v>497.07</v>
      </c>
      <c r="K248" s="211">
        <v>1.3225</v>
      </c>
      <c r="L248" s="188">
        <v>144.62</v>
      </c>
      <c r="M248" s="189">
        <v>44.77</v>
      </c>
      <c r="N248" s="191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5"/>
      <c r="B249" s="184" t="s">
        <v>68</v>
      </c>
      <c r="C249" s="379" t="s">
        <v>69</v>
      </c>
      <c r="D249" s="379"/>
      <c r="E249" s="379"/>
      <c r="F249" s="186"/>
      <c r="G249" s="187"/>
      <c r="H249" s="187"/>
      <c r="I249" s="187"/>
      <c r="J249" s="190">
        <v>5151.6400000000003</v>
      </c>
      <c r="K249" s="211">
        <v>1.4375</v>
      </c>
      <c r="L249" s="190">
        <v>1629.21</v>
      </c>
      <c r="M249" s="189">
        <v>13.24</v>
      </c>
      <c r="N249" s="191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5"/>
      <c r="B250" s="184" t="s">
        <v>70</v>
      </c>
      <c r="C250" s="379" t="s">
        <v>71</v>
      </c>
      <c r="D250" s="379"/>
      <c r="E250" s="379"/>
      <c r="F250" s="186"/>
      <c r="G250" s="187"/>
      <c r="H250" s="187"/>
      <c r="I250" s="187"/>
      <c r="J250" s="188">
        <v>717.8</v>
      </c>
      <c r="K250" s="211">
        <v>1.4375</v>
      </c>
      <c r="L250" s="188">
        <v>227</v>
      </c>
      <c r="M250" s="189">
        <v>44.77</v>
      </c>
      <c r="N250" s="191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5"/>
      <c r="B251" s="184" t="s">
        <v>86</v>
      </c>
      <c r="C251" s="379" t="s">
        <v>87</v>
      </c>
      <c r="D251" s="379"/>
      <c r="E251" s="379"/>
      <c r="F251" s="186"/>
      <c r="G251" s="187"/>
      <c r="H251" s="187"/>
      <c r="I251" s="187"/>
      <c r="J251" s="188">
        <v>126.33</v>
      </c>
      <c r="K251" s="187"/>
      <c r="L251" s="188">
        <v>27.79</v>
      </c>
      <c r="M251" s="189">
        <v>8.16</v>
      </c>
      <c r="N251" s="218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2"/>
      <c r="B252" s="184"/>
      <c r="C252" s="379" t="s">
        <v>72</v>
      </c>
      <c r="D252" s="379"/>
      <c r="E252" s="379"/>
      <c r="F252" s="186" t="s">
        <v>73</v>
      </c>
      <c r="G252" s="189">
        <v>52.88</v>
      </c>
      <c r="H252" s="211">
        <v>1.3225</v>
      </c>
      <c r="I252" s="215">
        <v>15.385436</v>
      </c>
      <c r="J252" s="194"/>
      <c r="K252" s="187"/>
      <c r="L252" s="194"/>
      <c r="M252" s="187"/>
      <c r="N252" s="195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2"/>
      <c r="B253" s="184"/>
      <c r="C253" s="379" t="s">
        <v>74</v>
      </c>
      <c r="D253" s="379"/>
      <c r="E253" s="379"/>
      <c r="F253" s="186" t="s">
        <v>73</v>
      </c>
      <c r="G253" s="189">
        <v>53.17</v>
      </c>
      <c r="H253" s="211">
        <v>1.4375</v>
      </c>
      <c r="I253" s="212">
        <v>16.815012500000002</v>
      </c>
      <c r="J253" s="194"/>
      <c r="K253" s="187"/>
      <c r="L253" s="194"/>
      <c r="M253" s="187"/>
      <c r="N253" s="195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5"/>
      <c r="B254" s="184"/>
      <c r="C254" s="380" t="s">
        <v>75</v>
      </c>
      <c r="D254" s="380"/>
      <c r="E254" s="380"/>
      <c r="F254" s="196"/>
      <c r="G254" s="197"/>
      <c r="H254" s="197"/>
      <c r="I254" s="197"/>
      <c r="J254" s="199">
        <v>5775.04</v>
      </c>
      <c r="K254" s="197"/>
      <c r="L254" s="199">
        <v>1801.62</v>
      </c>
      <c r="M254" s="197"/>
      <c r="N254" s="200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2"/>
      <c r="B255" s="184"/>
      <c r="C255" s="379" t="s">
        <v>76</v>
      </c>
      <c r="D255" s="379"/>
      <c r="E255" s="379"/>
      <c r="F255" s="186"/>
      <c r="G255" s="187"/>
      <c r="H255" s="187"/>
      <c r="I255" s="187"/>
      <c r="J255" s="194"/>
      <c r="K255" s="187"/>
      <c r="L255" s="188">
        <v>371.62</v>
      </c>
      <c r="M255" s="187"/>
      <c r="N255" s="191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2"/>
      <c r="B256" s="184" t="s">
        <v>276</v>
      </c>
      <c r="C256" s="379" t="s">
        <v>277</v>
      </c>
      <c r="D256" s="379"/>
      <c r="E256" s="379"/>
      <c r="F256" s="186" t="s">
        <v>79</v>
      </c>
      <c r="G256" s="201">
        <v>110</v>
      </c>
      <c r="H256" s="187"/>
      <c r="I256" s="201">
        <v>110</v>
      </c>
      <c r="J256" s="194"/>
      <c r="K256" s="187"/>
      <c r="L256" s="188">
        <v>408.78</v>
      </c>
      <c r="M256" s="187"/>
      <c r="N256" s="191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2"/>
      <c r="B257" s="184" t="s">
        <v>278</v>
      </c>
      <c r="C257" s="379" t="s">
        <v>279</v>
      </c>
      <c r="D257" s="379"/>
      <c r="E257" s="379"/>
      <c r="F257" s="186" t="s">
        <v>79</v>
      </c>
      <c r="G257" s="201">
        <v>73</v>
      </c>
      <c r="H257" s="189">
        <v>0.85</v>
      </c>
      <c r="I257" s="189">
        <v>62.05</v>
      </c>
      <c r="J257" s="194"/>
      <c r="K257" s="187"/>
      <c r="L257" s="188">
        <v>230.59</v>
      </c>
      <c r="M257" s="187"/>
      <c r="N257" s="191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2"/>
      <c r="B258" s="203"/>
      <c r="C258" s="388" t="s">
        <v>82</v>
      </c>
      <c r="D258" s="388"/>
      <c r="E258" s="388"/>
      <c r="F258" s="178"/>
      <c r="G258" s="179"/>
      <c r="H258" s="179"/>
      <c r="I258" s="179"/>
      <c r="J258" s="181"/>
      <c r="K258" s="179"/>
      <c r="L258" s="204">
        <v>2440.9899999999998</v>
      </c>
      <c r="M258" s="197"/>
      <c r="N258" s="205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6" t="s">
        <v>175</v>
      </c>
      <c r="B259" s="177" t="s">
        <v>3541</v>
      </c>
      <c r="C259" s="388" t="s">
        <v>3542</v>
      </c>
      <c r="D259" s="388"/>
      <c r="E259" s="388"/>
      <c r="F259" s="178" t="s">
        <v>98</v>
      </c>
      <c r="G259" s="179">
        <v>-5.7200000000000001E-2</v>
      </c>
      <c r="H259" s="180">
        <v>1</v>
      </c>
      <c r="I259" s="253">
        <v>-5.7200000000000001E-2</v>
      </c>
      <c r="J259" s="207">
        <v>485.9</v>
      </c>
      <c r="K259" s="179"/>
      <c r="L259" s="207">
        <v>-27.79</v>
      </c>
      <c r="M259" s="206">
        <v>8.16</v>
      </c>
      <c r="N259" s="213">
        <v>-226.77</v>
      </c>
      <c r="AF259" s="133"/>
      <c r="AG259" s="140" t="s">
        <v>3542</v>
      </c>
      <c r="AM259" s="140"/>
      <c r="AP259" s="140"/>
      <c r="AR259" s="140"/>
    </row>
    <row r="260" spans="1:45" s="121" customFormat="1" ht="15" x14ac:dyDescent="0.25">
      <c r="A260" s="202"/>
      <c r="B260" s="203"/>
      <c r="C260" s="379" t="s">
        <v>283</v>
      </c>
      <c r="D260" s="379"/>
      <c r="E260" s="379"/>
      <c r="F260" s="379"/>
      <c r="G260" s="379"/>
      <c r="H260" s="379"/>
      <c r="I260" s="379"/>
      <c r="J260" s="379"/>
      <c r="K260" s="379"/>
      <c r="L260" s="379"/>
      <c r="M260" s="379"/>
      <c r="N260" s="391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2"/>
      <c r="B261" s="203"/>
      <c r="C261" s="388" t="s">
        <v>82</v>
      </c>
      <c r="D261" s="388"/>
      <c r="E261" s="388"/>
      <c r="F261" s="178"/>
      <c r="G261" s="179"/>
      <c r="H261" s="179"/>
      <c r="I261" s="179"/>
      <c r="J261" s="181"/>
      <c r="K261" s="179"/>
      <c r="L261" s="207">
        <v>-27.79</v>
      </c>
      <c r="M261" s="197"/>
      <c r="N261" s="213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6" t="s">
        <v>186</v>
      </c>
      <c r="B262" s="177" t="s">
        <v>301</v>
      </c>
      <c r="C262" s="388" t="s">
        <v>302</v>
      </c>
      <c r="D262" s="388"/>
      <c r="E262" s="388"/>
      <c r="F262" s="178" t="s">
        <v>98</v>
      </c>
      <c r="G262" s="179">
        <v>0.7</v>
      </c>
      <c r="H262" s="180">
        <v>1</v>
      </c>
      <c r="I262" s="214">
        <v>0.7</v>
      </c>
      <c r="J262" s="207">
        <v>519.79999999999995</v>
      </c>
      <c r="K262" s="179"/>
      <c r="L262" s="207">
        <v>363.86</v>
      </c>
      <c r="M262" s="206">
        <v>8.16</v>
      </c>
      <c r="N262" s="205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2"/>
      <c r="B263" s="203"/>
      <c r="C263" s="379" t="s">
        <v>283</v>
      </c>
      <c r="D263" s="379"/>
      <c r="E263" s="379"/>
      <c r="F263" s="379"/>
      <c r="G263" s="379"/>
      <c r="H263" s="379"/>
      <c r="I263" s="379"/>
      <c r="J263" s="379"/>
      <c r="K263" s="379"/>
      <c r="L263" s="379"/>
      <c r="M263" s="379"/>
      <c r="N263" s="391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2"/>
      <c r="B264" s="203"/>
      <c r="C264" s="388" t="s">
        <v>82</v>
      </c>
      <c r="D264" s="388"/>
      <c r="E264" s="388"/>
      <c r="F264" s="178"/>
      <c r="G264" s="179"/>
      <c r="H264" s="179"/>
      <c r="I264" s="179"/>
      <c r="J264" s="181"/>
      <c r="K264" s="179"/>
      <c r="L264" s="207">
        <v>363.86</v>
      </c>
      <c r="M264" s="197"/>
      <c r="N264" s="205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6" t="s">
        <v>196</v>
      </c>
      <c r="B265" s="177" t="s">
        <v>3543</v>
      </c>
      <c r="C265" s="388" t="s">
        <v>3544</v>
      </c>
      <c r="D265" s="388"/>
      <c r="E265" s="388"/>
      <c r="F265" s="178" t="s">
        <v>291</v>
      </c>
      <c r="G265" s="179">
        <v>22</v>
      </c>
      <c r="H265" s="180">
        <v>1</v>
      </c>
      <c r="I265" s="180">
        <v>22</v>
      </c>
      <c r="J265" s="207">
        <v>515.73</v>
      </c>
      <c r="K265" s="252">
        <v>1.04236</v>
      </c>
      <c r="L265" s="204">
        <v>11826.68</v>
      </c>
      <c r="M265" s="206">
        <v>8.16</v>
      </c>
      <c r="N265" s="205">
        <v>96505.71</v>
      </c>
      <c r="AF265" s="133"/>
      <c r="AG265" s="140" t="s">
        <v>3544</v>
      </c>
      <c r="AM265" s="140"/>
      <c r="AP265" s="140"/>
      <c r="AR265" s="140"/>
    </row>
    <row r="266" spans="1:45" s="121" customFormat="1" ht="15" x14ac:dyDescent="0.25">
      <c r="A266" s="202"/>
      <c r="B266" s="203"/>
      <c r="C266" s="379" t="s">
        <v>99</v>
      </c>
      <c r="D266" s="379"/>
      <c r="E266" s="379"/>
      <c r="F266" s="379"/>
      <c r="G266" s="379"/>
      <c r="H266" s="379"/>
      <c r="I266" s="379"/>
      <c r="J266" s="379"/>
      <c r="K266" s="379"/>
      <c r="L266" s="379"/>
      <c r="M266" s="379"/>
      <c r="N266" s="391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8"/>
      <c r="B267" s="209"/>
      <c r="C267" s="379" t="s">
        <v>3545</v>
      </c>
      <c r="D267" s="379"/>
      <c r="E267" s="379"/>
      <c r="F267" s="379"/>
      <c r="G267" s="379"/>
      <c r="H267" s="379"/>
      <c r="I267" s="379"/>
      <c r="J267" s="379"/>
      <c r="K267" s="379"/>
      <c r="L267" s="379"/>
      <c r="M267" s="379"/>
      <c r="N267" s="391"/>
      <c r="AF267" s="133"/>
      <c r="AG267" s="140"/>
      <c r="AM267" s="140"/>
      <c r="AO267" s="142" t="s">
        <v>3545</v>
      </c>
      <c r="AP267" s="140"/>
      <c r="AR267" s="140"/>
    </row>
    <row r="268" spans="1:45" s="121" customFormat="1" ht="15" x14ac:dyDescent="0.25">
      <c r="A268" s="183"/>
      <c r="B268" s="184"/>
      <c r="C268" s="389" t="s">
        <v>3229</v>
      </c>
      <c r="D268" s="389"/>
      <c r="E268" s="389"/>
      <c r="F268" s="389"/>
      <c r="G268" s="389"/>
      <c r="H268" s="389"/>
      <c r="I268" s="389"/>
      <c r="J268" s="389"/>
      <c r="K268" s="389"/>
      <c r="L268" s="389"/>
      <c r="M268" s="389"/>
      <c r="N268" s="390"/>
      <c r="AF268" s="133"/>
      <c r="AG268" s="140"/>
      <c r="AI268" s="142" t="s">
        <v>3229</v>
      </c>
      <c r="AM268" s="140"/>
      <c r="AP268" s="140"/>
      <c r="AR268" s="140"/>
    </row>
    <row r="269" spans="1:45" s="121" customFormat="1" ht="15" x14ac:dyDescent="0.25">
      <c r="A269" s="183"/>
      <c r="B269" s="184"/>
      <c r="C269" s="389" t="s">
        <v>2191</v>
      </c>
      <c r="D269" s="389"/>
      <c r="E269" s="389"/>
      <c r="F269" s="389"/>
      <c r="G269" s="389"/>
      <c r="H269" s="389"/>
      <c r="I269" s="389"/>
      <c r="J269" s="389"/>
      <c r="K269" s="389"/>
      <c r="L269" s="389"/>
      <c r="M269" s="389"/>
      <c r="N269" s="390"/>
      <c r="AF269" s="133"/>
      <c r="AG269" s="140"/>
      <c r="AI269" s="142" t="s">
        <v>2191</v>
      </c>
      <c r="AM269" s="140"/>
      <c r="AP269" s="140"/>
      <c r="AR269" s="140"/>
    </row>
    <row r="270" spans="1:45" s="121" customFormat="1" ht="15" x14ac:dyDescent="0.25">
      <c r="A270" s="202"/>
      <c r="B270" s="203"/>
      <c r="C270" s="388" t="s">
        <v>82</v>
      </c>
      <c r="D270" s="388"/>
      <c r="E270" s="388"/>
      <c r="F270" s="178"/>
      <c r="G270" s="179"/>
      <c r="H270" s="179"/>
      <c r="I270" s="179"/>
      <c r="J270" s="181"/>
      <c r="K270" s="179"/>
      <c r="L270" s="204">
        <v>11826.68</v>
      </c>
      <c r="M270" s="197"/>
      <c r="N270" s="205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385" t="s">
        <v>3546</v>
      </c>
      <c r="B271" s="386"/>
      <c r="C271" s="386"/>
      <c r="D271" s="386"/>
      <c r="E271" s="386"/>
      <c r="F271" s="386"/>
      <c r="G271" s="386"/>
      <c r="H271" s="386"/>
      <c r="I271" s="386"/>
      <c r="J271" s="386"/>
      <c r="K271" s="386"/>
      <c r="L271" s="386"/>
      <c r="M271" s="386"/>
      <c r="N271" s="387"/>
      <c r="AF271" s="133"/>
      <c r="AG271" s="140"/>
      <c r="AM271" s="140"/>
      <c r="AP271" s="140"/>
      <c r="AR271" s="140"/>
      <c r="AS271" s="140" t="s">
        <v>3546</v>
      </c>
    </row>
    <row r="272" spans="1:45" s="121" customFormat="1" ht="15" x14ac:dyDescent="0.25">
      <c r="A272" s="176" t="s">
        <v>206</v>
      </c>
      <c r="B272" s="177" t="s">
        <v>3547</v>
      </c>
      <c r="C272" s="388" t="s">
        <v>3548</v>
      </c>
      <c r="D272" s="388"/>
      <c r="E272" s="388"/>
      <c r="F272" s="178" t="s">
        <v>90</v>
      </c>
      <c r="G272" s="179">
        <v>3.0400000000000002E-3</v>
      </c>
      <c r="H272" s="180">
        <v>1</v>
      </c>
      <c r="I272" s="252">
        <v>3.0400000000000002E-3</v>
      </c>
      <c r="J272" s="181"/>
      <c r="K272" s="179"/>
      <c r="L272" s="181"/>
      <c r="M272" s="179"/>
      <c r="N272" s="182"/>
      <c r="AF272" s="133"/>
      <c r="AG272" s="140" t="s">
        <v>3548</v>
      </c>
      <c r="AM272" s="140"/>
      <c r="AP272" s="140"/>
      <c r="AR272" s="140"/>
      <c r="AS272" s="140"/>
    </row>
    <row r="273" spans="1:45" s="121" customFormat="1" ht="15" x14ac:dyDescent="0.25">
      <c r="A273" s="208"/>
      <c r="B273" s="209"/>
      <c r="C273" s="379" t="s">
        <v>3549</v>
      </c>
      <c r="D273" s="379"/>
      <c r="E273" s="379"/>
      <c r="F273" s="379"/>
      <c r="G273" s="379"/>
      <c r="H273" s="379"/>
      <c r="I273" s="379"/>
      <c r="J273" s="379"/>
      <c r="K273" s="379"/>
      <c r="L273" s="379"/>
      <c r="M273" s="379"/>
      <c r="N273" s="391"/>
      <c r="AF273" s="133"/>
      <c r="AG273" s="140"/>
      <c r="AH273" s="142" t="s">
        <v>3549</v>
      </c>
      <c r="AM273" s="140"/>
      <c r="AP273" s="140"/>
      <c r="AR273" s="140"/>
      <c r="AS273" s="140"/>
    </row>
    <row r="274" spans="1:45" s="121" customFormat="1" ht="23.25" x14ac:dyDescent="0.25">
      <c r="A274" s="183"/>
      <c r="B274" s="184" t="s">
        <v>63</v>
      </c>
      <c r="C274" s="389" t="s">
        <v>64</v>
      </c>
      <c r="D274" s="389"/>
      <c r="E274" s="389"/>
      <c r="F274" s="389"/>
      <c r="G274" s="389"/>
      <c r="H274" s="389"/>
      <c r="I274" s="389"/>
      <c r="J274" s="389"/>
      <c r="K274" s="389"/>
      <c r="L274" s="389"/>
      <c r="M274" s="389"/>
      <c r="N274" s="39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3"/>
      <c r="B275" s="184" t="s">
        <v>65</v>
      </c>
      <c r="C275" s="389" t="s">
        <v>66</v>
      </c>
      <c r="D275" s="389"/>
      <c r="E275" s="389"/>
      <c r="F275" s="389"/>
      <c r="G275" s="389"/>
      <c r="H275" s="389"/>
      <c r="I275" s="389"/>
      <c r="J275" s="389"/>
      <c r="K275" s="389"/>
      <c r="L275" s="389"/>
      <c r="M275" s="389"/>
      <c r="N275" s="39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5"/>
      <c r="B276" s="184" t="s">
        <v>58</v>
      </c>
      <c r="C276" s="379" t="s">
        <v>67</v>
      </c>
      <c r="D276" s="379"/>
      <c r="E276" s="379"/>
      <c r="F276" s="186"/>
      <c r="G276" s="187"/>
      <c r="H276" s="187"/>
      <c r="I276" s="187"/>
      <c r="J276" s="190">
        <v>7032.96</v>
      </c>
      <c r="K276" s="211">
        <v>1.3225</v>
      </c>
      <c r="L276" s="188">
        <v>28.28</v>
      </c>
      <c r="M276" s="189">
        <v>44.77</v>
      </c>
      <c r="N276" s="191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5"/>
      <c r="B277" s="184" t="s">
        <v>68</v>
      </c>
      <c r="C277" s="379" t="s">
        <v>69</v>
      </c>
      <c r="D277" s="379"/>
      <c r="E277" s="379"/>
      <c r="F277" s="186"/>
      <c r="G277" s="187"/>
      <c r="H277" s="187"/>
      <c r="I277" s="187"/>
      <c r="J277" s="190">
        <v>3642.03</v>
      </c>
      <c r="K277" s="211">
        <v>1.4375</v>
      </c>
      <c r="L277" s="188">
        <v>15.92</v>
      </c>
      <c r="M277" s="189">
        <v>13.24</v>
      </c>
      <c r="N277" s="218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5"/>
      <c r="B278" s="184" t="s">
        <v>70</v>
      </c>
      <c r="C278" s="379" t="s">
        <v>71</v>
      </c>
      <c r="D278" s="379"/>
      <c r="E278" s="379"/>
      <c r="F278" s="186"/>
      <c r="G278" s="187"/>
      <c r="H278" s="187"/>
      <c r="I278" s="187"/>
      <c r="J278" s="188">
        <v>561.87</v>
      </c>
      <c r="K278" s="211">
        <v>1.4375</v>
      </c>
      <c r="L278" s="188">
        <v>2.46</v>
      </c>
      <c r="M278" s="189">
        <v>44.77</v>
      </c>
      <c r="N278" s="218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5"/>
      <c r="B279" s="184" t="s">
        <v>86</v>
      </c>
      <c r="C279" s="379" t="s">
        <v>87</v>
      </c>
      <c r="D279" s="379"/>
      <c r="E279" s="379"/>
      <c r="F279" s="186"/>
      <c r="G279" s="187"/>
      <c r="H279" s="187"/>
      <c r="I279" s="187"/>
      <c r="J279" s="190">
        <v>8781.4</v>
      </c>
      <c r="K279" s="187"/>
      <c r="L279" s="188">
        <v>26.7</v>
      </c>
      <c r="M279" s="189">
        <v>8.16</v>
      </c>
      <c r="N279" s="218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2"/>
      <c r="B280" s="184"/>
      <c r="C280" s="379" t="s">
        <v>72</v>
      </c>
      <c r="D280" s="379"/>
      <c r="E280" s="379"/>
      <c r="F280" s="186" t="s">
        <v>73</v>
      </c>
      <c r="G280" s="201">
        <v>814</v>
      </c>
      <c r="H280" s="211">
        <v>1.3225</v>
      </c>
      <c r="I280" s="212">
        <v>3.2726055999999999</v>
      </c>
      <c r="J280" s="194"/>
      <c r="K280" s="187"/>
      <c r="L280" s="194"/>
      <c r="M280" s="187"/>
      <c r="N280" s="195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2"/>
      <c r="B281" s="184"/>
      <c r="C281" s="379" t="s">
        <v>74</v>
      </c>
      <c r="D281" s="379"/>
      <c r="E281" s="379"/>
      <c r="F281" s="186" t="s">
        <v>73</v>
      </c>
      <c r="G281" s="189">
        <v>41.88</v>
      </c>
      <c r="H281" s="211">
        <v>1.4375</v>
      </c>
      <c r="I281" s="212">
        <v>0.1830156</v>
      </c>
      <c r="J281" s="194"/>
      <c r="K281" s="187"/>
      <c r="L281" s="194"/>
      <c r="M281" s="187"/>
      <c r="N281" s="195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5"/>
      <c r="B282" s="184"/>
      <c r="C282" s="380" t="s">
        <v>75</v>
      </c>
      <c r="D282" s="380"/>
      <c r="E282" s="380"/>
      <c r="F282" s="196"/>
      <c r="G282" s="197"/>
      <c r="H282" s="197"/>
      <c r="I282" s="197"/>
      <c r="J282" s="199">
        <v>19456.39</v>
      </c>
      <c r="K282" s="197"/>
      <c r="L282" s="198">
        <v>70.900000000000006</v>
      </c>
      <c r="M282" s="197"/>
      <c r="N282" s="200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2"/>
      <c r="B283" s="184"/>
      <c r="C283" s="379" t="s">
        <v>76</v>
      </c>
      <c r="D283" s="379"/>
      <c r="E283" s="379"/>
      <c r="F283" s="186"/>
      <c r="G283" s="187"/>
      <c r="H283" s="187"/>
      <c r="I283" s="187"/>
      <c r="J283" s="194"/>
      <c r="K283" s="187"/>
      <c r="L283" s="188">
        <v>30.74</v>
      </c>
      <c r="M283" s="187"/>
      <c r="N283" s="191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2"/>
      <c r="B284" s="184" t="s">
        <v>560</v>
      </c>
      <c r="C284" s="379" t="s">
        <v>561</v>
      </c>
      <c r="D284" s="379"/>
      <c r="E284" s="379"/>
      <c r="F284" s="186" t="s">
        <v>79</v>
      </c>
      <c r="G284" s="201">
        <v>102</v>
      </c>
      <c r="H284" s="187"/>
      <c r="I284" s="201">
        <v>102</v>
      </c>
      <c r="J284" s="194"/>
      <c r="K284" s="187"/>
      <c r="L284" s="188">
        <v>31.35</v>
      </c>
      <c r="M284" s="187"/>
      <c r="N284" s="191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2"/>
      <c r="B285" s="184" t="s">
        <v>562</v>
      </c>
      <c r="C285" s="379" t="s">
        <v>563</v>
      </c>
      <c r="D285" s="379"/>
      <c r="E285" s="379"/>
      <c r="F285" s="186" t="s">
        <v>79</v>
      </c>
      <c r="G285" s="201">
        <v>58</v>
      </c>
      <c r="H285" s="189">
        <v>0.85</v>
      </c>
      <c r="I285" s="216">
        <v>49.3</v>
      </c>
      <c r="J285" s="194"/>
      <c r="K285" s="187"/>
      <c r="L285" s="188">
        <v>15.15</v>
      </c>
      <c r="M285" s="187"/>
      <c r="N285" s="218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2"/>
      <c r="B286" s="203"/>
      <c r="C286" s="388" t="s">
        <v>82</v>
      </c>
      <c r="D286" s="388"/>
      <c r="E286" s="388"/>
      <c r="F286" s="178"/>
      <c r="G286" s="179"/>
      <c r="H286" s="179"/>
      <c r="I286" s="179"/>
      <c r="J286" s="181"/>
      <c r="K286" s="179"/>
      <c r="L286" s="207">
        <v>117.4</v>
      </c>
      <c r="M286" s="197"/>
      <c r="N286" s="205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6" t="s">
        <v>213</v>
      </c>
      <c r="B287" s="177" t="s">
        <v>3518</v>
      </c>
      <c r="C287" s="388" t="s">
        <v>3519</v>
      </c>
      <c r="D287" s="388"/>
      <c r="E287" s="388"/>
      <c r="F287" s="178" t="s">
        <v>98</v>
      </c>
      <c r="G287" s="179">
        <v>0.309</v>
      </c>
      <c r="H287" s="180">
        <v>1</v>
      </c>
      <c r="I287" s="210">
        <v>0.309</v>
      </c>
      <c r="J287" s="207">
        <v>790</v>
      </c>
      <c r="K287" s="179"/>
      <c r="L287" s="207">
        <v>244.11</v>
      </c>
      <c r="M287" s="206">
        <v>8.16</v>
      </c>
      <c r="N287" s="205">
        <v>1991.94</v>
      </c>
      <c r="AF287" s="133"/>
      <c r="AG287" s="140" t="s">
        <v>3519</v>
      </c>
      <c r="AM287" s="140"/>
      <c r="AP287" s="140"/>
      <c r="AR287" s="140"/>
      <c r="AS287" s="140"/>
    </row>
    <row r="288" spans="1:45" s="121" customFormat="1" ht="15" x14ac:dyDescent="0.25">
      <c r="A288" s="202"/>
      <c r="B288" s="203"/>
      <c r="C288" s="379" t="s">
        <v>99</v>
      </c>
      <c r="D288" s="379"/>
      <c r="E288" s="379"/>
      <c r="F288" s="379"/>
      <c r="G288" s="379"/>
      <c r="H288" s="379"/>
      <c r="I288" s="379"/>
      <c r="J288" s="379"/>
      <c r="K288" s="379"/>
      <c r="L288" s="379"/>
      <c r="M288" s="379"/>
      <c r="N288" s="391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2"/>
      <c r="B289" s="203"/>
      <c r="C289" s="388" t="s">
        <v>82</v>
      </c>
      <c r="D289" s="388"/>
      <c r="E289" s="388"/>
      <c r="F289" s="178"/>
      <c r="G289" s="179"/>
      <c r="H289" s="179"/>
      <c r="I289" s="179"/>
      <c r="J289" s="181"/>
      <c r="K289" s="179"/>
      <c r="L289" s="207">
        <v>244.11</v>
      </c>
      <c r="M289" s="197"/>
      <c r="N289" s="205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6" t="s">
        <v>216</v>
      </c>
      <c r="B290" s="177" t="s">
        <v>3518</v>
      </c>
      <c r="C290" s="388" t="s">
        <v>3520</v>
      </c>
      <c r="D290" s="388"/>
      <c r="E290" s="388"/>
      <c r="F290" s="178" t="s">
        <v>98</v>
      </c>
      <c r="G290" s="179">
        <v>0.309</v>
      </c>
      <c r="H290" s="180">
        <v>1</v>
      </c>
      <c r="I290" s="210">
        <v>0.309</v>
      </c>
      <c r="J290" s="207">
        <v>790</v>
      </c>
      <c r="K290" s="254">
        <v>1.3455E-2</v>
      </c>
      <c r="L290" s="207">
        <v>3.28</v>
      </c>
      <c r="M290" s="206">
        <v>8.16</v>
      </c>
      <c r="N290" s="213">
        <v>26.76</v>
      </c>
      <c r="AF290" s="133"/>
      <c r="AG290" s="140" t="s">
        <v>3520</v>
      </c>
      <c r="AM290" s="140"/>
      <c r="AP290" s="140"/>
      <c r="AR290" s="140"/>
      <c r="AS290" s="140"/>
    </row>
    <row r="291" spans="1:45" s="121" customFormat="1" ht="15" x14ac:dyDescent="0.25">
      <c r="A291" s="202"/>
      <c r="B291" s="203"/>
      <c r="C291" s="379" t="s">
        <v>99</v>
      </c>
      <c r="D291" s="379"/>
      <c r="E291" s="379"/>
      <c r="F291" s="379"/>
      <c r="G291" s="379"/>
      <c r="H291" s="379"/>
      <c r="I291" s="379"/>
      <c r="J291" s="379"/>
      <c r="K291" s="379"/>
      <c r="L291" s="379"/>
      <c r="M291" s="379"/>
      <c r="N291" s="391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3"/>
      <c r="B292" s="184"/>
      <c r="C292" s="389" t="s">
        <v>3521</v>
      </c>
      <c r="D292" s="389"/>
      <c r="E292" s="389"/>
      <c r="F292" s="389"/>
      <c r="G292" s="389"/>
      <c r="H292" s="389"/>
      <c r="I292" s="389"/>
      <c r="J292" s="389"/>
      <c r="K292" s="389"/>
      <c r="L292" s="389"/>
      <c r="M292" s="389"/>
      <c r="N292" s="390"/>
      <c r="AF292" s="133"/>
      <c r="AG292" s="140"/>
      <c r="AI292" s="142" t="s">
        <v>3521</v>
      </c>
      <c r="AM292" s="140"/>
      <c r="AP292" s="140"/>
      <c r="AR292" s="140"/>
      <c r="AS292" s="140"/>
    </row>
    <row r="293" spans="1:45" s="121" customFormat="1" ht="15" x14ac:dyDescent="0.25">
      <c r="A293" s="183"/>
      <c r="B293" s="184"/>
      <c r="C293" s="389" t="s">
        <v>3522</v>
      </c>
      <c r="D293" s="389"/>
      <c r="E293" s="389"/>
      <c r="F293" s="389"/>
      <c r="G293" s="389"/>
      <c r="H293" s="389"/>
      <c r="I293" s="389"/>
      <c r="J293" s="389"/>
      <c r="K293" s="389"/>
      <c r="L293" s="389"/>
      <c r="M293" s="389"/>
      <c r="N293" s="390"/>
      <c r="AF293" s="133"/>
      <c r="AG293" s="140"/>
      <c r="AI293" s="142" t="s">
        <v>3522</v>
      </c>
      <c r="AM293" s="140"/>
      <c r="AP293" s="140"/>
      <c r="AR293" s="140"/>
      <c r="AS293" s="140"/>
    </row>
    <row r="294" spans="1:45" s="121" customFormat="1" ht="15" x14ac:dyDescent="0.25">
      <c r="A294" s="202"/>
      <c r="B294" s="203"/>
      <c r="C294" s="388" t="s">
        <v>82</v>
      </c>
      <c r="D294" s="388"/>
      <c r="E294" s="388"/>
      <c r="F294" s="178"/>
      <c r="G294" s="179"/>
      <c r="H294" s="179"/>
      <c r="I294" s="179"/>
      <c r="J294" s="181"/>
      <c r="K294" s="179"/>
      <c r="L294" s="207">
        <v>3.28</v>
      </c>
      <c r="M294" s="197"/>
      <c r="N294" s="213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6" t="s">
        <v>219</v>
      </c>
      <c r="B295" s="177" t="s">
        <v>3523</v>
      </c>
      <c r="C295" s="388" t="s">
        <v>3524</v>
      </c>
      <c r="D295" s="388"/>
      <c r="E295" s="388"/>
      <c r="F295" s="178" t="s">
        <v>178</v>
      </c>
      <c r="G295" s="179">
        <v>2.1000000000000001E-2</v>
      </c>
      <c r="H295" s="180">
        <v>1</v>
      </c>
      <c r="I295" s="210">
        <v>2.1000000000000001E-2</v>
      </c>
      <c r="J295" s="204">
        <v>5488.69</v>
      </c>
      <c r="K295" s="179"/>
      <c r="L295" s="207">
        <v>115.26</v>
      </c>
      <c r="M295" s="206">
        <v>8.16</v>
      </c>
      <c r="N295" s="213">
        <v>940.52</v>
      </c>
      <c r="AF295" s="133"/>
      <c r="AG295" s="140" t="s">
        <v>3524</v>
      </c>
      <c r="AM295" s="140"/>
      <c r="AP295" s="140"/>
      <c r="AR295" s="140"/>
      <c r="AS295" s="140"/>
    </row>
    <row r="296" spans="1:45" s="121" customFormat="1" ht="15" x14ac:dyDescent="0.25">
      <c r="A296" s="202"/>
      <c r="B296" s="203"/>
      <c r="C296" s="379" t="s">
        <v>99</v>
      </c>
      <c r="D296" s="379"/>
      <c r="E296" s="379"/>
      <c r="F296" s="379"/>
      <c r="G296" s="379"/>
      <c r="H296" s="379"/>
      <c r="I296" s="379"/>
      <c r="J296" s="379"/>
      <c r="K296" s="379"/>
      <c r="L296" s="379"/>
      <c r="M296" s="379"/>
      <c r="N296" s="391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8"/>
      <c r="B297" s="209"/>
      <c r="C297" s="379" t="s">
        <v>3550</v>
      </c>
      <c r="D297" s="379"/>
      <c r="E297" s="379"/>
      <c r="F297" s="379"/>
      <c r="G297" s="379"/>
      <c r="H297" s="379"/>
      <c r="I297" s="379"/>
      <c r="J297" s="379"/>
      <c r="K297" s="379"/>
      <c r="L297" s="379"/>
      <c r="M297" s="379"/>
      <c r="N297" s="391"/>
      <c r="AF297" s="133"/>
      <c r="AG297" s="140"/>
      <c r="AH297" s="142" t="s">
        <v>3550</v>
      </c>
      <c r="AM297" s="140"/>
      <c r="AP297" s="140"/>
      <c r="AR297" s="140"/>
      <c r="AS297" s="140"/>
    </row>
    <row r="298" spans="1:45" s="121" customFormat="1" ht="15" x14ac:dyDescent="0.25">
      <c r="A298" s="202"/>
      <c r="B298" s="203"/>
      <c r="C298" s="388" t="s">
        <v>82</v>
      </c>
      <c r="D298" s="388"/>
      <c r="E298" s="388"/>
      <c r="F298" s="178"/>
      <c r="G298" s="179"/>
      <c r="H298" s="179"/>
      <c r="I298" s="179"/>
      <c r="J298" s="181"/>
      <c r="K298" s="179"/>
      <c r="L298" s="207">
        <v>115.26</v>
      </c>
      <c r="M298" s="197"/>
      <c r="N298" s="213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6" t="s">
        <v>222</v>
      </c>
      <c r="B299" s="177" t="s">
        <v>1719</v>
      </c>
      <c r="C299" s="388" t="s">
        <v>1720</v>
      </c>
      <c r="D299" s="388"/>
      <c r="E299" s="388"/>
      <c r="F299" s="178" t="s">
        <v>178</v>
      </c>
      <c r="G299" s="179">
        <v>0.01</v>
      </c>
      <c r="H299" s="180">
        <v>1</v>
      </c>
      <c r="I299" s="206">
        <v>0.01</v>
      </c>
      <c r="J299" s="204">
        <v>6213.48</v>
      </c>
      <c r="K299" s="179"/>
      <c r="L299" s="207">
        <v>62.13</v>
      </c>
      <c r="M299" s="206">
        <v>8.16</v>
      </c>
      <c r="N299" s="213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2"/>
      <c r="B300" s="203"/>
      <c r="C300" s="379" t="s">
        <v>99</v>
      </c>
      <c r="D300" s="379"/>
      <c r="E300" s="379"/>
      <c r="F300" s="379"/>
      <c r="G300" s="379"/>
      <c r="H300" s="379"/>
      <c r="I300" s="379"/>
      <c r="J300" s="379"/>
      <c r="K300" s="379"/>
      <c r="L300" s="379"/>
      <c r="M300" s="379"/>
      <c r="N300" s="391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2"/>
      <c r="B301" s="203"/>
      <c r="C301" s="388" t="s">
        <v>82</v>
      </c>
      <c r="D301" s="388"/>
      <c r="E301" s="388"/>
      <c r="F301" s="178"/>
      <c r="G301" s="179"/>
      <c r="H301" s="179"/>
      <c r="I301" s="179"/>
      <c r="J301" s="181"/>
      <c r="K301" s="179"/>
      <c r="L301" s="207">
        <v>62.13</v>
      </c>
      <c r="M301" s="197"/>
      <c r="N301" s="213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6" t="s">
        <v>223</v>
      </c>
      <c r="B302" s="177" t="s">
        <v>596</v>
      </c>
      <c r="C302" s="388" t="s">
        <v>597</v>
      </c>
      <c r="D302" s="388"/>
      <c r="E302" s="388"/>
      <c r="F302" s="178" t="s">
        <v>178</v>
      </c>
      <c r="G302" s="179">
        <v>3.524E-2</v>
      </c>
      <c r="H302" s="180">
        <v>1</v>
      </c>
      <c r="I302" s="252">
        <v>3.524E-2</v>
      </c>
      <c r="J302" s="181"/>
      <c r="K302" s="179"/>
      <c r="L302" s="181"/>
      <c r="M302" s="179"/>
      <c r="N302" s="182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8"/>
      <c r="B303" s="209"/>
      <c r="C303" s="379" t="s">
        <v>3551</v>
      </c>
      <c r="D303" s="379"/>
      <c r="E303" s="379"/>
      <c r="F303" s="379"/>
      <c r="G303" s="379"/>
      <c r="H303" s="379"/>
      <c r="I303" s="379"/>
      <c r="J303" s="379"/>
      <c r="K303" s="379"/>
      <c r="L303" s="379"/>
      <c r="M303" s="379"/>
      <c r="N303" s="391"/>
      <c r="AF303" s="133"/>
      <c r="AG303" s="140"/>
      <c r="AH303" s="142" t="s">
        <v>3551</v>
      </c>
      <c r="AM303" s="140"/>
      <c r="AP303" s="140"/>
      <c r="AR303" s="140"/>
      <c r="AS303" s="140"/>
    </row>
    <row r="304" spans="1:45" s="121" customFormat="1" ht="23.25" x14ac:dyDescent="0.25">
      <c r="A304" s="183"/>
      <c r="B304" s="184" t="s">
        <v>63</v>
      </c>
      <c r="C304" s="389" t="s">
        <v>64</v>
      </c>
      <c r="D304" s="389"/>
      <c r="E304" s="389"/>
      <c r="F304" s="389"/>
      <c r="G304" s="389"/>
      <c r="H304" s="389"/>
      <c r="I304" s="389"/>
      <c r="J304" s="389"/>
      <c r="K304" s="389"/>
      <c r="L304" s="389"/>
      <c r="M304" s="389"/>
      <c r="N304" s="390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3"/>
      <c r="B305" s="184" t="s">
        <v>65</v>
      </c>
      <c r="C305" s="389" t="s">
        <v>66</v>
      </c>
      <c r="D305" s="389"/>
      <c r="E305" s="389"/>
      <c r="F305" s="389"/>
      <c r="G305" s="389"/>
      <c r="H305" s="389"/>
      <c r="I305" s="389"/>
      <c r="J305" s="389"/>
      <c r="K305" s="389"/>
      <c r="L305" s="389"/>
      <c r="M305" s="389"/>
      <c r="N305" s="390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5"/>
      <c r="B306" s="184" t="s">
        <v>58</v>
      </c>
      <c r="C306" s="379" t="s">
        <v>67</v>
      </c>
      <c r="D306" s="379"/>
      <c r="E306" s="379"/>
      <c r="F306" s="186"/>
      <c r="G306" s="187"/>
      <c r="H306" s="187"/>
      <c r="I306" s="187"/>
      <c r="J306" s="188">
        <v>408.85</v>
      </c>
      <c r="K306" s="211">
        <v>1.3225</v>
      </c>
      <c r="L306" s="188">
        <v>19.05</v>
      </c>
      <c r="M306" s="189">
        <v>44.77</v>
      </c>
      <c r="N306" s="218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5"/>
      <c r="B307" s="184" t="s">
        <v>68</v>
      </c>
      <c r="C307" s="379" t="s">
        <v>69</v>
      </c>
      <c r="D307" s="379"/>
      <c r="E307" s="379"/>
      <c r="F307" s="186"/>
      <c r="G307" s="187"/>
      <c r="H307" s="187"/>
      <c r="I307" s="187"/>
      <c r="J307" s="188">
        <v>425.84</v>
      </c>
      <c r="K307" s="211">
        <v>1.4375</v>
      </c>
      <c r="L307" s="188">
        <v>21.57</v>
      </c>
      <c r="M307" s="189">
        <v>13.24</v>
      </c>
      <c r="N307" s="218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5"/>
      <c r="B308" s="184" t="s">
        <v>70</v>
      </c>
      <c r="C308" s="379" t="s">
        <v>71</v>
      </c>
      <c r="D308" s="379"/>
      <c r="E308" s="379"/>
      <c r="F308" s="186"/>
      <c r="G308" s="187"/>
      <c r="H308" s="187"/>
      <c r="I308" s="187"/>
      <c r="J308" s="188">
        <v>51.59</v>
      </c>
      <c r="K308" s="211">
        <v>1.4375</v>
      </c>
      <c r="L308" s="188">
        <v>2.61</v>
      </c>
      <c r="M308" s="189">
        <v>44.77</v>
      </c>
      <c r="N308" s="218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5"/>
      <c r="B309" s="184" t="s">
        <v>86</v>
      </c>
      <c r="C309" s="379" t="s">
        <v>87</v>
      </c>
      <c r="D309" s="379"/>
      <c r="E309" s="379"/>
      <c r="F309" s="186"/>
      <c r="G309" s="187"/>
      <c r="H309" s="187"/>
      <c r="I309" s="187"/>
      <c r="J309" s="188">
        <v>72.209999999999994</v>
      </c>
      <c r="K309" s="187"/>
      <c r="L309" s="188">
        <v>2.54</v>
      </c>
      <c r="M309" s="189">
        <v>8.16</v>
      </c>
      <c r="N309" s="218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2"/>
      <c r="B310" s="184"/>
      <c r="C310" s="379" t="s">
        <v>72</v>
      </c>
      <c r="D310" s="379"/>
      <c r="E310" s="379"/>
      <c r="F310" s="186" t="s">
        <v>73</v>
      </c>
      <c r="G310" s="216">
        <v>42.5</v>
      </c>
      <c r="H310" s="211">
        <v>1.3225</v>
      </c>
      <c r="I310" s="212">
        <v>1.9807083000000001</v>
      </c>
      <c r="J310" s="194"/>
      <c r="K310" s="187"/>
      <c r="L310" s="194"/>
      <c r="M310" s="187"/>
      <c r="N310" s="195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2"/>
      <c r="B311" s="184"/>
      <c r="C311" s="379" t="s">
        <v>74</v>
      </c>
      <c r="D311" s="379"/>
      <c r="E311" s="379"/>
      <c r="F311" s="186" t="s">
        <v>73</v>
      </c>
      <c r="G311" s="189">
        <v>4.16</v>
      </c>
      <c r="H311" s="211">
        <v>1.4375</v>
      </c>
      <c r="I311" s="212">
        <v>0.21073520000000001</v>
      </c>
      <c r="J311" s="194"/>
      <c r="K311" s="187"/>
      <c r="L311" s="194"/>
      <c r="M311" s="187"/>
      <c r="N311" s="195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5"/>
      <c r="B312" s="184"/>
      <c r="C312" s="380" t="s">
        <v>75</v>
      </c>
      <c r="D312" s="380"/>
      <c r="E312" s="380"/>
      <c r="F312" s="196"/>
      <c r="G312" s="197"/>
      <c r="H312" s="197"/>
      <c r="I312" s="197"/>
      <c r="J312" s="198">
        <v>906.9</v>
      </c>
      <c r="K312" s="197"/>
      <c r="L312" s="198">
        <v>43.16</v>
      </c>
      <c r="M312" s="197"/>
      <c r="N312" s="200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2"/>
      <c r="B313" s="184"/>
      <c r="C313" s="379" t="s">
        <v>76</v>
      </c>
      <c r="D313" s="379"/>
      <c r="E313" s="379"/>
      <c r="F313" s="186"/>
      <c r="G313" s="187"/>
      <c r="H313" s="187"/>
      <c r="I313" s="187"/>
      <c r="J313" s="194"/>
      <c r="K313" s="187"/>
      <c r="L313" s="188">
        <v>21.66</v>
      </c>
      <c r="M313" s="187"/>
      <c r="N313" s="218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2"/>
      <c r="B314" s="184" t="s">
        <v>560</v>
      </c>
      <c r="C314" s="379" t="s">
        <v>561</v>
      </c>
      <c r="D314" s="379"/>
      <c r="E314" s="379"/>
      <c r="F314" s="186" t="s">
        <v>79</v>
      </c>
      <c r="G314" s="201">
        <v>102</v>
      </c>
      <c r="H314" s="187"/>
      <c r="I314" s="201">
        <v>102</v>
      </c>
      <c r="J314" s="194"/>
      <c r="K314" s="187"/>
      <c r="L314" s="188">
        <v>22.09</v>
      </c>
      <c r="M314" s="187"/>
      <c r="N314" s="218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2"/>
      <c r="B315" s="184" t="s">
        <v>562</v>
      </c>
      <c r="C315" s="379" t="s">
        <v>563</v>
      </c>
      <c r="D315" s="379"/>
      <c r="E315" s="379"/>
      <c r="F315" s="186" t="s">
        <v>79</v>
      </c>
      <c r="G315" s="201">
        <v>58</v>
      </c>
      <c r="H315" s="189">
        <v>0.85</v>
      </c>
      <c r="I315" s="216">
        <v>49.3</v>
      </c>
      <c r="J315" s="194"/>
      <c r="K315" s="187"/>
      <c r="L315" s="188">
        <v>10.68</v>
      </c>
      <c r="M315" s="187"/>
      <c r="N315" s="218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2"/>
      <c r="B316" s="203"/>
      <c r="C316" s="388" t="s">
        <v>82</v>
      </c>
      <c r="D316" s="388"/>
      <c r="E316" s="388"/>
      <c r="F316" s="178"/>
      <c r="G316" s="179"/>
      <c r="H316" s="179"/>
      <c r="I316" s="179"/>
      <c r="J316" s="181"/>
      <c r="K316" s="179"/>
      <c r="L316" s="207">
        <v>75.930000000000007</v>
      </c>
      <c r="M316" s="197"/>
      <c r="N316" s="205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6" t="s">
        <v>229</v>
      </c>
      <c r="B317" s="177" t="s">
        <v>3552</v>
      </c>
      <c r="C317" s="388" t="s">
        <v>3553</v>
      </c>
      <c r="D317" s="388"/>
      <c r="E317" s="388"/>
      <c r="F317" s="178" t="s">
        <v>178</v>
      </c>
      <c r="G317" s="179">
        <v>0.01</v>
      </c>
      <c r="H317" s="180">
        <v>1</v>
      </c>
      <c r="I317" s="206">
        <v>0.01</v>
      </c>
      <c r="J317" s="204">
        <v>5763</v>
      </c>
      <c r="K317" s="179"/>
      <c r="L317" s="207">
        <v>57.63</v>
      </c>
      <c r="M317" s="206">
        <v>8.16</v>
      </c>
      <c r="N317" s="213">
        <v>470.26</v>
      </c>
      <c r="AF317" s="133"/>
      <c r="AG317" s="140" t="s">
        <v>3553</v>
      </c>
      <c r="AM317" s="140"/>
      <c r="AP317" s="140"/>
      <c r="AR317" s="140"/>
      <c r="AS317" s="140"/>
    </row>
    <row r="318" spans="1:45" s="121" customFormat="1" ht="15" x14ac:dyDescent="0.25">
      <c r="A318" s="202"/>
      <c r="B318" s="203"/>
      <c r="C318" s="379" t="s">
        <v>99</v>
      </c>
      <c r="D318" s="379"/>
      <c r="E318" s="379"/>
      <c r="F318" s="379"/>
      <c r="G318" s="379"/>
      <c r="H318" s="379"/>
      <c r="I318" s="379"/>
      <c r="J318" s="379"/>
      <c r="K318" s="379"/>
      <c r="L318" s="379"/>
      <c r="M318" s="379"/>
      <c r="N318" s="391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2"/>
      <c r="B319" s="203"/>
      <c r="C319" s="388" t="s">
        <v>82</v>
      </c>
      <c r="D319" s="388"/>
      <c r="E319" s="388"/>
      <c r="F319" s="178"/>
      <c r="G319" s="179"/>
      <c r="H319" s="179"/>
      <c r="I319" s="179"/>
      <c r="J319" s="181"/>
      <c r="K319" s="179"/>
      <c r="L319" s="207">
        <v>57.63</v>
      </c>
      <c r="M319" s="197"/>
      <c r="N319" s="213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6" t="s">
        <v>236</v>
      </c>
      <c r="B320" s="177" t="s">
        <v>3554</v>
      </c>
      <c r="C320" s="388" t="s">
        <v>3555</v>
      </c>
      <c r="D320" s="388"/>
      <c r="E320" s="388"/>
      <c r="F320" s="178" t="s">
        <v>337</v>
      </c>
      <c r="G320" s="179">
        <v>0.64</v>
      </c>
      <c r="H320" s="180">
        <v>1</v>
      </c>
      <c r="I320" s="206">
        <v>0.64</v>
      </c>
      <c r="J320" s="207">
        <v>284.39999999999998</v>
      </c>
      <c r="K320" s="179"/>
      <c r="L320" s="207">
        <v>182.02</v>
      </c>
      <c r="M320" s="206">
        <v>8.16</v>
      </c>
      <c r="N320" s="205">
        <v>1485.28</v>
      </c>
      <c r="AF320" s="133"/>
      <c r="AG320" s="140" t="s">
        <v>3555</v>
      </c>
      <c r="AM320" s="140"/>
      <c r="AP320" s="140"/>
      <c r="AR320" s="140"/>
      <c r="AS320" s="140"/>
    </row>
    <row r="321" spans="1:45" s="121" customFormat="1" ht="15" x14ac:dyDescent="0.25">
      <c r="A321" s="202"/>
      <c r="B321" s="203"/>
      <c r="C321" s="379" t="s">
        <v>99</v>
      </c>
      <c r="D321" s="379"/>
      <c r="E321" s="379"/>
      <c r="F321" s="379"/>
      <c r="G321" s="379"/>
      <c r="H321" s="379"/>
      <c r="I321" s="379"/>
      <c r="J321" s="379"/>
      <c r="K321" s="379"/>
      <c r="L321" s="379"/>
      <c r="M321" s="379"/>
      <c r="N321" s="391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8"/>
      <c r="B322" s="209"/>
      <c r="C322" s="379" t="s">
        <v>3556</v>
      </c>
      <c r="D322" s="379"/>
      <c r="E322" s="379"/>
      <c r="F322" s="379"/>
      <c r="G322" s="379"/>
      <c r="H322" s="379"/>
      <c r="I322" s="379"/>
      <c r="J322" s="379"/>
      <c r="K322" s="379"/>
      <c r="L322" s="379"/>
      <c r="M322" s="379"/>
      <c r="N322" s="391"/>
      <c r="AF322" s="133"/>
      <c r="AG322" s="140"/>
      <c r="AH322" s="142" t="s">
        <v>3556</v>
      </c>
      <c r="AM322" s="140"/>
      <c r="AP322" s="140"/>
      <c r="AR322" s="140"/>
      <c r="AS322" s="140"/>
    </row>
    <row r="323" spans="1:45" s="121" customFormat="1" ht="15" x14ac:dyDescent="0.25">
      <c r="A323" s="202"/>
      <c r="B323" s="203"/>
      <c r="C323" s="388" t="s">
        <v>82</v>
      </c>
      <c r="D323" s="388"/>
      <c r="E323" s="388"/>
      <c r="F323" s="178"/>
      <c r="G323" s="179"/>
      <c r="H323" s="179"/>
      <c r="I323" s="179"/>
      <c r="J323" s="181"/>
      <c r="K323" s="179"/>
      <c r="L323" s="207">
        <v>182.02</v>
      </c>
      <c r="M323" s="197"/>
      <c r="N323" s="205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0"/>
      <c r="B324" s="221"/>
      <c r="C324" s="221"/>
      <c r="D324" s="221"/>
      <c r="E324" s="221"/>
      <c r="F324" s="222"/>
      <c r="G324" s="222"/>
      <c r="H324" s="222"/>
      <c r="I324" s="222"/>
      <c r="J324" s="223"/>
      <c r="K324" s="222"/>
      <c r="L324" s="223"/>
      <c r="M324" s="187"/>
      <c r="N324" s="223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7"/>
      <c r="B325" s="228"/>
      <c r="C325" s="388" t="s">
        <v>3557</v>
      </c>
      <c r="D325" s="388"/>
      <c r="E325" s="388"/>
      <c r="F325" s="388"/>
      <c r="G325" s="388"/>
      <c r="H325" s="388"/>
      <c r="I325" s="388"/>
      <c r="J325" s="388"/>
      <c r="K325" s="388"/>
      <c r="L325" s="229"/>
      <c r="M325" s="230"/>
      <c r="N325" s="231"/>
      <c r="AF325" s="133"/>
      <c r="AG325" s="140"/>
      <c r="AM325" s="140"/>
      <c r="AP325" s="140" t="s">
        <v>3557</v>
      </c>
      <c r="AR325" s="140"/>
      <c r="AS325" s="140"/>
    </row>
    <row r="326" spans="1:45" s="121" customFormat="1" ht="15" x14ac:dyDescent="0.25">
      <c r="A326" s="232"/>
      <c r="B326" s="184"/>
      <c r="C326" s="379" t="s">
        <v>146</v>
      </c>
      <c r="D326" s="379"/>
      <c r="E326" s="379"/>
      <c r="F326" s="379"/>
      <c r="G326" s="379"/>
      <c r="H326" s="379"/>
      <c r="I326" s="379"/>
      <c r="J326" s="379"/>
      <c r="K326" s="379"/>
      <c r="L326" s="233">
        <v>30235.23</v>
      </c>
      <c r="M326" s="234"/>
      <c r="N326" s="237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2"/>
      <c r="B327" s="184"/>
      <c r="C327" s="379" t="s">
        <v>147</v>
      </c>
      <c r="D327" s="379"/>
      <c r="E327" s="379"/>
      <c r="F327" s="379"/>
      <c r="G327" s="379"/>
      <c r="H327" s="379"/>
      <c r="I327" s="379"/>
      <c r="J327" s="379"/>
      <c r="K327" s="379"/>
      <c r="L327" s="236"/>
      <c r="M327" s="234"/>
      <c r="N327" s="237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2"/>
      <c r="B328" s="184"/>
      <c r="C328" s="379" t="s">
        <v>148</v>
      </c>
      <c r="D328" s="379"/>
      <c r="E328" s="379"/>
      <c r="F328" s="379"/>
      <c r="G328" s="379"/>
      <c r="H328" s="379"/>
      <c r="I328" s="379"/>
      <c r="J328" s="379"/>
      <c r="K328" s="379"/>
      <c r="L328" s="233">
        <v>1471.98</v>
      </c>
      <c r="M328" s="234"/>
      <c r="N328" s="237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2"/>
      <c r="B329" s="184"/>
      <c r="C329" s="379" t="s">
        <v>149</v>
      </c>
      <c r="D329" s="379"/>
      <c r="E329" s="379"/>
      <c r="F329" s="379"/>
      <c r="G329" s="379"/>
      <c r="H329" s="379"/>
      <c r="I329" s="379"/>
      <c r="J329" s="379"/>
      <c r="K329" s="379"/>
      <c r="L329" s="233">
        <v>3155.57</v>
      </c>
      <c r="M329" s="234"/>
      <c r="N329" s="237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2"/>
      <c r="B330" s="184"/>
      <c r="C330" s="379" t="s">
        <v>150</v>
      </c>
      <c r="D330" s="379"/>
      <c r="E330" s="379"/>
      <c r="F330" s="379"/>
      <c r="G330" s="379"/>
      <c r="H330" s="379"/>
      <c r="I330" s="379"/>
      <c r="J330" s="379"/>
      <c r="K330" s="379"/>
      <c r="L330" s="249">
        <v>431.61</v>
      </c>
      <c r="M330" s="234"/>
      <c r="N330" s="237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2"/>
      <c r="B331" s="184"/>
      <c r="C331" s="379" t="s">
        <v>151</v>
      </c>
      <c r="D331" s="379"/>
      <c r="E331" s="379"/>
      <c r="F331" s="379"/>
      <c r="G331" s="379"/>
      <c r="H331" s="379"/>
      <c r="I331" s="379"/>
      <c r="J331" s="379"/>
      <c r="K331" s="379"/>
      <c r="L331" s="233">
        <v>25607.68</v>
      </c>
      <c r="M331" s="234"/>
      <c r="N331" s="237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2"/>
      <c r="B332" s="184"/>
      <c r="C332" s="379" t="s">
        <v>153</v>
      </c>
      <c r="D332" s="379"/>
      <c r="E332" s="379"/>
      <c r="F332" s="379"/>
      <c r="G332" s="379"/>
      <c r="H332" s="379"/>
      <c r="I332" s="379"/>
      <c r="J332" s="379"/>
      <c r="K332" s="379"/>
      <c r="L332" s="233">
        <v>33217.410000000003</v>
      </c>
      <c r="M332" s="234"/>
      <c r="N332" s="237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2"/>
      <c r="B333" s="184"/>
      <c r="C333" s="379" t="s">
        <v>147</v>
      </c>
      <c r="D333" s="379"/>
      <c r="E333" s="379"/>
      <c r="F333" s="379"/>
      <c r="G333" s="379"/>
      <c r="H333" s="379"/>
      <c r="I333" s="379"/>
      <c r="J333" s="379"/>
      <c r="K333" s="379"/>
      <c r="L333" s="236"/>
      <c r="M333" s="234"/>
      <c r="N333" s="237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2"/>
      <c r="B334" s="184"/>
      <c r="C334" s="379" t="s">
        <v>322</v>
      </c>
      <c r="D334" s="379"/>
      <c r="E334" s="379"/>
      <c r="F334" s="379"/>
      <c r="G334" s="379"/>
      <c r="H334" s="379"/>
      <c r="I334" s="379"/>
      <c r="J334" s="379"/>
      <c r="K334" s="379"/>
      <c r="L334" s="233">
        <v>1471.98</v>
      </c>
      <c r="M334" s="234"/>
      <c r="N334" s="237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2"/>
      <c r="B335" s="184"/>
      <c r="C335" s="379" t="s">
        <v>323</v>
      </c>
      <c r="D335" s="379"/>
      <c r="E335" s="379"/>
      <c r="F335" s="379"/>
      <c r="G335" s="379"/>
      <c r="H335" s="379"/>
      <c r="I335" s="379"/>
      <c r="J335" s="379"/>
      <c r="K335" s="379"/>
      <c r="L335" s="233">
        <v>3155.57</v>
      </c>
      <c r="M335" s="234"/>
      <c r="N335" s="237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2"/>
      <c r="B336" s="184"/>
      <c r="C336" s="379" t="s">
        <v>324</v>
      </c>
      <c r="D336" s="379"/>
      <c r="E336" s="379"/>
      <c r="F336" s="379"/>
      <c r="G336" s="379"/>
      <c r="H336" s="379"/>
      <c r="I336" s="379"/>
      <c r="J336" s="379"/>
      <c r="K336" s="379"/>
      <c r="L336" s="249">
        <v>431.61</v>
      </c>
      <c r="M336" s="234"/>
      <c r="N336" s="237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2"/>
      <c r="B337" s="184"/>
      <c r="C337" s="379" t="s">
        <v>325</v>
      </c>
      <c r="D337" s="379"/>
      <c r="E337" s="379"/>
      <c r="F337" s="379"/>
      <c r="G337" s="379"/>
      <c r="H337" s="379"/>
      <c r="I337" s="379"/>
      <c r="J337" s="379"/>
      <c r="K337" s="379"/>
      <c r="L337" s="233">
        <v>25607.68</v>
      </c>
      <c r="M337" s="234"/>
      <c r="N337" s="237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2"/>
      <c r="B338" s="184"/>
      <c r="C338" s="379" t="s">
        <v>326</v>
      </c>
      <c r="D338" s="379"/>
      <c r="E338" s="379"/>
      <c r="F338" s="379"/>
      <c r="G338" s="379"/>
      <c r="H338" s="379"/>
      <c r="I338" s="379"/>
      <c r="J338" s="379"/>
      <c r="K338" s="379"/>
      <c r="L338" s="233">
        <v>1982.89</v>
      </c>
      <c r="M338" s="234"/>
      <c r="N338" s="237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2"/>
      <c r="B339" s="184"/>
      <c r="C339" s="379" t="s">
        <v>327</v>
      </c>
      <c r="D339" s="379"/>
      <c r="E339" s="379"/>
      <c r="F339" s="379"/>
      <c r="G339" s="379"/>
      <c r="H339" s="379"/>
      <c r="I339" s="379"/>
      <c r="J339" s="379"/>
      <c r="K339" s="379"/>
      <c r="L339" s="249">
        <v>999.29</v>
      </c>
      <c r="M339" s="234"/>
      <c r="N339" s="237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2"/>
      <c r="B340" s="184"/>
      <c r="C340" s="379" t="s">
        <v>163</v>
      </c>
      <c r="D340" s="379"/>
      <c r="E340" s="379"/>
      <c r="F340" s="379"/>
      <c r="G340" s="379"/>
      <c r="H340" s="379"/>
      <c r="I340" s="379"/>
      <c r="J340" s="379"/>
      <c r="K340" s="379"/>
      <c r="L340" s="233">
        <v>1903.59</v>
      </c>
      <c r="M340" s="234"/>
      <c r="N340" s="237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2"/>
      <c r="B341" s="184"/>
      <c r="C341" s="379" t="s">
        <v>164</v>
      </c>
      <c r="D341" s="379"/>
      <c r="E341" s="379"/>
      <c r="F341" s="379"/>
      <c r="G341" s="379"/>
      <c r="H341" s="379"/>
      <c r="I341" s="379"/>
      <c r="J341" s="379"/>
      <c r="K341" s="379"/>
      <c r="L341" s="233">
        <v>1982.89</v>
      </c>
      <c r="M341" s="234"/>
      <c r="N341" s="237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2"/>
      <c r="B342" s="184"/>
      <c r="C342" s="379" t="s">
        <v>165</v>
      </c>
      <c r="D342" s="379"/>
      <c r="E342" s="379"/>
      <c r="F342" s="379"/>
      <c r="G342" s="379"/>
      <c r="H342" s="379"/>
      <c r="I342" s="379"/>
      <c r="J342" s="379"/>
      <c r="K342" s="379"/>
      <c r="L342" s="249">
        <v>999.29</v>
      </c>
      <c r="M342" s="234"/>
      <c r="N342" s="237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2"/>
      <c r="B343" s="238"/>
      <c r="C343" s="396" t="s">
        <v>3558</v>
      </c>
      <c r="D343" s="396"/>
      <c r="E343" s="396"/>
      <c r="F343" s="396"/>
      <c r="G343" s="396"/>
      <c r="H343" s="396"/>
      <c r="I343" s="396"/>
      <c r="J343" s="396"/>
      <c r="K343" s="396"/>
      <c r="L343" s="239">
        <v>33217.410000000003</v>
      </c>
      <c r="M343" s="240"/>
      <c r="N343" s="251"/>
      <c r="AF343" s="133"/>
      <c r="AG343" s="140"/>
      <c r="AM343" s="140"/>
      <c r="AP343" s="140"/>
      <c r="AR343" s="140" t="s">
        <v>3558</v>
      </c>
      <c r="AS343" s="140"/>
    </row>
    <row r="344" spans="1:45" s="121" customFormat="1" ht="15" x14ac:dyDescent="0.25">
      <c r="A344" s="382" t="s">
        <v>3559</v>
      </c>
      <c r="B344" s="383"/>
      <c r="C344" s="383"/>
      <c r="D344" s="383"/>
      <c r="E344" s="383"/>
      <c r="F344" s="383"/>
      <c r="G344" s="383"/>
      <c r="H344" s="383"/>
      <c r="I344" s="383"/>
      <c r="J344" s="383"/>
      <c r="K344" s="383"/>
      <c r="L344" s="383"/>
      <c r="M344" s="383"/>
      <c r="N344" s="384"/>
      <c r="AF344" s="133" t="s">
        <v>3559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6" t="s">
        <v>241</v>
      </c>
      <c r="B345" s="177" t="s">
        <v>2314</v>
      </c>
      <c r="C345" s="388" t="s">
        <v>2315</v>
      </c>
      <c r="D345" s="388"/>
      <c r="E345" s="388"/>
      <c r="F345" s="178" t="s">
        <v>90</v>
      </c>
      <c r="G345" s="179">
        <v>3.8999999999999998E-3</v>
      </c>
      <c r="H345" s="180">
        <v>1</v>
      </c>
      <c r="I345" s="253">
        <v>3.8999999999999998E-3</v>
      </c>
      <c r="J345" s="181"/>
      <c r="K345" s="179"/>
      <c r="L345" s="181"/>
      <c r="M345" s="179"/>
      <c r="N345" s="182"/>
      <c r="AF345" s="133"/>
      <c r="AG345" s="140" t="s">
        <v>2315</v>
      </c>
      <c r="AM345" s="140"/>
      <c r="AP345" s="140"/>
      <c r="AR345" s="140"/>
      <c r="AS345" s="140"/>
    </row>
    <row r="346" spans="1:45" s="121" customFormat="1" ht="15" x14ac:dyDescent="0.25">
      <c r="A346" s="208"/>
      <c r="B346" s="209"/>
      <c r="C346" s="379" t="s">
        <v>3560</v>
      </c>
      <c r="D346" s="379"/>
      <c r="E346" s="379"/>
      <c r="F346" s="379"/>
      <c r="G346" s="379"/>
      <c r="H346" s="379"/>
      <c r="I346" s="379"/>
      <c r="J346" s="379"/>
      <c r="K346" s="379"/>
      <c r="L346" s="379"/>
      <c r="M346" s="379"/>
      <c r="N346" s="391"/>
      <c r="AF346" s="133"/>
      <c r="AG346" s="140"/>
      <c r="AH346" s="142" t="s">
        <v>3560</v>
      </c>
      <c r="AM346" s="140"/>
      <c r="AP346" s="140"/>
      <c r="AR346" s="140"/>
      <c r="AS346" s="140"/>
    </row>
    <row r="347" spans="1:45" s="121" customFormat="1" ht="23.25" x14ac:dyDescent="0.25">
      <c r="A347" s="183"/>
      <c r="B347" s="184" t="s">
        <v>63</v>
      </c>
      <c r="C347" s="389" t="s">
        <v>64</v>
      </c>
      <c r="D347" s="389"/>
      <c r="E347" s="389"/>
      <c r="F347" s="389"/>
      <c r="G347" s="389"/>
      <c r="H347" s="389"/>
      <c r="I347" s="389"/>
      <c r="J347" s="389"/>
      <c r="K347" s="389"/>
      <c r="L347" s="389"/>
      <c r="M347" s="389"/>
      <c r="N347" s="390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3"/>
      <c r="B348" s="184" t="s">
        <v>65</v>
      </c>
      <c r="C348" s="389" t="s">
        <v>66</v>
      </c>
      <c r="D348" s="389"/>
      <c r="E348" s="389"/>
      <c r="F348" s="389"/>
      <c r="G348" s="389"/>
      <c r="H348" s="389"/>
      <c r="I348" s="389"/>
      <c r="J348" s="389"/>
      <c r="K348" s="389"/>
      <c r="L348" s="389"/>
      <c r="M348" s="389"/>
      <c r="N348" s="390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5"/>
      <c r="B349" s="184" t="s">
        <v>58</v>
      </c>
      <c r="C349" s="379" t="s">
        <v>67</v>
      </c>
      <c r="D349" s="379"/>
      <c r="E349" s="379"/>
      <c r="F349" s="186"/>
      <c r="G349" s="187"/>
      <c r="H349" s="187"/>
      <c r="I349" s="187"/>
      <c r="J349" s="190">
        <v>11740.6</v>
      </c>
      <c r="K349" s="211">
        <v>1.3225</v>
      </c>
      <c r="L349" s="188">
        <v>60.56</v>
      </c>
      <c r="M349" s="189">
        <v>44.77</v>
      </c>
      <c r="N349" s="191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5"/>
      <c r="B350" s="184" t="s">
        <v>68</v>
      </c>
      <c r="C350" s="379" t="s">
        <v>69</v>
      </c>
      <c r="D350" s="379"/>
      <c r="E350" s="379"/>
      <c r="F350" s="186"/>
      <c r="G350" s="187"/>
      <c r="H350" s="187"/>
      <c r="I350" s="187"/>
      <c r="J350" s="190">
        <v>13693.92</v>
      </c>
      <c r="K350" s="211">
        <v>1.4375</v>
      </c>
      <c r="L350" s="188">
        <v>76.77</v>
      </c>
      <c r="M350" s="189">
        <v>13.24</v>
      </c>
      <c r="N350" s="191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5"/>
      <c r="B351" s="184" t="s">
        <v>70</v>
      </c>
      <c r="C351" s="379" t="s">
        <v>71</v>
      </c>
      <c r="D351" s="379"/>
      <c r="E351" s="379"/>
      <c r="F351" s="186"/>
      <c r="G351" s="187"/>
      <c r="H351" s="187"/>
      <c r="I351" s="187"/>
      <c r="J351" s="190">
        <v>1884.46</v>
      </c>
      <c r="K351" s="211">
        <v>1.4375</v>
      </c>
      <c r="L351" s="188">
        <v>10.56</v>
      </c>
      <c r="M351" s="189">
        <v>44.77</v>
      </c>
      <c r="N351" s="218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5"/>
      <c r="B352" s="184" t="s">
        <v>86</v>
      </c>
      <c r="C352" s="379" t="s">
        <v>87</v>
      </c>
      <c r="D352" s="379"/>
      <c r="E352" s="379"/>
      <c r="F352" s="186"/>
      <c r="G352" s="187"/>
      <c r="H352" s="187"/>
      <c r="I352" s="187"/>
      <c r="J352" s="190">
        <v>6821.32</v>
      </c>
      <c r="K352" s="187"/>
      <c r="L352" s="188">
        <v>26.6</v>
      </c>
      <c r="M352" s="189">
        <v>8.16</v>
      </c>
      <c r="N352" s="218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2"/>
      <c r="B353" s="184"/>
      <c r="C353" s="379" t="s">
        <v>72</v>
      </c>
      <c r="D353" s="379"/>
      <c r="E353" s="379"/>
      <c r="F353" s="186" t="s">
        <v>73</v>
      </c>
      <c r="G353" s="201">
        <v>1249</v>
      </c>
      <c r="H353" s="211">
        <v>1.3225</v>
      </c>
      <c r="I353" s="212">
        <v>6.4420298000000003</v>
      </c>
      <c r="J353" s="194"/>
      <c r="K353" s="187"/>
      <c r="L353" s="194"/>
      <c r="M353" s="187"/>
      <c r="N353" s="195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2"/>
      <c r="B354" s="184"/>
      <c r="C354" s="379" t="s">
        <v>74</v>
      </c>
      <c r="D354" s="379"/>
      <c r="E354" s="379"/>
      <c r="F354" s="186" t="s">
        <v>73</v>
      </c>
      <c r="G354" s="189">
        <v>140.18</v>
      </c>
      <c r="H354" s="211">
        <v>1.4375</v>
      </c>
      <c r="I354" s="212">
        <v>0.78588409999999997</v>
      </c>
      <c r="J354" s="194"/>
      <c r="K354" s="187"/>
      <c r="L354" s="194"/>
      <c r="M354" s="187"/>
      <c r="N354" s="195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5"/>
      <c r="B355" s="184"/>
      <c r="C355" s="380" t="s">
        <v>75</v>
      </c>
      <c r="D355" s="380"/>
      <c r="E355" s="380"/>
      <c r="F355" s="196"/>
      <c r="G355" s="197"/>
      <c r="H355" s="197"/>
      <c r="I355" s="197"/>
      <c r="J355" s="199">
        <v>32255.84</v>
      </c>
      <c r="K355" s="197"/>
      <c r="L355" s="198">
        <v>163.93</v>
      </c>
      <c r="M355" s="197"/>
      <c r="N355" s="200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2"/>
      <c r="B356" s="184"/>
      <c r="C356" s="379" t="s">
        <v>76</v>
      </c>
      <c r="D356" s="379"/>
      <c r="E356" s="379"/>
      <c r="F356" s="186"/>
      <c r="G356" s="187"/>
      <c r="H356" s="187"/>
      <c r="I356" s="187"/>
      <c r="J356" s="194"/>
      <c r="K356" s="187"/>
      <c r="L356" s="188">
        <v>71.12</v>
      </c>
      <c r="M356" s="187"/>
      <c r="N356" s="191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2"/>
      <c r="B357" s="184" t="s">
        <v>560</v>
      </c>
      <c r="C357" s="379" t="s">
        <v>561</v>
      </c>
      <c r="D357" s="379"/>
      <c r="E357" s="379"/>
      <c r="F357" s="186" t="s">
        <v>79</v>
      </c>
      <c r="G357" s="201">
        <v>102</v>
      </c>
      <c r="H357" s="187"/>
      <c r="I357" s="201">
        <v>102</v>
      </c>
      <c r="J357" s="194"/>
      <c r="K357" s="187"/>
      <c r="L357" s="188">
        <v>72.540000000000006</v>
      </c>
      <c r="M357" s="187"/>
      <c r="N357" s="191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2"/>
      <c r="B358" s="184" t="s">
        <v>562</v>
      </c>
      <c r="C358" s="379" t="s">
        <v>563</v>
      </c>
      <c r="D358" s="379"/>
      <c r="E358" s="379"/>
      <c r="F358" s="186" t="s">
        <v>79</v>
      </c>
      <c r="G358" s="201">
        <v>58</v>
      </c>
      <c r="H358" s="189">
        <v>0.85</v>
      </c>
      <c r="I358" s="216">
        <v>49.3</v>
      </c>
      <c r="J358" s="194"/>
      <c r="K358" s="187"/>
      <c r="L358" s="188">
        <v>35.06</v>
      </c>
      <c r="M358" s="187"/>
      <c r="N358" s="191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2"/>
      <c r="B359" s="203"/>
      <c r="C359" s="388" t="s">
        <v>82</v>
      </c>
      <c r="D359" s="388"/>
      <c r="E359" s="388"/>
      <c r="F359" s="178"/>
      <c r="G359" s="179"/>
      <c r="H359" s="179"/>
      <c r="I359" s="179"/>
      <c r="J359" s="181"/>
      <c r="K359" s="179"/>
      <c r="L359" s="207">
        <v>271.52999999999997</v>
      </c>
      <c r="M359" s="197"/>
      <c r="N359" s="205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6" t="s">
        <v>249</v>
      </c>
      <c r="B360" s="177" t="s">
        <v>318</v>
      </c>
      <c r="C360" s="388" t="s">
        <v>575</v>
      </c>
      <c r="D360" s="388"/>
      <c r="E360" s="388"/>
      <c r="F360" s="178" t="s">
        <v>98</v>
      </c>
      <c r="G360" s="179">
        <v>0.4</v>
      </c>
      <c r="H360" s="180">
        <v>1</v>
      </c>
      <c r="I360" s="214">
        <v>0.4</v>
      </c>
      <c r="J360" s="207">
        <v>725.69</v>
      </c>
      <c r="K360" s="179"/>
      <c r="L360" s="207">
        <v>290.27999999999997</v>
      </c>
      <c r="M360" s="206">
        <v>8.16</v>
      </c>
      <c r="N360" s="205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2"/>
      <c r="B361" s="203"/>
      <c r="C361" s="379" t="s">
        <v>99</v>
      </c>
      <c r="D361" s="379"/>
      <c r="E361" s="379"/>
      <c r="F361" s="379"/>
      <c r="G361" s="379"/>
      <c r="H361" s="379"/>
      <c r="I361" s="379"/>
      <c r="J361" s="379"/>
      <c r="K361" s="379"/>
      <c r="L361" s="379"/>
      <c r="M361" s="379"/>
      <c r="N361" s="391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2"/>
      <c r="B362" s="203"/>
      <c r="C362" s="388" t="s">
        <v>82</v>
      </c>
      <c r="D362" s="388"/>
      <c r="E362" s="388"/>
      <c r="F362" s="178"/>
      <c r="G362" s="179"/>
      <c r="H362" s="179"/>
      <c r="I362" s="179"/>
      <c r="J362" s="181"/>
      <c r="K362" s="179"/>
      <c r="L362" s="207">
        <v>290.27999999999997</v>
      </c>
      <c r="M362" s="197"/>
      <c r="N362" s="205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6" t="s">
        <v>253</v>
      </c>
      <c r="B363" s="177" t="s">
        <v>318</v>
      </c>
      <c r="C363" s="388" t="s">
        <v>575</v>
      </c>
      <c r="D363" s="388"/>
      <c r="E363" s="388"/>
      <c r="F363" s="178" t="s">
        <v>98</v>
      </c>
      <c r="G363" s="179">
        <v>0.4</v>
      </c>
      <c r="H363" s="180">
        <v>1</v>
      </c>
      <c r="I363" s="214">
        <v>0.4</v>
      </c>
      <c r="J363" s="207">
        <v>725.69</v>
      </c>
      <c r="K363" s="254">
        <v>1.3346999999999999E-2</v>
      </c>
      <c r="L363" s="207">
        <v>3.87</v>
      </c>
      <c r="M363" s="206">
        <v>8.16</v>
      </c>
      <c r="N363" s="213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2"/>
      <c r="B364" s="203"/>
      <c r="C364" s="379" t="s">
        <v>99</v>
      </c>
      <c r="D364" s="379"/>
      <c r="E364" s="379"/>
      <c r="F364" s="379"/>
      <c r="G364" s="379"/>
      <c r="H364" s="379"/>
      <c r="I364" s="379"/>
      <c r="J364" s="379"/>
      <c r="K364" s="379"/>
      <c r="L364" s="379"/>
      <c r="M364" s="379"/>
      <c r="N364" s="391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3"/>
      <c r="B365" s="184"/>
      <c r="C365" s="389" t="s">
        <v>576</v>
      </c>
      <c r="D365" s="389"/>
      <c r="E365" s="389"/>
      <c r="F365" s="389"/>
      <c r="G365" s="389"/>
      <c r="H365" s="389"/>
      <c r="I365" s="389"/>
      <c r="J365" s="389"/>
      <c r="K365" s="389"/>
      <c r="L365" s="389"/>
      <c r="M365" s="389"/>
      <c r="N365" s="390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4" t="s">
        <v>577</v>
      </c>
      <c r="C366" s="389" t="s">
        <v>578</v>
      </c>
      <c r="D366" s="389"/>
      <c r="E366" s="389"/>
      <c r="F366" s="389"/>
      <c r="G366" s="389"/>
      <c r="H366" s="389"/>
      <c r="I366" s="389"/>
      <c r="J366" s="389"/>
      <c r="K366" s="389"/>
      <c r="L366" s="389"/>
      <c r="M366" s="389"/>
      <c r="N366" s="390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2"/>
      <c r="B367" s="203"/>
      <c r="C367" s="388" t="s">
        <v>82</v>
      </c>
      <c r="D367" s="388"/>
      <c r="E367" s="388"/>
      <c r="F367" s="178"/>
      <c r="G367" s="179"/>
      <c r="H367" s="179"/>
      <c r="I367" s="179"/>
      <c r="J367" s="181"/>
      <c r="K367" s="179"/>
      <c r="L367" s="207">
        <v>3.87</v>
      </c>
      <c r="M367" s="197"/>
      <c r="N367" s="213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6" t="s">
        <v>262</v>
      </c>
      <c r="B368" s="177" t="s">
        <v>1719</v>
      </c>
      <c r="C368" s="388" t="s">
        <v>1720</v>
      </c>
      <c r="D368" s="388"/>
      <c r="E368" s="388"/>
      <c r="F368" s="178" t="s">
        <v>178</v>
      </c>
      <c r="G368" s="179">
        <v>3.2000000000000001E-2</v>
      </c>
      <c r="H368" s="180">
        <v>1</v>
      </c>
      <c r="I368" s="210">
        <v>3.2000000000000001E-2</v>
      </c>
      <c r="J368" s="204">
        <v>6213.48</v>
      </c>
      <c r="K368" s="179"/>
      <c r="L368" s="207">
        <v>198.83</v>
      </c>
      <c r="M368" s="206">
        <v>8.16</v>
      </c>
      <c r="N368" s="205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2"/>
      <c r="B369" s="203"/>
      <c r="C369" s="379" t="s">
        <v>99</v>
      </c>
      <c r="D369" s="379"/>
      <c r="E369" s="379"/>
      <c r="F369" s="379"/>
      <c r="G369" s="379"/>
      <c r="H369" s="379"/>
      <c r="I369" s="379"/>
      <c r="J369" s="379"/>
      <c r="K369" s="379"/>
      <c r="L369" s="379"/>
      <c r="M369" s="379"/>
      <c r="N369" s="391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2"/>
      <c r="B370" s="203"/>
      <c r="C370" s="388" t="s">
        <v>82</v>
      </c>
      <c r="D370" s="388"/>
      <c r="E370" s="388"/>
      <c r="F370" s="178"/>
      <c r="G370" s="179"/>
      <c r="H370" s="179"/>
      <c r="I370" s="179"/>
      <c r="J370" s="181"/>
      <c r="K370" s="179"/>
      <c r="L370" s="207">
        <v>198.83</v>
      </c>
      <c r="M370" s="197"/>
      <c r="N370" s="205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6" t="s">
        <v>267</v>
      </c>
      <c r="B371" s="177" t="s">
        <v>250</v>
      </c>
      <c r="C371" s="388" t="s">
        <v>251</v>
      </c>
      <c r="D371" s="388"/>
      <c r="E371" s="388"/>
      <c r="F371" s="178" t="s">
        <v>199</v>
      </c>
      <c r="G371" s="179">
        <v>3.85E-2</v>
      </c>
      <c r="H371" s="180">
        <v>1</v>
      </c>
      <c r="I371" s="253">
        <v>3.85E-2</v>
      </c>
      <c r="J371" s="181"/>
      <c r="K371" s="179"/>
      <c r="L371" s="181"/>
      <c r="M371" s="179"/>
      <c r="N371" s="182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8"/>
      <c r="B372" s="209"/>
      <c r="C372" s="379" t="s">
        <v>3561</v>
      </c>
      <c r="D372" s="379"/>
      <c r="E372" s="379"/>
      <c r="F372" s="379"/>
      <c r="G372" s="379"/>
      <c r="H372" s="379"/>
      <c r="I372" s="379"/>
      <c r="J372" s="379"/>
      <c r="K372" s="379"/>
      <c r="L372" s="379"/>
      <c r="M372" s="379"/>
      <c r="N372" s="391"/>
      <c r="AF372" s="133"/>
      <c r="AG372" s="140"/>
      <c r="AH372" s="142" t="s">
        <v>3561</v>
      </c>
      <c r="AM372" s="140"/>
      <c r="AP372" s="140"/>
      <c r="AR372" s="140"/>
      <c r="AS372" s="140"/>
    </row>
    <row r="373" spans="1:45" s="121" customFormat="1" ht="23.25" x14ac:dyDescent="0.25">
      <c r="A373" s="183"/>
      <c r="B373" s="184" t="s">
        <v>63</v>
      </c>
      <c r="C373" s="389" t="s">
        <v>64</v>
      </c>
      <c r="D373" s="389"/>
      <c r="E373" s="389"/>
      <c r="F373" s="389"/>
      <c r="G373" s="389"/>
      <c r="H373" s="389"/>
      <c r="I373" s="389"/>
      <c r="J373" s="389"/>
      <c r="K373" s="389"/>
      <c r="L373" s="389"/>
      <c r="M373" s="389"/>
      <c r="N373" s="390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3"/>
      <c r="B374" s="184" t="s">
        <v>65</v>
      </c>
      <c r="C374" s="389" t="s">
        <v>66</v>
      </c>
      <c r="D374" s="389"/>
      <c r="E374" s="389"/>
      <c r="F374" s="389"/>
      <c r="G374" s="389"/>
      <c r="H374" s="389"/>
      <c r="I374" s="389"/>
      <c r="J374" s="389"/>
      <c r="K374" s="389"/>
      <c r="L374" s="389"/>
      <c r="M374" s="389"/>
      <c r="N374" s="390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5"/>
      <c r="B375" s="184" t="s">
        <v>58</v>
      </c>
      <c r="C375" s="379" t="s">
        <v>67</v>
      </c>
      <c r="D375" s="379"/>
      <c r="E375" s="379"/>
      <c r="F375" s="186"/>
      <c r="G375" s="187"/>
      <c r="H375" s="187"/>
      <c r="I375" s="187"/>
      <c r="J375" s="188">
        <v>201.61</v>
      </c>
      <c r="K375" s="211">
        <v>1.3225</v>
      </c>
      <c r="L375" s="188">
        <v>10.27</v>
      </c>
      <c r="M375" s="189">
        <v>44.77</v>
      </c>
      <c r="N375" s="218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5"/>
      <c r="B376" s="184" t="s">
        <v>68</v>
      </c>
      <c r="C376" s="379" t="s">
        <v>69</v>
      </c>
      <c r="D376" s="379"/>
      <c r="E376" s="379"/>
      <c r="F376" s="186"/>
      <c r="G376" s="187"/>
      <c r="H376" s="187"/>
      <c r="I376" s="187"/>
      <c r="J376" s="188">
        <v>71.64</v>
      </c>
      <c r="K376" s="211">
        <v>1.4375</v>
      </c>
      <c r="L376" s="188">
        <v>3.96</v>
      </c>
      <c r="M376" s="189">
        <v>13.24</v>
      </c>
      <c r="N376" s="218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5"/>
      <c r="B377" s="184" t="s">
        <v>70</v>
      </c>
      <c r="C377" s="379" t="s">
        <v>71</v>
      </c>
      <c r="D377" s="379"/>
      <c r="E377" s="379"/>
      <c r="F377" s="186"/>
      <c r="G377" s="187"/>
      <c r="H377" s="187"/>
      <c r="I377" s="187"/>
      <c r="J377" s="188">
        <v>2.3199999999999998</v>
      </c>
      <c r="K377" s="211">
        <v>1.4375</v>
      </c>
      <c r="L377" s="188">
        <v>0.13</v>
      </c>
      <c r="M377" s="189">
        <v>44.77</v>
      </c>
      <c r="N377" s="218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5"/>
      <c r="B378" s="184" t="s">
        <v>86</v>
      </c>
      <c r="C378" s="379" t="s">
        <v>87</v>
      </c>
      <c r="D378" s="379"/>
      <c r="E378" s="379"/>
      <c r="F378" s="186"/>
      <c r="G378" s="187"/>
      <c r="H378" s="187"/>
      <c r="I378" s="187"/>
      <c r="J378" s="188">
        <v>62.75</v>
      </c>
      <c r="K378" s="187"/>
      <c r="L378" s="188">
        <v>2.42</v>
      </c>
      <c r="M378" s="189">
        <v>8.16</v>
      </c>
      <c r="N378" s="218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2"/>
      <c r="B379" s="184"/>
      <c r="C379" s="379" t="s">
        <v>72</v>
      </c>
      <c r="D379" s="379"/>
      <c r="E379" s="379"/>
      <c r="F379" s="186" t="s">
        <v>73</v>
      </c>
      <c r="G379" s="216">
        <v>21.2</v>
      </c>
      <c r="H379" s="211">
        <v>1.3225</v>
      </c>
      <c r="I379" s="212">
        <v>1.0794245</v>
      </c>
      <c r="J379" s="194"/>
      <c r="K379" s="187"/>
      <c r="L379" s="194"/>
      <c r="M379" s="187"/>
      <c r="N379" s="195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2"/>
      <c r="B380" s="184"/>
      <c r="C380" s="379" t="s">
        <v>74</v>
      </c>
      <c r="D380" s="379"/>
      <c r="E380" s="379"/>
      <c r="F380" s="186" t="s">
        <v>73</v>
      </c>
      <c r="G380" s="216">
        <v>0.2</v>
      </c>
      <c r="H380" s="211">
        <v>1.4375</v>
      </c>
      <c r="I380" s="212">
        <v>1.10688E-2</v>
      </c>
      <c r="J380" s="194"/>
      <c r="K380" s="187"/>
      <c r="L380" s="194"/>
      <c r="M380" s="187"/>
      <c r="N380" s="195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5"/>
      <c r="B381" s="184"/>
      <c r="C381" s="380" t="s">
        <v>75</v>
      </c>
      <c r="D381" s="380"/>
      <c r="E381" s="380"/>
      <c r="F381" s="196"/>
      <c r="G381" s="197"/>
      <c r="H381" s="197"/>
      <c r="I381" s="197"/>
      <c r="J381" s="198">
        <v>336</v>
      </c>
      <c r="K381" s="197"/>
      <c r="L381" s="198">
        <v>16.649999999999999</v>
      </c>
      <c r="M381" s="197"/>
      <c r="N381" s="219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2"/>
      <c r="B382" s="184"/>
      <c r="C382" s="379" t="s">
        <v>76</v>
      </c>
      <c r="D382" s="379"/>
      <c r="E382" s="379"/>
      <c r="F382" s="186"/>
      <c r="G382" s="187"/>
      <c r="H382" s="187"/>
      <c r="I382" s="187"/>
      <c r="J382" s="194"/>
      <c r="K382" s="187"/>
      <c r="L382" s="188">
        <v>10.4</v>
      </c>
      <c r="M382" s="187"/>
      <c r="N382" s="218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2"/>
      <c r="B383" s="184" t="s">
        <v>232</v>
      </c>
      <c r="C383" s="379" t="s">
        <v>233</v>
      </c>
      <c r="D383" s="379"/>
      <c r="E383" s="379"/>
      <c r="F383" s="186" t="s">
        <v>79</v>
      </c>
      <c r="G383" s="201">
        <v>110</v>
      </c>
      <c r="H383" s="187"/>
      <c r="I383" s="201">
        <v>110</v>
      </c>
      <c r="J383" s="194"/>
      <c r="K383" s="187"/>
      <c r="L383" s="188">
        <v>11.44</v>
      </c>
      <c r="M383" s="187"/>
      <c r="N383" s="218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2"/>
      <c r="B384" s="184" t="s">
        <v>234</v>
      </c>
      <c r="C384" s="379" t="s">
        <v>235</v>
      </c>
      <c r="D384" s="379"/>
      <c r="E384" s="379"/>
      <c r="F384" s="186" t="s">
        <v>79</v>
      </c>
      <c r="G384" s="201">
        <v>69</v>
      </c>
      <c r="H384" s="189">
        <v>0.85</v>
      </c>
      <c r="I384" s="189">
        <v>58.65</v>
      </c>
      <c r="J384" s="194"/>
      <c r="K384" s="187"/>
      <c r="L384" s="188">
        <v>6.1</v>
      </c>
      <c r="M384" s="187"/>
      <c r="N384" s="218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2"/>
      <c r="B385" s="203"/>
      <c r="C385" s="388" t="s">
        <v>82</v>
      </c>
      <c r="D385" s="388"/>
      <c r="E385" s="388"/>
      <c r="F385" s="178"/>
      <c r="G385" s="179"/>
      <c r="H385" s="179"/>
      <c r="I385" s="179"/>
      <c r="J385" s="181"/>
      <c r="K385" s="179"/>
      <c r="L385" s="207">
        <v>34.19</v>
      </c>
      <c r="M385" s="197"/>
      <c r="N385" s="205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6" t="s">
        <v>272</v>
      </c>
      <c r="B386" s="177" t="s">
        <v>3533</v>
      </c>
      <c r="C386" s="388" t="s">
        <v>3534</v>
      </c>
      <c r="D386" s="388"/>
      <c r="E386" s="388"/>
      <c r="F386" s="178" t="s">
        <v>178</v>
      </c>
      <c r="G386" s="179">
        <v>1E-3</v>
      </c>
      <c r="H386" s="180">
        <v>1</v>
      </c>
      <c r="I386" s="210">
        <v>1E-3</v>
      </c>
      <c r="J386" s="204">
        <v>33439.019999999997</v>
      </c>
      <c r="K386" s="179"/>
      <c r="L386" s="207">
        <v>33.44</v>
      </c>
      <c r="M386" s="206">
        <v>8.16</v>
      </c>
      <c r="N386" s="213">
        <v>272.87</v>
      </c>
      <c r="AF386" s="133"/>
      <c r="AG386" s="140" t="s">
        <v>3534</v>
      </c>
      <c r="AM386" s="140"/>
      <c r="AP386" s="140"/>
      <c r="AR386" s="140"/>
      <c r="AS386" s="140"/>
    </row>
    <row r="387" spans="1:45" s="121" customFormat="1" ht="15" x14ac:dyDescent="0.25">
      <c r="A387" s="202"/>
      <c r="B387" s="203"/>
      <c r="C387" s="379" t="s">
        <v>99</v>
      </c>
      <c r="D387" s="379"/>
      <c r="E387" s="379"/>
      <c r="F387" s="379"/>
      <c r="G387" s="379"/>
      <c r="H387" s="379"/>
      <c r="I387" s="379"/>
      <c r="J387" s="379"/>
      <c r="K387" s="379"/>
      <c r="L387" s="379"/>
      <c r="M387" s="379"/>
      <c r="N387" s="391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8"/>
      <c r="B388" s="209"/>
      <c r="C388" s="379" t="s">
        <v>3562</v>
      </c>
      <c r="D388" s="379"/>
      <c r="E388" s="379"/>
      <c r="F388" s="379"/>
      <c r="G388" s="379"/>
      <c r="H388" s="379"/>
      <c r="I388" s="379"/>
      <c r="J388" s="379"/>
      <c r="K388" s="379"/>
      <c r="L388" s="379"/>
      <c r="M388" s="379"/>
      <c r="N388" s="391"/>
      <c r="AF388" s="133"/>
      <c r="AG388" s="140"/>
      <c r="AH388" s="142" t="s">
        <v>3562</v>
      </c>
      <c r="AM388" s="140"/>
      <c r="AP388" s="140"/>
      <c r="AR388" s="140"/>
      <c r="AS388" s="140"/>
    </row>
    <row r="389" spans="1:45" s="121" customFormat="1" ht="15" x14ac:dyDescent="0.25">
      <c r="A389" s="202"/>
      <c r="B389" s="203"/>
      <c r="C389" s="388" t="s">
        <v>82</v>
      </c>
      <c r="D389" s="388"/>
      <c r="E389" s="388"/>
      <c r="F389" s="178"/>
      <c r="G389" s="179"/>
      <c r="H389" s="179"/>
      <c r="I389" s="179"/>
      <c r="J389" s="181"/>
      <c r="K389" s="179"/>
      <c r="L389" s="207">
        <v>33.44</v>
      </c>
      <c r="M389" s="197"/>
      <c r="N389" s="213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6" t="s">
        <v>280</v>
      </c>
      <c r="B390" s="177" t="s">
        <v>3536</v>
      </c>
      <c r="C390" s="388" t="s">
        <v>3537</v>
      </c>
      <c r="D390" s="388"/>
      <c r="E390" s="388"/>
      <c r="F390" s="178" t="s">
        <v>178</v>
      </c>
      <c r="G390" s="179">
        <v>1.9E-3</v>
      </c>
      <c r="H390" s="180">
        <v>1</v>
      </c>
      <c r="I390" s="253">
        <v>1.9E-3</v>
      </c>
      <c r="J390" s="204">
        <v>3316.55</v>
      </c>
      <c r="K390" s="179"/>
      <c r="L390" s="207">
        <v>6.3</v>
      </c>
      <c r="M390" s="206">
        <v>8.16</v>
      </c>
      <c r="N390" s="213">
        <v>51.41</v>
      </c>
      <c r="AF390" s="133"/>
      <c r="AG390" s="140" t="s">
        <v>3537</v>
      </c>
      <c r="AM390" s="140"/>
      <c r="AP390" s="140"/>
      <c r="AR390" s="140"/>
      <c r="AS390" s="140"/>
    </row>
    <row r="391" spans="1:45" s="121" customFormat="1" ht="15" x14ac:dyDescent="0.25">
      <c r="A391" s="202"/>
      <c r="B391" s="203"/>
      <c r="C391" s="379" t="s">
        <v>99</v>
      </c>
      <c r="D391" s="379"/>
      <c r="E391" s="379"/>
      <c r="F391" s="379"/>
      <c r="G391" s="379"/>
      <c r="H391" s="379"/>
      <c r="I391" s="379"/>
      <c r="J391" s="379"/>
      <c r="K391" s="379"/>
      <c r="L391" s="379"/>
      <c r="M391" s="379"/>
      <c r="N391" s="391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8"/>
      <c r="B392" s="209"/>
      <c r="C392" s="379" t="s">
        <v>3563</v>
      </c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91"/>
      <c r="AF392" s="133"/>
      <c r="AG392" s="140"/>
      <c r="AH392" s="142" t="s">
        <v>3563</v>
      </c>
      <c r="AM392" s="140"/>
      <c r="AP392" s="140"/>
      <c r="AR392" s="140"/>
      <c r="AS392" s="140"/>
    </row>
    <row r="393" spans="1:45" s="121" customFormat="1" ht="15" x14ac:dyDescent="0.25">
      <c r="A393" s="202"/>
      <c r="B393" s="203"/>
      <c r="C393" s="388" t="s">
        <v>82</v>
      </c>
      <c r="D393" s="388"/>
      <c r="E393" s="388"/>
      <c r="F393" s="178"/>
      <c r="G393" s="179"/>
      <c r="H393" s="179"/>
      <c r="I393" s="179"/>
      <c r="J393" s="181"/>
      <c r="K393" s="179"/>
      <c r="L393" s="207">
        <v>6.3</v>
      </c>
      <c r="M393" s="197"/>
      <c r="N393" s="213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0"/>
      <c r="B394" s="221"/>
      <c r="C394" s="221"/>
      <c r="D394" s="221"/>
      <c r="E394" s="221"/>
      <c r="F394" s="222"/>
      <c r="G394" s="222"/>
      <c r="H394" s="222"/>
      <c r="I394" s="222"/>
      <c r="J394" s="223"/>
      <c r="K394" s="222"/>
      <c r="L394" s="223"/>
      <c r="M394" s="187"/>
      <c r="N394" s="223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7"/>
      <c r="B395" s="228"/>
      <c r="C395" s="388" t="s">
        <v>3564</v>
      </c>
      <c r="D395" s="388"/>
      <c r="E395" s="388"/>
      <c r="F395" s="388"/>
      <c r="G395" s="388"/>
      <c r="H395" s="388"/>
      <c r="I395" s="388"/>
      <c r="J395" s="388"/>
      <c r="K395" s="388"/>
      <c r="L395" s="229"/>
      <c r="M395" s="230"/>
      <c r="N395" s="231"/>
      <c r="AF395" s="133"/>
      <c r="AG395" s="140"/>
      <c r="AM395" s="140"/>
      <c r="AP395" s="140" t="s">
        <v>3564</v>
      </c>
      <c r="AR395" s="140"/>
      <c r="AS395" s="140"/>
    </row>
    <row r="396" spans="1:45" s="121" customFormat="1" ht="15" x14ac:dyDescent="0.25">
      <c r="A396" s="232"/>
      <c r="B396" s="184"/>
      <c r="C396" s="379" t="s">
        <v>146</v>
      </c>
      <c r="D396" s="379"/>
      <c r="E396" s="379"/>
      <c r="F396" s="379"/>
      <c r="G396" s="379"/>
      <c r="H396" s="379"/>
      <c r="I396" s="379"/>
      <c r="J396" s="379"/>
      <c r="K396" s="379"/>
      <c r="L396" s="249">
        <v>713.3</v>
      </c>
      <c r="M396" s="234"/>
      <c r="N396" s="237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2"/>
      <c r="B397" s="184"/>
      <c r="C397" s="379" t="s">
        <v>147</v>
      </c>
      <c r="D397" s="379"/>
      <c r="E397" s="379"/>
      <c r="F397" s="379"/>
      <c r="G397" s="379"/>
      <c r="H397" s="379"/>
      <c r="I397" s="379"/>
      <c r="J397" s="379"/>
      <c r="K397" s="379"/>
      <c r="L397" s="236"/>
      <c r="M397" s="234"/>
      <c r="N397" s="237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2"/>
      <c r="B398" s="184"/>
      <c r="C398" s="379" t="s">
        <v>148</v>
      </c>
      <c r="D398" s="379"/>
      <c r="E398" s="379"/>
      <c r="F398" s="379"/>
      <c r="G398" s="379"/>
      <c r="H398" s="379"/>
      <c r="I398" s="379"/>
      <c r="J398" s="379"/>
      <c r="K398" s="379"/>
      <c r="L398" s="249">
        <v>70.83</v>
      </c>
      <c r="M398" s="234"/>
      <c r="N398" s="237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2"/>
      <c r="B399" s="184"/>
      <c r="C399" s="379" t="s">
        <v>149</v>
      </c>
      <c r="D399" s="379"/>
      <c r="E399" s="379"/>
      <c r="F399" s="379"/>
      <c r="G399" s="379"/>
      <c r="H399" s="379"/>
      <c r="I399" s="379"/>
      <c r="J399" s="379"/>
      <c r="K399" s="379"/>
      <c r="L399" s="249">
        <v>80.73</v>
      </c>
      <c r="M399" s="234"/>
      <c r="N399" s="237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2"/>
      <c r="B400" s="184"/>
      <c r="C400" s="379" t="s">
        <v>150</v>
      </c>
      <c r="D400" s="379"/>
      <c r="E400" s="379"/>
      <c r="F400" s="379"/>
      <c r="G400" s="379"/>
      <c r="H400" s="379"/>
      <c r="I400" s="379"/>
      <c r="J400" s="379"/>
      <c r="K400" s="379"/>
      <c r="L400" s="249">
        <v>10.69</v>
      </c>
      <c r="M400" s="234"/>
      <c r="N400" s="237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2"/>
      <c r="B401" s="184"/>
      <c r="C401" s="379" t="s">
        <v>151</v>
      </c>
      <c r="D401" s="379"/>
      <c r="E401" s="379"/>
      <c r="F401" s="379"/>
      <c r="G401" s="379"/>
      <c r="H401" s="379"/>
      <c r="I401" s="379"/>
      <c r="J401" s="379"/>
      <c r="K401" s="379"/>
      <c r="L401" s="249">
        <v>561.74</v>
      </c>
      <c r="M401" s="234"/>
      <c r="N401" s="237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2"/>
      <c r="B402" s="184"/>
      <c r="C402" s="379" t="s">
        <v>153</v>
      </c>
      <c r="D402" s="379"/>
      <c r="E402" s="379"/>
      <c r="F402" s="379"/>
      <c r="G402" s="379"/>
      <c r="H402" s="379"/>
      <c r="I402" s="379"/>
      <c r="J402" s="379"/>
      <c r="K402" s="379"/>
      <c r="L402" s="249">
        <v>838.44</v>
      </c>
      <c r="M402" s="234"/>
      <c r="N402" s="237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2"/>
      <c r="B403" s="184"/>
      <c r="C403" s="379" t="s">
        <v>147</v>
      </c>
      <c r="D403" s="379"/>
      <c r="E403" s="379"/>
      <c r="F403" s="379"/>
      <c r="G403" s="379"/>
      <c r="H403" s="379"/>
      <c r="I403" s="379"/>
      <c r="J403" s="379"/>
      <c r="K403" s="379"/>
      <c r="L403" s="236"/>
      <c r="M403" s="234"/>
      <c r="N403" s="237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2"/>
      <c r="B404" s="184"/>
      <c r="C404" s="379" t="s">
        <v>322</v>
      </c>
      <c r="D404" s="379"/>
      <c r="E404" s="379"/>
      <c r="F404" s="379"/>
      <c r="G404" s="379"/>
      <c r="H404" s="379"/>
      <c r="I404" s="379"/>
      <c r="J404" s="379"/>
      <c r="K404" s="379"/>
      <c r="L404" s="249">
        <v>70.83</v>
      </c>
      <c r="M404" s="234"/>
      <c r="N404" s="237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2"/>
      <c r="B405" s="184"/>
      <c r="C405" s="379" t="s">
        <v>323</v>
      </c>
      <c r="D405" s="379"/>
      <c r="E405" s="379"/>
      <c r="F405" s="379"/>
      <c r="G405" s="379"/>
      <c r="H405" s="379"/>
      <c r="I405" s="379"/>
      <c r="J405" s="379"/>
      <c r="K405" s="379"/>
      <c r="L405" s="249">
        <v>80.73</v>
      </c>
      <c r="M405" s="234"/>
      <c r="N405" s="237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2"/>
      <c r="B406" s="184"/>
      <c r="C406" s="379" t="s">
        <v>324</v>
      </c>
      <c r="D406" s="379"/>
      <c r="E406" s="379"/>
      <c r="F406" s="379"/>
      <c r="G406" s="379"/>
      <c r="H406" s="379"/>
      <c r="I406" s="379"/>
      <c r="J406" s="379"/>
      <c r="K406" s="379"/>
      <c r="L406" s="249">
        <v>10.69</v>
      </c>
      <c r="M406" s="234"/>
      <c r="N406" s="237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2"/>
      <c r="B407" s="184"/>
      <c r="C407" s="379" t="s">
        <v>325</v>
      </c>
      <c r="D407" s="379"/>
      <c r="E407" s="379"/>
      <c r="F407" s="379"/>
      <c r="G407" s="379"/>
      <c r="H407" s="379"/>
      <c r="I407" s="379"/>
      <c r="J407" s="379"/>
      <c r="K407" s="379"/>
      <c r="L407" s="249">
        <v>561.74</v>
      </c>
      <c r="M407" s="234"/>
      <c r="N407" s="237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2"/>
      <c r="B408" s="184"/>
      <c r="C408" s="379" t="s">
        <v>326</v>
      </c>
      <c r="D408" s="379"/>
      <c r="E408" s="379"/>
      <c r="F408" s="379"/>
      <c r="G408" s="379"/>
      <c r="H408" s="379"/>
      <c r="I408" s="379"/>
      <c r="J408" s="379"/>
      <c r="K408" s="379"/>
      <c r="L408" s="249">
        <v>83.98</v>
      </c>
      <c r="M408" s="234"/>
      <c r="N408" s="237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2"/>
      <c r="B409" s="184"/>
      <c r="C409" s="379" t="s">
        <v>327</v>
      </c>
      <c r="D409" s="379"/>
      <c r="E409" s="379"/>
      <c r="F409" s="379"/>
      <c r="G409" s="379"/>
      <c r="H409" s="379"/>
      <c r="I409" s="379"/>
      <c r="J409" s="379"/>
      <c r="K409" s="379"/>
      <c r="L409" s="249">
        <v>41.16</v>
      </c>
      <c r="M409" s="234"/>
      <c r="N409" s="237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2"/>
      <c r="B410" s="184"/>
      <c r="C410" s="379" t="s">
        <v>163</v>
      </c>
      <c r="D410" s="379"/>
      <c r="E410" s="379"/>
      <c r="F410" s="379"/>
      <c r="G410" s="379"/>
      <c r="H410" s="379"/>
      <c r="I410" s="379"/>
      <c r="J410" s="379"/>
      <c r="K410" s="379"/>
      <c r="L410" s="249">
        <v>81.52</v>
      </c>
      <c r="M410" s="234"/>
      <c r="N410" s="237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2"/>
      <c r="B411" s="184"/>
      <c r="C411" s="379" t="s">
        <v>164</v>
      </c>
      <c r="D411" s="379"/>
      <c r="E411" s="379"/>
      <c r="F411" s="379"/>
      <c r="G411" s="379"/>
      <c r="H411" s="379"/>
      <c r="I411" s="379"/>
      <c r="J411" s="379"/>
      <c r="K411" s="379"/>
      <c r="L411" s="249">
        <v>83.98</v>
      </c>
      <c r="M411" s="234"/>
      <c r="N411" s="237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2"/>
      <c r="B412" s="184"/>
      <c r="C412" s="379" t="s">
        <v>165</v>
      </c>
      <c r="D412" s="379"/>
      <c r="E412" s="379"/>
      <c r="F412" s="379"/>
      <c r="G412" s="379"/>
      <c r="H412" s="379"/>
      <c r="I412" s="379"/>
      <c r="J412" s="379"/>
      <c r="K412" s="379"/>
      <c r="L412" s="249">
        <v>41.16</v>
      </c>
      <c r="M412" s="234"/>
      <c r="N412" s="237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2"/>
      <c r="B413" s="238"/>
      <c r="C413" s="396" t="s">
        <v>3565</v>
      </c>
      <c r="D413" s="396"/>
      <c r="E413" s="396"/>
      <c r="F413" s="396"/>
      <c r="G413" s="396"/>
      <c r="H413" s="396"/>
      <c r="I413" s="396"/>
      <c r="J413" s="396"/>
      <c r="K413" s="396"/>
      <c r="L413" s="250">
        <v>838.44</v>
      </c>
      <c r="M413" s="240"/>
      <c r="N413" s="251"/>
      <c r="AF413" s="133"/>
      <c r="AG413" s="140"/>
      <c r="AM413" s="140"/>
      <c r="AP413" s="140"/>
      <c r="AR413" s="140" t="s">
        <v>3565</v>
      </c>
      <c r="AS413" s="140"/>
    </row>
    <row r="414" spans="1:45" s="121" customFormat="1" ht="15" x14ac:dyDescent="0.25">
      <c r="A414" s="382" t="s">
        <v>3566</v>
      </c>
      <c r="B414" s="383"/>
      <c r="C414" s="383"/>
      <c r="D414" s="383"/>
      <c r="E414" s="383"/>
      <c r="F414" s="383"/>
      <c r="G414" s="383"/>
      <c r="H414" s="383"/>
      <c r="I414" s="383"/>
      <c r="J414" s="383"/>
      <c r="K414" s="383"/>
      <c r="L414" s="383"/>
      <c r="M414" s="383"/>
      <c r="N414" s="384"/>
      <c r="AF414" s="133" t="s">
        <v>3566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6" t="s">
        <v>284</v>
      </c>
      <c r="B415" s="177" t="s">
        <v>2314</v>
      </c>
      <c r="C415" s="388" t="s">
        <v>2315</v>
      </c>
      <c r="D415" s="388"/>
      <c r="E415" s="388"/>
      <c r="F415" s="178" t="s">
        <v>90</v>
      </c>
      <c r="G415" s="179">
        <v>3.5000000000000001E-3</v>
      </c>
      <c r="H415" s="180">
        <v>1</v>
      </c>
      <c r="I415" s="253">
        <v>3.5000000000000001E-3</v>
      </c>
      <c r="J415" s="181"/>
      <c r="K415" s="179"/>
      <c r="L415" s="181"/>
      <c r="M415" s="179"/>
      <c r="N415" s="182"/>
      <c r="AF415" s="133"/>
      <c r="AG415" s="140" t="s">
        <v>2315</v>
      </c>
      <c r="AM415" s="140"/>
      <c r="AP415" s="140"/>
      <c r="AR415" s="140"/>
      <c r="AS415" s="140"/>
    </row>
    <row r="416" spans="1:45" s="121" customFormat="1" ht="15" x14ac:dyDescent="0.25">
      <c r="A416" s="208"/>
      <c r="B416" s="209"/>
      <c r="C416" s="379" t="s">
        <v>3567</v>
      </c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91"/>
      <c r="AF416" s="133"/>
      <c r="AG416" s="140"/>
      <c r="AH416" s="142" t="s">
        <v>3567</v>
      </c>
      <c r="AM416" s="140"/>
      <c r="AP416" s="140"/>
      <c r="AR416" s="140"/>
      <c r="AS416" s="140"/>
    </row>
    <row r="417" spans="1:45" s="121" customFormat="1" ht="23.25" x14ac:dyDescent="0.25">
      <c r="A417" s="183"/>
      <c r="B417" s="184" t="s">
        <v>63</v>
      </c>
      <c r="C417" s="389" t="s">
        <v>64</v>
      </c>
      <c r="D417" s="389"/>
      <c r="E417" s="389"/>
      <c r="F417" s="389"/>
      <c r="G417" s="389"/>
      <c r="H417" s="389"/>
      <c r="I417" s="389"/>
      <c r="J417" s="389"/>
      <c r="K417" s="389"/>
      <c r="L417" s="389"/>
      <c r="M417" s="389"/>
      <c r="N417" s="390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3"/>
      <c r="B418" s="184" t="s">
        <v>65</v>
      </c>
      <c r="C418" s="389" t="s">
        <v>66</v>
      </c>
      <c r="D418" s="389"/>
      <c r="E418" s="389"/>
      <c r="F418" s="389"/>
      <c r="G418" s="389"/>
      <c r="H418" s="389"/>
      <c r="I418" s="389"/>
      <c r="J418" s="389"/>
      <c r="K418" s="389"/>
      <c r="L418" s="389"/>
      <c r="M418" s="389"/>
      <c r="N418" s="390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5"/>
      <c r="B419" s="184" t="s">
        <v>58</v>
      </c>
      <c r="C419" s="379" t="s">
        <v>67</v>
      </c>
      <c r="D419" s="379"/>
      <c r="E419" s="379"/>
      <c r="F419" s="186"/>
      <c r="G419" s="187"/>
      <c r="H419" s="187"/>
      <c r="I419" s="187"/>
      <c r="J419" s="190">
        <v>11740.6</v>
      </c>
      <c r="K419" s="211">
        <v>1.3225</v>
      </c>
      <c r="L419" s="188">
        <v>54.34</v>
      </c>
      <c r="M419" s="189">
        <v>44.77</v>
      </c>
      <c r="N419" s="191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5"/>
      <c r="B420" s="184" t="s">
        <v>68</v>
      </c>
      <c r="C420" s="379" t="s">
        <v>69</v>
      </c>
      <c r="D420" s="379"/>
      <c r="E420" s="379"/>
      <c r="F420" s="186"/>
      <c r="G420" s="187"/>
      <c r="H420" s="187"/>
      <c r="I420" s="187"/>
      <c r="J420" s="190">
        <v>13693.92</v>
      </c>
      <c r="K420" s="211">
        <v>1.4375</v>
      </c>
      <c r="L420" s="188">
        <v>68.900000000000006</v>
      </c>
      <c r="M420" s="189">
        <v>13.24</v>
      </c>
      <c r="N420" s="218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5"/>
      <c r="B421" s="184" t="s">
        <v>70</v>
      </c>
      <c r="C421" s="379" t="s">
        <v>71</v>
      </c>
      <c r="D421" s="379"/>
      <c r="E421" s="379"/>
      <c r="F421" s="186"/>
      <c r="G421" s="187"/>
      <c r="H421" s="187"/>
      <c r="I421" s="187"/>
      <c r="J421" s="190">
        <v>1884.46</v>
      </c>
      <c r="K421" s="211">
        <v>1.4375</v>
      </c>
      <c r="L421" s="188">
        <v>9.48</v>
      </c>
      <c r="M421" s="189">
        <v>44.77</v>
      </c>
      <c r="N421" s="218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5"/>
      <c r="B422" s="184" t="s">
        <v>86</v>
      </c>
      <c r="C422" s="379" t="s">
        <v>87</v>
      </c>
      <c r="D422" s="379"/>
      <c r="E422" s="379"/>
      <c r="F422" s="186"/>
      <c r="G422" s="187"/>
      <c r="H422" s="187"/>
      <c r="I422" s="187"/>
      <c r="J422" s="190">
        <v>6821.32</v>
      </c>
      <c r="K422" s="187"/>
      <c r="L422" s="188">
        <v>23.87</v>
      </c>
      <c r="M422" s="189">
        <v>8.16</v>
      </c>
      <c r="N422" s="218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2"/>
      <c r="B423" s="184"/>
      <c r="C423" s="379" t="s">
        <v>72</v>
      </c>
      <c r="D423" s="379"/>
      <c r="E423" s="379"/>
      <c r="F423" s="186" t="s">
        <v>73</v>
      </c>
      <c r="G423" s="201">
        <v>1249</v>
      </c>
      <c r="H423" s="211">
        <v>1.3225</v>
      </c>
      <c r="I423" s="212">
        <v>5.7813087999999997</v>
      </c>
      <c r="J423" s="194"/>
      <c r="K423" s="187"/>
      <c r="L423" s="194"/>
      <c r="M423" s="187"/>
      <c r="N423" s="195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2"/>
      <c r="B424" s="184"/>
      <c r="C424" s="379" t="s">
        <v>74</v>
      </c>
      <c r="D424" s="379"/>
      <c r="E424" s="379"/>
      <c r="F424" s="186" t="s">
        <v>73</v>
      </c>
      <c r="G424" s="189">
        <v>140.18</v>
      </c>
      <c r="H424" s="211">
        <v>1.4375</v>
      </c>
      <c r="I424" s="212">
        <v>0.70528060000000004</v>
      </c>
      <c r="J424" s="194"/>
      <c r="K424" s="187"/>
      <c r="L424" s="194"/>
      <c r="M424" s="187"/>
      <c r="N424" s="195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5"/>
      <c r="B425" s="184"/>
      <c r="C425" s="380" t="s">
        <v>75</v>
      </c>
      <c r="D425" s="380"/>
      <c r="E425" s="380"/>
      <c r="F425" s="196"/>
      <c r="G425" s="197"/>
      <c r="H425" s="197"/>
      <c r="I425" s="197"/>
      <c r="J425" s="199">
        <v>32255.84</v>
      </c>
      <c r="K425" s="197"/>
      <c r="L425" s="198">
        <v>147.11000000000001</v>
      </c>
      <c r="M425" s="197"/>
      <c r="N425" s="200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2"/>
      <c r="B426" s="184"/>
      <c r="C426" s="379" t="s">
        <v>76</v>
      </c>
      <c r="D426" s="379"/>
      <c r="E426" s="379"/>
      <c r="F426" s="186"/>
      <c r="G426" s="187"/>
      <c r="H426" s="187"/>
      <c r="I426" s="187"/>
      <c r="J426" s="194"/>
      <c r="K426" s="187"/>
      <c r="L426" s="188">
        <v>63.82</v>
      </c>
      <c r="M426" s="187"/>
      <c r="N426" s="191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2"/>
      <c r="B427" s="184" t="s">
        <v>560</v>
      </c>
      <c r="C427" s="379" t="s">
        <v>561</v>
      </c>
      <c r="D427" s="379"/>
      <c r="E427" s="379"/>
      <c r="F427" s="186" t="s">
        <v>79</v>
      </c>
      <c r="G427" s="201">
        <v>102</v>
      </c>
      <c r="H427" s="187"/>
      <c r="I427" s="201">
        <v>102</v>
      </c>
      <c r="J427" s="194"/>
      <c r="K427" s="187"/>
      <c r="L427" s="188">
        <v>65.099999999999994</v>
      </c>
      <c r="M427" s="187"/>
      <c r="N427" s="191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2"/>
      <c r="B428" s="184" t="s">
        <v>562</v>
      </c>
      <c r="C428" s="379" t="s">
        <v>563</v>
      </c>
      <c r="D428" s="379"/>
      <c r="E428" s="379"/>
      <c r="F428" s="186" t="s">
        <v>79</v>
      </c>
      <c r="G428" s="201">
        <v>58</v>
      </c>
      <c r="H428" s="189">
        <v>0.85</v>
      </c>
      <c r="I428" s="216">
        <v>49.3</v>
      </c>
      <c r="J428" s="194"/>
      <c r="K428" s="187"/>
      <c r="L428" s="188">
        <v>31.46</v>
      </c>
      <c r="M428" s="187"/>
      <c r="N428" s="191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2"/>
      <c r="B429" s="203"/>
      <c r="C429" s="388" t="s">
        <v>82</v>
      </c>
      <c r="D429" s="388"/>
      <c r="E429" s="388"/>
      <c r="F429" s="178"/>
      <c r="G429" s="179"/>
      <c r="H429" s="179"/>
      <c r="I429" s="179"/>
      <c r="J429" s="181"/>
      <c r="K429" s="179"/>
      <c r="L429" s="207">
        <v>243.67</v>
      </c>
      <c r="M429" s="197"/>
      <c r="N429" s="205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6" t="s">
        <v>288</v>
      </c>
      <c r="B430" s="177" t="s">
        <v>318</v>
      </c>
      <c r="C430" s="388" t="s">
        <v>575</v>
      </c>
      <c r="D430" s="388"/>
      <c r="E430" s="388"/>
      <c r="F430" s="178" t="s">
        <v>98</v>
      </c>
      <c r="G430" s="179">
        <v>0.35499999999999998</v>
      </c>
      <c r="H430" s="180">
        <v>1</v>
      </c>
      <c r="I430" s="210">
        <v>0.35499999999999998</v>
      </c>
      <c r="J430" s="207">
        <v>725.69</v>
      </c>
      <c r="K430" s="179"/>
      <c r="L430" s="207">
        <v>257.62</v>
      </c>
      <c r="M430" s="206">
        <v>8.16</v>
      </c>
      <c r="N430" s="205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2"/>
      <c r="B431" s="203"/>
      <c r="C431" s="379" t="s">
        <v>99</v>
      </c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91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2"/>
      <c r="B432" s="203"/>
      <c r="C432" s="388" t="s">
        <v>82</v>
      </c>
      <c r="D432" s="388"/>
      <c r="E432" s="388"/>
      <c r="F432" s="178"/>
      <c r="G432" s="179"/>
      <c r="H432" s="179"/>
      <c r="I432" s="179"/>
      <c r="J432" s="181"/>
      <c r="K432" s="179"/>
      <c r="L432" s="207">
        <v>257.62</v>
      </c>
      <c r="M432" s="197"/>
      <c r="N432" s="205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6" t="s">
        <v>293</v>
      </c>
      <c r="B433" s="177" t="s">
        <v>318</v>
      </c>
      <c r="C433" s="388" t="s">
        <v>575</v>
      </c>
      <c r="D433" s="388"/>
      <c r="E433" s="388"/>
      <c r="F433" s="178" t="s">
        <v>98</v>
      </c>
      <c r="G433" s="179">
        <v>0.4</v>
      </c>
      <c r="H433" s="180">
        <v>1</v>
      </c>
      <c r="I433" s="214">
        <v>0.4</v>
      </c>
      <c r="J433" s="207">
        <v>725.69</v>
      </c>
      <c r="K433" s="254">
        <v>1.3346999999999999E-2</v>
      </c>
      <c r="L433" s="207">
        <v>3.87</v>
      </c>
      <c r="M433" s="206">
        <v>8.16</v>
      </c>
      <c r="N433" s="213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2"/>
      <c r="B434" s="203"/>
      <c r="C434" s="379" t="s">
        <v>99</v>
      </c>
      <c r="D434" s="379"/>
      <c r="E434" s="379"/>
      <c r="F434" s="379"/>
      <c r="G434" s="379"/>
      <c r="H434" s="379"/>
      <c r="I434" s="379"/>
      <c r="J434" s="379"/>
      <c r="K434" s="379"/>
      <c r="L434" s="379"/>
      <c r="M434" s="379"/>
      <c r="N434" s="391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3"/>
      <c r="B435" s="184"/>
      <c r="C435" s="389" t="s">
        <v>576</v>
      </c>
      <c r="D435" s="389"/>
      <c r="E435" s="389"/>
      <c r="F435" s="389"/>
      <c r="G435" s="389"/>
      <c r="H435" s="389"/>
      <c r="I435" s="389"/>
      <c r="J435" s="389"/>
      <c r="K435" s="389"/>
      <c r="L435" s="389"/>
      <c r="M435" s="389"/>
      <c r="N435" s="390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3"/>
      <c r="B436" s="184" t="s">
        <v>577</v>
      </c>
      <c r="C436" s="389" t="s">
        <v>578</v>
      </c>
      <c r="D436" s="389"/>
      <c r="E436" s="389"/>
      <c r="F436" s="389"/>
      <c r="G436" s="389"/>
      <c r="H436" s="389"/>
      <c r="I436" s="389"/>
      <c r="J436" s="389"/>
      <c r="K436" s="389"/>
      <c r="L436" s="389"/>
      <c r="M436" s="389"/>
      <c r="N436" s="390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2"/>
      <c r="B437" s="203"/>
      <c r="C437" s="388" t="s">
        <v>82</v>
      </c>
      <c r="D437" s="388"/>
      <c r="E437" s="388"/>
      <c r="F437" s="178"/>
      <c r="G437" s="179"/>
      <c r="H437" s="179"/>
      <c r="I437" s="179"/>
      <c r="J437" s="181"/>
      <c r="K437" s="179"/>
      <c r="L437" s="207">
        <v>3.87</v>
      </c>
      <c r="M437" s="197"/>
      <c r="N437" s="213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6" t="s">
        <v>297</v>
      </c>
      <c r="B438" s="177" t="s">
        <v>1719</v>
      </c>
      <c r="C438" s="388" t="s">
        <v>1720</v>
      </c>
      <c r="D438" s="388"/>
      <c r="E438" s="388"/>
      <c r="F438" s="178" t="s">
        <v>178</v>
      </c>
      <c r="G438" s="179">
        <v>2.8000000000000001E-2</v>
      </c>
      <c r="H438" s="180">
        <v>1</v>
      </c>
      <c r="I438" s="210">
        <v>2.8000000000000001E-2</v>
      </c>
      <c r="J438" s="204">
        <v>6213.48</v>
      </c>
      <c r="K438" s="179"/>
      <c r="L438" s="207">
        <v>173.98</v>
      </c>
      <c r="M438" s="206">
        <v>8.16</v>
      </c>
      <c r="N438" s="205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2"/>
      <c r="B439" s="203"/>
      <c r="C439" s="379" t="s">
        <v>99</v>
      </c>
      <c r="D439" s="379"/>
      <c r="E439" s="379"/>
      <c r="F439" s="379"/>
      <c r="G439" s="379"/>
      <c r="H439" s="379"/>
      <c r="I439" s="379"/>
      <c r="J439" s="379"/>
      <c r="K439" s="379"/>
      <c r="L439" s="379"/>
      <c r="M439" s="379"/>
      <c r="N439" s="391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2"/>
      <c r="B440" s="203"/>
      <c r="C440" s="388" t="s">
        <v>82</v>
      </c>
      <c r="D440" s="388"/>
      <c r="E440" s="388"/>
      <c r="F440" s="178"/>
      <c r="G440" s="179"/>
      <c r="H440" s="179"/>
      <c r="I440" s="179"/>
      <c r="J440" s="181"/>
      <c r="K440" s="179"/>
      <c r="L440" s="207">
        <v>173.98</v>
      </c>
      <c r="M440" s="197"/>
      <c r="N440" s="205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6" t="s">
        <v>300</v>
      </c>
      <c r="B441" s="177" t="s">
        <v>250</v>
      </c>
      <c r="C441" s="388" t="s">
        <v>251</v>
      </c>
      <c r="D441" s="388"/>
      <c r="E441" s="388"/>
      <c r="F441" s="178" t="s">
        <v>199</v>
      </c>
      <c r="G441" s="179">
        <v>3.5000000000000003E-2</v>
      </c>
      <c r="H441" s="180">
        <v>1</v>
      </c>
      <c r="I441" s="210">
        <v>3.5000000000000003E-2</v>
      </c>
      <c r="J441" s="181"/>
      <c r="K441" s="179"/>
      <c r="L441" s="181"/>
      <c r="M441" s="179"/>
      <c r="N441" s="182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8"/>
      <c r="B442" s="209"/>
      <c r="C442" s="379" t="s">
        <v>3568</v>
      </c>
      <c r="D442" s="379"/>
      <c r="E442" s="379"/>
      <c r="F442" s="379"/>
      <c r="G442" s="379"/>
      <c r="H442" s="379"/>
      <c r="I442" s="379"/>
      <c r="J442" s="379"/>
      <c r="K442" s="379"/>
      <c r="L442" s="379"/>
      <c r="M442" s="379"/>
      <c r="N442" s="391"/>
      <c r="AF442" s="133"/>
      <c r="AG442" s="140"/>
      <c r="AH442" s="142" t="s">
        <v>3568</v>
      </c>
      <c r="AM442" s="140"/>
      <c r="AP442" s="140"/>
      <c r="AR442" s="140"/>
      <c r="AS442" s="140"/>
    </row>
    <row r="443" spans="1:45" s="121" customFormat="1" ht="23.25" x14ac:dyDescent="0.25">
      <c r="A443" s="183"/>
      <c r="B443" s="184" t="s">
        <v>63</v>
      </c>
      <c r="C443" s="389" t="s">
        <v>64</v>
      </c>
      <c r="D443" s="389"/>
      <c r="E443" s="389"/>
      <c r="F443" s="389"/>
      <c r="G443" s="389"/>
      <c r="H443" s="389"/>
      <c r="I443" s="389"/>
      <c r="J443" s="389"/>
      <c r="K443" s="389"/>
      <c r="L443" s="389"/>
      <c r="M443" s="389"/>
      <c r="N443" s="390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3"/>
      <c r="B444" s="184" t="s">
        <v>65</v>
      </c>
      <c r="C444" s="389" t="s">
        <v>66</v>
      </c>
      <c r="D444" s="389"/>
      <c r="E444" s="389"/>
      <c r="F444" s="389"/>
      <c r="G444" s="389"/>
      <c r="H444" s="389"/>
      <c r="I444" s="389"/>
      <c r="J444" s="389"/>
      <c r="K444" s="389"/>
      <c r="L444" s="389"/>
      <c r="M444" s="389"/>
      <c r="N444" s="390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5"/>
      <c r="B445" s="184" t="s">
        <v>58</v>
      </c>
      <c r="C445" s="379" t="s">
        <v>67</v>
      </c>
      <c r="D445" s="379"/>
      <c r="E445" s="379"/>
      <c r="F445" s="186"/>
      <c r="G445" s="187"/>
      <c r="H445" s="187"/>
      <c r="I445" s="187"/>
      <c r="J445" s="188">
        <v>201.61</v>
      </c>
      <c r="K445" s="211">
        <v>1.3225</v>
      </c>
      <c r="L445" s="188">
        <v>9.33</v>
      </c>
      <c r="M445" s="189">
        <v>44.77</v>
      </c>
      <c r="N445" s="218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5"/>
      <c r="B446" s="184" t="s">
        <v>68</v>
      </c>
      <c r="C446" s="379" t="s">
        <v>69</v>
      </c>
      <c r="D446" s="379"/>
      <c r="E446" s="379"/>
      <c r="F446" s="186"/>
      <c r="G446" s="187"/>
      <c r="H446" s="187"/>
      <c r="I446" s="187"/>
      <c r="J446" s="188">
        <v>71.64</v>
      </c>
      <c r="K446" s="211">
        <v>1.4375</v>
      </c>
      <c r="L446" s="188">
        <v>3.6</v>
      </c>
      <c r="M446" s="189">
        <v>13.24</v>
      </c>
      <c r="N446" s="218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5"/>
      <c r="B447" s="184" t="s">
        <v>70</v>
      </c>
      <c r="C447" s="379" t="s">
        <v>71</v>
      </c>
      <c r="D447" s="379"/>
      <c r="E447" s="379"/>
      <c r="F447" s="186"/>
      <c r="G447" s="187"/>
      <c r="H447" s="187"/>
      <c r="I447" s="187"/>
      <c r="J447" s="188">
        <v>2.3199999999999998</v>
      </c>
      <c r="K447" s="211">
        <v>1.4375</v>
      </c>
      <c r="L447" s="188">
        <v>0.12</v>
      </c>
      <c r="M447" s="189">
        <v>44.77</v>
      </c>
      <c r="N447" s="218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5"/>
      <c r="B448" s="184" t="s">
        <v>86</v>
      </c>
      <c r="C448" s="379" t="s">
        <v>87</v>
      </c>
      <c r="D448" s="379"/>
      <c r="E448" s="379"/>
      <c r="F448" s="186"/>
      <c r="G448" s="187"/>
      <c r="H448" s="187"/>
      <c r="I448" s="187"/>
      <c r="J448" s="188">
        <v>62.75</v>
      </c>
      <c r="K448" s="187"/>
      <c r="L448" s="188">
        <v>2.2000000000000002</v>
      </c>
      <c r="M448" s="189">
        <v>8.16</v>
      </c>
      <c r="N448" s="218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2"/>
      <c r="B449" s="184"/>
      <c r="C449" s="379" t="s">
        <v>72</v>
      </c>
      <c r="D449" s="379"/>
      <c r="E449" s="379"/>
      <c r="F449" s="186" t="s">
        <v>73</v>
      </c>
      <c r="G449" s="216">
        <v>21.2</v>
      </c>
      <c r="H449" s="211">
        <v>1.3225</v>
      </c>
      <c r="I449" s="215">
        <v>0.98129500000000003</v>
      </c>
      <c r="J449" s="194"/>
      <c r="K449" s="187"/>
      <c r="L449" s="194"/>
      <c r="M449" s="187"/>
      <c r="N449" s="195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2"/>
      <c r="B450" s="184"/>
      <c r="C450" s="379" t="s">
        <v>74</v>
      </c>
      <c r="D450" s="379"/>
      <c r="E450" s="379"/>
      <c r="F450" s="186" t="s">
        <v>73</v>
      </c>
      <c r="G450" s="216">
        <v>0.2</v>
      </c>
      <c r="H450" s="211">
        <v>1.4375</v>
      </c>
      <c r="I450" s="212">
        <v>1.00625E-2</v>
      </c>
      <c r="J450" s="194"/>
      <c r="K450" s="187"/>
      <c r="L450" s="194"/>
      <c r="M450" s="187"/>
      <c r="N450" s="195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5"/>
      <c r="B451" s="184"/>
      <c r="C451" s="380" t="s">
        <v>75</v>
      </c>
      <c r="D451" s="380"/>
      <c r="E451" s="380"/>
      <c r="F451" s="196"/>
      <c r="G451" s="197"/>
      <c r="H451" s="197"/>
      <c r="I451" s="197"/>
      <c r="J451" s="198">
        <v>336</v>
      </c>
      <c r="K451" s="197"/>
      <c r="L451" s="198">
        <v>15.13</v>
      </c>
      <c r="M451" s="197"/>
      <c r="N451" s="219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2"/>
      <c r="B452" s="184"/>
      <c r="C452" s="379" t="s">
        <v>76</v>
      </c>
      <c r="D452" s="379"/>
      <c r="E452" s="379"/>
      <c r="F452" s="186"/>
      <c r="G452" s="187"/>
      <c r="H452" s="187"/>
      <c r="I452" s="187"/>
      <c r="J452" s="194"/>
      <c r="K452" s="187"/>
      <c r="L452" s="188">
        <v>9.4499999999999993</v>
      </c>
      <c r="M452" s="187"/>
      <c r="N452" s="218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2"/>
      <c r="B453" s="184" t="s">
        <v>232</v>
      </c>
      <c r="C453" s="379" t="s">
        <v>233</v>
      </c>
      <c r="D453" s="379"/>
      <c r="E453" s="379"/>
      <c r="F453" s="186" t="s">
        <v>79</v>
      </c>
      <c r="G453" s="201">
        <v>110</v>
      </c>
      <c r="H453" s="187"/>
      <c r="I453" s="201">
        <v>110</v>
      </c>
      <c r="J453" s="194"/>
      <c r="K453" s="187"/>
      <c r="L453" s="188">
        <v>10.4</v>
      </c>
      <c r="M453" s="187"/>
      <c r="N453" s="218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2"/>
      <c r="B454" s="184" t="s">
        <v>234</v>
      </c>
      <c r="C454" s="379" t="s">
        <v>235</v>
      </c>
      <c r="D454" s="379"/>
      <c r="E454" s="379"/>
      <c r="F454" s="186" t="s">
        <v>79</v>
      </c>
      <c r="G454" s="201">
        <v>69</v>
      </c>
      <c r="H454" s="189">
        <v>0.85</v>
      </c>
      <c r="I454" s="189">
        <v>58.65</v>
      </c>
      <c r="J454" s="194"/>
      <c r="K454" s="187"/>
      <c r="L454" s="188">
        <v>5.54</v>
      </c>
      <c r="M454" s="187"/>
      <c r="N454" s="218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2"/>
      <c r="B455" s="203"/>
      <c r="C455" s="388" t="s">
        <v>82</v>
      </c>
      <c r="D455" s="388"/>
      <c r="E455" s="388"/>
      <c r="F455" s="178"/>
      <c r="G455" s="179"/>
      <c r="H455" s="179"/>
      <c r="I455" s="179"/>
      <c r="J455" s="181"/>
      <c r="K455" s="179"/>
      <c r="L455" s="207">
        <v>31.07</v>
      </c>
      <c r="M455" s="197"/>
      <c r="N455" s="205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6" t="s">
        <v>303</v>
      </c>
      <c r="B456" s="177" t="s">
        <v>3533</v>
      </c>
      <c r="C456" s="388" t="s">
        <v>3534</v>
      </c>
      <c r="D456" s="388"/>
      <c r="E456" s="388"/>
      <c r="F456" s="178" t="s">
        <v>178</v>
      </c>
      <c r="G456" s="179">
        <v>8.9999999999999998E-4</v>
      </c>
      <c r="H456" s="180">
        <v>1</v>
      </c>
      <c r="I456" s="253">
        <v>8.9999999999999998E-4</v>
      </c>
      <c r="J456" s="204">
        <v>33439.019999999997</v>
      </c>
      <c r="K456" s="179"/>
      <c r="L456" s="207">
        <v>30.1</v>
      </c>
      <c r="M456" s="206">
        <v>8.16</v>
      </c>
      <c r="N456" s="213">
        <v>245.62</v>
      </c>
      <c r="AF456" s="133"/>
      <c r="AG456" s="140" t="s">
        <v>3534</v>
      </c>
      <c r="AM456" s="140"/>
      <c r="AP456" s="140"/>
      <c r="AR456" s="140"/>
      <c r="AS456" s="140"/>
    </row>
    <row r="457" spans="1:45" s="121" customFormat="1" ht="15" x14ac:dyDescent="0.25">
      <c r="A457" s="202"/>
      <c r="B457" s="203"/>
      <c r="C457" s="379" t="s">
        <v>99</v>
      </c>
      <c r="D457" s="379"/>
      <c r="E457" s="379"/>
      <c r="F457" s="379"/>
      <c r="G457" s="379"/>
      <c r="H457" s="379"/>
      <c r="I457" s="379"/>
      <c r="J457" s="379"/>
      <c r="K457" s="379"/>
      <c r="L457" s="379"/>
      <c r="M457" s="379"/>
      <c r="N457" s="391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8"/>
      <c r="B458" s="209"/>
      <c r="C458" s="379" t="s">
        <v>3569</v>
      </c>
      <c r="D458" s="379"/>
      <c r="E458" s="379"/>
      <c r="F458" s="379"/>
      <c r="G458" s="379"/>
      <c r="H458" s="379"/>
      <c r="I458" s="379"/>
      <c r="J458" s="379"/>
      <c r="K458" s="379"/>
      <c r="L458" s="379"/>
      <c r="M458" s="379"/>
      <c r="N458" s="391"/>
      <c r="AF458" s="133"/>
      <c r="AG458" s="140"/>
      <c r="AH458" s="142" t="s">
        <v>3569</v>
      </c>
      <c r="AM458" s="140"/>
      <c r="AP458" s="140"/>
      <c r="AR458" s="140"/>
      <c r="AS458" s="140"/>
    </row>
    <row r="459" spans="1:45" s="121" customFormat="1" ht="15" x14ac:dyDescent="0.25">
      <c r="A459" s="202"/>
      <c r="B459" s="203"/>
      <c r="C459" s="388" t="s">
        <v>82</v>
      </c>
      <c r="D459" s="388"/>
      <c r="E459" s="388"/>
      <c r="F459" s="178"/>
      <c r="G459" s="179"/>
      <c r="H459" s="179"/>
      <c r="I459" s="179"/>
      <c r="J459" s="181"/>
      <c r="K459" s="179"/>
      <c r="L459" s="207">
        <v>30.1</v>
      </c>
      <c r="M459" s="197"/>
      <c r="N459" s="213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6" t="s">
        <v>307</v>
      </c>
      <c r="B460" s="177" t="s">
        <v>3536</v>
      </c>
      <c r="C460" s="388" t="s">
        <v>3537</v>
      </c>
      <c r="D460" s="388"/>
      <c r="E460" s="388"/>
      <c r="F460" s="178" t="s">
        <v>178</v>
      </c>
      <c r="G460" s="179">
        <v>1.6999999999999999E-3</v>
      </c>
      <c r="H460" s="180">
        <v>1</v>
      </c>
      <c r="I460" s="253">
        <v>1.6999999999999999E-3</v>
      </c>
      <c r="J460" s="204">
        <v>3316.55</v>
      </c>
      <c r="K460" s="179"/>
      <c r="L460" s="207">
        <v>5.64</v>
      </c>
      <c r="M460" s="206">
        <v>8.16</v>
      </c>
      <c r="N460" s="213">
        <v>46.02</v>
      </c>
      <c r="AF460" s="133"/>
      <c r="AG460" s="140" t="s">
        <v>3537</v>
      </c>
      <c r="AM460" s="140"/>
      <c r="AP460" s="140"/>
      <c r="AR460" s="140"/>
      <c r="AS460" s="140"/>
    </row>
    <row r="461" spans="1:45" s="121" customFormat="1" ht="15" x14ac:dyDescent="0.25">
      <c r="A461" s="202"/>
      <c r="B461" s="203"/>
      <c r="C461" s="379" t="s">
        <v>99</v>
      </c>
      <c r="D461" s="379"/>
      <c r="E461" s="379"/>
      <c r="F461" s="379"/>
      <c r="G461" s="379"/>
      <c r="H461" s="379"/>
      <c r="I461" s="379"/>
      <c r="J461" s="379"/>
      <c r="K461" s="379"/>
      <c r="L461" s="379"/>
      <c r="M461" s="379"/>
      <c r="N461" s="391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8"/>
      <c r="B462" s="209"/>
      <c r="C462" s="379" t="s">
        <v>3570</v>
      </c>
      <c r="D462" s="379"/>
      <c r="E462" s="379"/>
      <c r="F462" s="379"/>
      <c r="G462" s="379"/>
      <c r="H462" s="379"/>
      <c r="I462" s="379"/>
      <c r="J462" s="379"/>
      <c r="K462" s="379"/>
      <c r="L462" s="379"/>
      <c r="M462" s="379"/>
      <c r="N462" s="391"/>
      <c r="AF462" s="133"/>
      <c r="AG462" s="140"/>
      <c r="AH462" s="142" t="s">
        <v>3570</v>
      </c>
      <c r="AM462" s="140"/>
      <c r="AP462" s="140"/>
      <c r="AR462" s="140"/>
      <c r="AS462" s="140"/>
    </row>
    <row r="463" spans="1:45" s="121" customFormat="1" ht="15" x14ac:dyDescent="0.25">
      <c r="A463" s="202"/>
      <c r="B463" s="203"/>
      <c r="C463" s="388" t="s">
        <v>82</v>
      </c>
      <c r="D463" s="388"/>
      <c r="E463" s="388"/>
      <c r="F463" s="178"/>
      <c r="G463" s="179"/>
      <c r="H463" s="179"/>
      <c r="I463" s="179"/>
      <c r="J463" s="181"/>
      <c r="K463" s="179"/>
      <c r="L463" s="207">
        <v>5.64</v>
      </c>
      <c r="M463" s="197"/>
      <c r="N463" s="213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0"/>
      <c r="B464" s="221"/>
      <c r="C464" s="221"/>
      <c r="D464" s="221"/>
      <c r="E464" s="221"/>
      <c r="F464" s="222"/>
      <c r="G464" s="222"/>
      <c r="H464" s="222"/>
      <c r="I464" s="222"/>
      <c r="J464" s="223"/>
      <c r="K464" s="222"/>
      <c r="L464" s="223"/>
      <c r="M464" s="187"/>
      <c r="N464" s="223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7"/>
      <c r="B465" s="228"/>
      <c r="C465" s="388" t="s">
        <v>3571</v>
      </c>
      <c r="D465" s="388"/>
      <c r="E465" s="388"/>
      <c r="F465" s="388"/>
      <c r="G465" s="388"/>
      <c r="H465" s="388"/>
      <c r="I465" s="388"/>
      <c r="J465" s="388"/>
      <c r="K465" s="388"/>
      <c r="L465" s="229"/>
      <c r="M465" s="230"/>
      <c r="N465" s="231"/>
      <c r="AF465" s="133"/>
      <c r="AG465" s="140"/>
      <c r="AM465" s="140"/>
      <c r="AP465" s="140" t="s">
        <v>3571</v>
      </c>
      <c r="AR465" s="140"/>
      <c r="AS465" s="140"/>
    </row>
    <row r="466" spans="1:45" s="121" customFormat="1" ht="15" x14ac:dyDescent="0.25">
      <c r="A466" s="232"/>
      <c r="B466" s="184"/>
      <c r="C466" s="379" t="s">
        <v>146</v>
      </c>
      <c r="D466" s="379"/>
      <c r="E466" s="379"/>
      <c r="F466" s="379"/>
      <c r="G466" s="379"/>
      <c r="H466" s="379"/>
      <c r="I466" s="379"/>
      <c r="J466" s="379"/>
      <c r="K466" s="379"/>
      <c r="L466" s="249">
        <v>633.45000000000005</v>
      </c>
      <c r="M466" s="234"/>
      <c r="N466" s="237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2"/>
      <c r="B467" s="184"/>
      <c r="C467" s="379" t="s">
        <v>147</v>
      </c>
      <c r="D467" s="379"/>
      <c r="E467" s="379"/>
      <c r="F467" s="379"/>
      <c r="G467" s="379"/>
      <c r="H467" s="379"/>
      <c r="I467" s="379"/>
      <c r="J467" s="379"/>
      <c r="K467" s="379"/>
      <c r="L467" s="236"/>
      <c r="M467" s="234"/>
      <c r="N467" s="237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2"/>
      <c r="B468" s="184"/>
      <c r="C468" s="379" t="s">
        <v>148</v>
      </c>
      <c r="D468" s="379"/>
      <c r="E468" s="379"/>
      <c r="F468" s="379"/>
      <c r="G468" s="379"/>
      <c r="H468" s="379"/>
      <c r="I468" s="379"/>
      <c r="J468" s="379"/>
      <c r="K468" s="379"/>
      <c r="L468" s="249">
        <v>63.67</v>
      </c>
      <c r="M468" s="234"/>
      <c r="N468" s="237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2"/>
      <c r="B469" s="184"/>
      <c r="C469" s="379" t="s">
        <v>149</v>
      </c>
      <c r="D469" s="379"/>
      <c r="E469" s="379"/>
      <c r="F469" s="379"/>
      <c r="G469" s="379"/>
      <c r="H469" s="379"/>
      <c r="I469" s="379"/>
      <c r="J469" s="379"/>
      <c r="K469" s="379"/>
      <c r="L469" s="249">
        <v>72.5</v>
      </c>
      <c r="M469" s="234"/>
      <c r="N469" s="237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2"/>
      <c r="B470" s="184"/>
      <c r="C470" s="379" t="s">
        <v>150</v>
      </c>
      <c r="D470" s="379"/>
      <c r="E470" s="379"/>
      <c r="F470" s="379"/>
      <c r="G470" s="379"/>
      <c r="H470" s="379"/>
      <c r="I470" s="379"/>
      <c r="J470" s="379"/>
      <c r="K470" s="379"/>
      <c r="L470" s="249">
        <v>9.6</v>
      </c>
      <c r="M470" s="234"/>
      <c r="N470" s="237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2"/>
      <c r="B471" s="184"/>
      <c r="C471" s="379" t="s">
        <v>151</v>
      </c>
      <c r="D471" s="379"/>
      <c r="E471" s="379"/>
      <c r="F471" s="379"/>
      <c r="G471" s="379"/>
      <c r="H471" s="379"/>
      <c r="I471" s="379"/>
      <c r="J471" s="379"/>
      <c r="K471" s="379"/>
      <c r="L471" s="249">
        <v>497.28</v>
      </c>
      <c r="M471" s="234"/>
      <c r="N471" s="237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2"/>
      <c r="B472" s="184"/>
      <c r="C472" s="379" t="s">
        <v>153</v>
      </c>
      <c r="D472" s="379"/>
      <c r="E472" s="379"/>
      <c r="F472" s="379"/>
      <c r="G472" s="379"/>
      <c r="H472" s="379"/>
      <c r="I472" s="379"/>
      <c r="J472" s="379"/>
      <c r="K472" s="379"/>
      <c r="L472" s="249">
        <v>745.95</v>
      </c>
      <c r="M472" s="234"/>
      <c r="N472" s="237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2"/>
      <c r="B473" s="184"/>
      <c r="C473" s="379" t="s">
        <v>147</v>
      </c>
      <c r="D473" s="379"/>
      <c r="E473" s="379"/>
      <c r="F473" s="379"/>
      <c r="G473" s="379"/>
      <c r="H473" s="379"/>
      <c r="I473" s="379"/>
      <c r="J473" s="379"/>
      <c r="K473" s="379"/>
      <c r="L473" s="236"/>
      <c r="M473" s="234"/>
      <c r="N473" s="237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2"/>
      <c r="B474" s="184"/>
      <c r="C474" s="379" t="s">
        <v>322</v>
      </c>
      <c r="D474" s="379"/>
      <c r="E474" s="379"/>
      <c r="F474" s="379"/>
      <c r="G474" s="379"/>
      <c r="H474" s="379"/>
      <c r="I474" s="379"/>
      <c r="J474" s="379"/>
      <c r="K474" s="379"/>
      <c r="L474" s="249">
        <v>63.67</v>
      </c>
      <c r="M474" s="234"/>
      <c r="N474" s="237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2"/>
      <c r="B475" s="184"/>
      <c r="C475" s="379" t="s">
        <v>323</v>
      </c>
      <c r="D475" s="379"/>
      <c r="E475" s="379"/>
      <c r="F475" s="379"/>
      <c r="G475" s="379"/>
      <c r="H475" s="379"/>
      <c r="I475" s="379"/>
      <c r="J475" s="379"/>
      <c r="K475" s="379"/>
      <c r="L475" s="249">
        <v>72.5</v>
      </c>
      <c r="M475" s="234"/>
      <c r="N475" s="237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2"/>
      <c r="B476" s="184"/>
      <c r="C476" s="379" t="s">
        <v>324</v>
      </c>
      <c r="D476" s="379"/>
      <c r="E476" s="379"/>
      <c r="F476" s="379"/>
      <c r="G476" s="379"/>
      <c r="H476" s="379"/>
      <c r="I476" s="379"/>
      <c r="J476" s="379"/>
      <c r="K476" s="379"/>
      <c r="L476" s="249">
        <v>9.6</v>
      </c>
      <c r="M476" s="234"/>
      <c r="N476" s="237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2"/>
      <c r="B477" s="184"/>
      <c r="C477" s="379" t="s">
        <v>325</v>
      </c>
      <c r="D477" s="379"/>
      <c r="E477" s="379"/>
      <c r="F477" s="379"/>
      <c r="G477" s="379"/>
      <c r="H477" s="379"/>
      <c r="I477" s="379"/>
      <c r="J477" s="379"/>
      <c r="K477" s="379"/>
      <c r="L477" s="249">
        <v>497.28</v>
      </c>
      <c r="M477" s="234"/>
      <c r="N477" s="237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2"/>
      <c r="B478" s="184"/>
      <c r="C478" s="379" t="s">
        <v>326</v>
      </c>
      <c r="D478" s="379"/>
      <c r="E478" s="379"/>
      <c r="F478" s="379"/>
      <c r="G478" s="379"/>
      <c r="H478" s="379"/>
      <c r="I478" s="379"/>
      <c r="J478" s="379"/>
      <c r="K478" s="379"/>
      <c r="L478" s="249">
        <v>75.5</v>
      </c>
      <c r="M478" s="234"/>
      <c r="N478" s="237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2"/>
      <c r="B479" s="184"/>
      <c r="C479" s="379" t="s">
        <v>327</v>
      </c>
      <c r="D479" s="379"/>
      <c r="E479" s="379"/>
      <c r="F479" s="379"/>
      <c r="G479" s="379"/>
      <c r="H479" s="379"/>
      <c r="I479" s="379"/>
      <c r="J479" s="379"/>
      <c r="K479" s="379"/>
      <c r="L479" s="249">
        <v>37</v>
      </c>
      <c r="M479" s="234"/>
      <c r="N479" s="237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2"/>
      <c r="B480" s="184"/>
      <c r="C480" s="379" t="s">
        <v>163</v>
      </c>
      <c r="D480" s="379"/>
      <c r="E480" s="379"/>
      <c r="F480" s="379"/>
      <c r="G480" s="379"/>
      <c r="H480" s="379"/>
      <c r="I480" s="379"/>
      <c r="J480" s="379"/>
      <c r="K480" s="379"/>
      <c r="L480" s="249">
        <v>73.27</v>
      </c>
      <c r="M480" s="234"/>
      <c r="N480" s="237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2"/>
      <c r="B481" s="184"/>
      <c r="C481" s="379" t="s">
        <v>164</v>
      </c>
      <c r="D481" s="379"/>
      <c r="E481" s="379"/>
      <c r="F481" s="379"/>
      <c r="G481" s="379"/>
      <c r="H481" s="379"/>
      <c r="I481" s="379"/>
      <c r="J481" s="379"/>
      <c r="K481" s="379"/>
      <c r="L481" s="249">
        <v>75.5</v>
      </c>
      <c r="M481" s="234"/>
      <c r="N481" s="237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2"/>
      <c r="B482" s="184"/>
      <c r="C482" s="379" t="s">
        <v>165</v>
      </c>
      <c r="D482" s="379"/>
      <c r="E482" s="379"/>
      <c r="F482" s="379"/>
      <c r="G482" s="379"/>
      <c r="H482" s="379"/>
      <c r="I482" s="379"/>
      <c r="J482" s="379"/>
      <c r="K482" s="379"/>
      <c r="L482" s="249">
        <v>37</v>
      </c>
      <c r="M482" s="234"/>
      <c r="N482" s="237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2"/>
      <c r="B483" s="238"/>
      <c r="C483" s="396" t="s">
        <v>3572</v>
      </c>
      <c r="D483" s="396"/>
      <c r="E483" s="396"/>
      <c r="F483" s="396"/>
      <c r="G483" s="396"/>
      <c r="H483" s="396"/>
      <c r="I483" s="396"/>
      <c r="J483" s="396"/>
      <c r="K483" s="396"/>
      <c r="L483" s="250">
        <v>745.95</v>
      </c>
      <c r="M483" s="240"/>
      <c r="N483" s="251"/>
      <c r="AF483" s="133"/>
      <c r="AG483" s="140"/>
      <c r="AM483" s="140"/>
      <c r="AP483" s="140"/>
      <c r="AR483" s="140" t="s">
        <v>3572</v>
      </c>
      <c r="AS483" s="140"/>
    </row>
    <row r="484" spans="1:45" s="121" customFormat="1" ht="15" x14ac:dyDescent="0.25">
      <c r="A484" s="382" t="s">
        <v>3573</v>
      </c>
      <c r="B484" s="383"/>
      <c r="C484" s="383"/>
      <c r="D484" s="383"/>
      <c r="E484" s="383"/>
      <c r="F484" s="383"/>
      <c r="G484" s="383"/>
      <c r="H484" s="383"/>
      <c r="I484" s="383"/>
      <c r="J484" s="383"/>
      <c r="K484" s="383"/>
      <c r="L484" s="383"/>
      <c r="M484" s="383"/>
      <c r="N484" s="384"/>
      <c r="AF484" s="133" t="s">
        <v>3573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6" t="s">
        <v>310</v>
      </c>
      <c r="B485" s="177" t="s">
        <v>1358</v>
      </c>
      <c r="C485" s="388" t="s">
        <v>1359</v>
      </c>
      <c r="D485" s="388"/>
      <c r="E485" s="388"/>
      <c r="F485" s="178" t="s">
        <v>90</v>
      </c>
      <c r="G485" s="179">
        <v>2.5000000000000001E-2</v>
      </c>
      <c r="H485" s="180">
        <v>1</v>
      </c>
      <c r="I485" s="210">
        <v>2.5000000000000001E-2</v>
      </c>
      <c r="J485" s="181"/>
      <c r="K485" s="179"/>
      <c r="L485" s="181"/>
      <c r="M485" s="179"/>
      <c r="N485" s="182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8"/>
      <c r="B486" s="209"/>
      <c r="C486" s="379" t="s">
        <v>1718</v>
      </c>
      <c r="D486" s="379"/>
      <c r="E486" s="379"/>
      <c r="F486" s="379"/>
      <c r="G486" s="379"/>
      <c r="H486" s="379"/>
      <c r="I486" s="379"/>
      <c r="J486" s="379"/>
      <c r="K486" s="379"/>
      <c r="L486" s="379"/>
      <c r="M486" s="379"/>
      <c r="N486" s="391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3"/>
      <c r="B487" s="184" t="s">
        <v>63</v>
      </c>
      <c r="C487" s="389" t="s">
        <v>64</v>
      </c>
      <c r="D487" s="389"/>
      <c r="E487" s="389"/>
      <c r="F487" s="389"/>
      <c r="G487" s="389"/>
      <c r="H487" s="389"/>
      <c r="I487" s="389"/>
      <c r="J487" s="389"/>
      <c r="K487" s="389"/>
      <c r="L487" s="389"/>
      <c r="M487" s="389"/>
      <c r="N487" s="390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3"/>
      <c r="B488" s="184" t="s">
        <v>65</v>
      </c>
      <c r="C488" s="389" t="s">
        <v>66</v>
      </c>
      <c r="D488" s="389"/>
      <c r="E488" s="389"/>
      <c r="F488" s="389"/>
      <c r="G488" s="389"/>
      <c r="H488" s="389"/>
      <c r="I488" s="389"/>
      <c r="J488" s="389"/>
      <c r="K488" s="389"/>
      <c r="L488" s="389"/>
      <c r="M488" s="389"/>
      <c r="N488" s="390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5"/>
      <c r="B489" s="184" t="s">
        <v>58</v>
      </c>
      <c r="C489" s="379" t="s">
        <v>67</v>
      </c>
      <c r="D489" s="379"/>
      <c r="E489" s="379"/>
      <c r="F489" s="186"/>
      <c r="G489" s="187"/>
      <c r="H489" s="187"/>
      <c r="I489" s="187"/>
      <c r="J489" s="188">
        <v>920.4</v>
      </c>
      <c r="K489" s="211">
        <v>1.3225</v>
      </c>
      <c r="L489" s="188">
        <v>30.43</v>
      </c>
      <c r="M489" s="189">
        <v>44.77</v>
      </c>
      <c r="N489" s="191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2"/>
      <c r="B490" s="184"/>
      <c r="C490" s="379" t="s">
        <v>72</v>
      </c>
      <c r="D490" s="379"/>
      <c r="E490" s="379"/>
      <c r="F490" s="186" t="s">
        <v>73</v>
      </c>
      <c r="G490" s="201">
        <v>118</v>
      </c>
      <c r="H490" s="211">
        <v>1.3225</v>
      </c>
      <c r="I490" s="215">
        <v>3.9013749999999998</v>
      </c>
      <c r="J490" s="194"/>
      <c r="K490" s="187"/>
      <c r="L490" s="194"/>
      <c r="M490" s="187"/>
      <c r="N490" s="195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5"/>
      <c r="B491" s="184"/>
      <c r="C491" s="380" t="s">
        <v>75</v>
      </c>
      <c r="D491" s="380"/>
      <c r="E491" s="380"/>
      <c r="F491" s="196"/>
      <c r="G491" s="197"/>
      <c r="H491" s="197"/>
      <c r="I491" s="197"/>
      <c r="J491" s="198">
        <v>920.4</v>
      </c>
      <c r="K491" s="197"/>
      <c r="L491" s="198">
        <v>30.43</v>
      </c>
      <c r="M491" s="197"/>
      <c r="N491" s="200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2"/>
      <c r="B492" s="184"/>
      <c r="C492" s="379" t="s">
        <v>76</v>
      </c>
      <c r="D492" s="379"/>
      <c r="E492" s="379"/>
      <c r="F492" s="186"/>
      <c r="G492" s="187"/>
      <c r="H492" s="187"/>
      <c r="I492" s="187"/>
      <c r="J492" s="194"/>
      <c r="K492" s="187"/>
      <c r="L492" s="188">
        <v>30.43</v>
      </c>
      <c r="M492" s="187"/>
      <c r="N492" s="191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2"/>
      <c r="B493" s="184" t="s">
        <v>92</v>
      </c>
      <c r="C493" s="379" t="s">
        <v>93</v>
      </c>
      <c r="D493" s="379"/>
      <c r="E493" s="379"/>
      <c r="F493" s="186" t="s">
        <v>79</v>
      </c>
      <c r="G493" s="201">
        <v>89</v>
      </c>
      <c r="H493" s="187"/>
      <c r="I493" s="201">
        <v>89</v>
      </c>
      <c r="J493" s="194"/>
      <c r="K493" s="187"/>
      <c r="L493" s="188">
        <v>27.08</v>
      </c>
      <c r="M493" s="187"/>
      <c r="N493" s="191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2"/>
      <c r="B494" s="184" t="s">
        <v>94</v>
      </c>
      <c r="C494" s="379" t="s">
        <v>95</v>
      </c>
      <c r="D494" s="379"/>
      <c r="E494" s="379"/>
      <c r="F494" s="186" t="s">
        <v>79</v>
      </c>
      <c r="G494" s="201">
        <v>40</v>
      </c>
      <c r="H494" s="189">
        <v>0.85</v>
      </c>
      <c r="I494" s="201">
        <v>34</v>
      </c>
      <c r="J494" s="194"/>
      <c r="K494" s="187"/>
      <c r="L494" s="188">
        <v>10.35</v>
      </c>
      <c r="M494" s="187"/>
      <c r="N494" s="218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2"/>
      <c r="B495" s="203"/>
      <c r="C495" s="388" t="s">
        <v>82</v>
      </c>
      <c r="D495" s="388"/>
      <c r="E495" s="388"/>
      <c r="F495" s="178"/>
      <c r="G495" s="179"/>
      <c r="H495" s="179"/>
      <c r="I495" s="179"/>
      <c r="J495" s="181"/>
      <c r="K495" s="179"/>
      <c r="L495" s="207">
        <v>67.86</v>
      </c>
      <c r="M495" s="197"/>
      <c r="N495" s="205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6" t="s">
        <v>317</v>
      </c>
      <c r="B496" s="177" t="s">
        <v>109</v>
      </c>
      <c r="C496" s="388" t="s">
        <v>110</v>
      </c>
      <c r="D496" s="388"/>
      <c r="E496" s="388"/>
      <c r="F496" s="178" t="s">
        <v>90</v>
      </c>
      <c r="G496" s="179">
        <v>2.18E-2</v>
      </c>
      <c r="H496" s="180">
        <v>1</v>
      </c>
      <c r="I496" s="253">
        <v>2.18E-2</v>
      </c>
      <c r="J496" s="181"/>
      <c r="K496" s="179"/>
      <c r="L496" s="181"/>
      <c r="M496" s="179"/>
      <c r="N496" s="182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8"/>
      <c r="B497" s="209"/>
      <c r="C497" s="379" t="s">
        <v>3574</v>
      </c>
      <c r="D497" s="379"/>
      <c r="E497" s="379"/>
      <c r="F497" s="379"/>
      <c r="G497" s="379"/>
      <c r="H497" s="379"/>
      <c r="I497" s="379"/>
      <c r="J497" s="379"/>
      <c r="K497" s="379"/>
      <c r="L497" s="379"/>
      <c r="M497" s="379"/>
      <c r="N497" s="391"/>
      <c r="AF497" s="133"/>
      <c r="AG497" s="140"/>
      <c r="AH497" s="142" t="s">
        <v>3574</v>
      </c>
      <c r="AM497" s="140"/>
      <c r="AP497" s="140"/>
      <c r="AR497" s="140"/>
      <c r="AS497" s="140"/>
    </row>
    <row r="498" spans="1:45" s="121" customFormat="1" ht="23.25" x14ac:dyDescent="0.25">
      <c r="A498" s="183"/>
      <c r="B498" s="184" t="s">
        <v>63</v>
      </c>
      <c r="C498" s="389" t="s">
        <v>64</v>
      </c>
      <c r="D498" s="389"/>
      <c r="E498" s="389"/>
      <c r="F498" s="389"/>
      <c r="G498" s="389"/>
      <c r="H498" s="389"/>
      <c r="I498" s="389"/>
      <c r="J498" s="389"/>
      <c r="K498" s="389"/>
      <c r="L498" s="389"/>
      <c r="M498" s="389"/>
      <c r="N498" s="390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3"/>
      <c r="B499" s="184" t="s">
        <v>65</v>
      </c>
      <c r="C499" s="389" t="s">
        <v>66</v>
      </c>
      <c r="D499" s="389"/>
      <c r="E499" s="389"/>
      <c r="F499" s="389"/>
      <c r="G499" s="389"/>
      <c r="H499" s="389"/>
      <c r="I499" s="389"/>
      <c r="J499" s="389"/>
      <c r="K499" s="389"/>
      <c r="L499" s="389"/>
      <c r="M499" s="389"/>
      <c r="N499" s="390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5"/>
      <c r="B500" s="184" t="s">
        <v>58</v>
      </c>
      <c r="C500" s="379" t="s">
        <v>67</v>
      </c>
      <c r="D500" s="379"/>
      <c r="E500" s="379"/>
      <c r="F500" s="186"/>
      <c r="G500" s="187"/>
      <c r="H500" s="187"/>
      <c r="I500" s="187"/>
      <c r="J500" s="188">
        <v>663.75</v>
      </c>
      <c r="K500" s="211">
        <v>1.3225</v>
      </c>
      <c r="L500" s="188">
        <v>19.14</v>
      </c>
      <c r="M500" s="189">
        <v>44.77</v>
      </c>
      <c r="N500" s="218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2"/>
      <c r="B501" s="184"/>
      <c r="C501" s="379" t="s">
        <v>72</v>
      </c>
      <c r="D501" s="379"/>
      <c r="E501" s="379"/>
      <c r="F501" s="186" t="s">
        <v>73</v>
      </c>
      <c r="G501" s="216">
        <v>88.5</v>
      </c>
      <c r="H501" s="211">
        <v>1.3225</v>
      </c>
      <c r="I501" s="212">
        <v>2.5514993000000001</v>
      </c>
      <c r="J501" s="194"/>
      <c r="K501" s="187"/>
      <c r="L501" s="194"/>
      <c r="M501" s="187"/>
      <c r="N501" s="195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5"/>
      <c r="B502" s="184"/>
      <c r="C502" s="380" t="s">
        <v>75</v>
      </c>
      <c r="D502" s="380"/>
      <c r="E502" s="380"/>
      <c r="F502" s="196"/>
      <c r="G502" s="197"/>
      <c r="H502" s="197"/>
      <c r="I502" s="197"/>
      <c r="J502" s="198">
        <v>663.75</v>
      </c>
      <c r="K502" s="197"/>
      <c r="L502" s="198">
        <v>19.14</v>
      </c>
      <c r="M502" s="197"/>
      <c r="N502" s="219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2"/>
      <c r="B503" s="184"/>
      <c r="C503" s="379" t="s">
        <v>76</v>
      </c>
      <c r="D503" s="379"/>
      <c r="E503" s="379"/>
      <c r="F503" s="186"/>
      <c r="G503" s="187"/>
      <c r="H503" s="187"/>
      <c r="I503" s="187"/>
      <c r="J503" s="194"/>
      <c r="K503" s="187"/>
      <c r="L503" s="188">
        <v>19.14</v>
      </c>
      <c r="M503" s="187"/>
      <c r="N503" s="218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2"/>
      <c r="B504" s="184" t="s">
        <v>92</v>
      </c>
      <c r="C504" s="379" t="s">
        <v>93</v>
      </c>
      <c r="D504" s="379"/>
      <c r="E504" s="379"/>
      <c r="F504" s="186" t="s">
        <v>79</v>
      </c>
      <c r="G504" s="201">
        <v>89</v>
      </c>
      <c r="H504" s="187"/>
      <c r="I504" s="201">
        <v>89</v>
      </c>
      <c r="J504" s="194"/>
      <c r="K504" s="187"/>
      <c r="L504" s="188">
        <v>17.03</v>
      </c>
      <c r="M504" s="187"/>
      <c r="N504" s="218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2"/>
      <c r="B505" s="184" t="s">
        <v>94</v>
      </c>
      <c r="C505" s="379" t="s">
        <v>95</v>
      </c>
      <c r="D505" s="379"/>
      <c r="E505" s="379"/>
      <c r="F505" s="186" t="s">
        <v>79</v>
      </c>
      <c r="G505" s="201">
        <v>40</v>
      </c>
      <c r="H505" s="189">
        <v>0.85</v>
      </c>
      <c r="I505" s="201">
        <v>34</v>
      </c>
      <c r="J505" s="194"/>
      <c r="K505" s="187"/>
      <c r="L505" s="188">
        <v>6.51</v>
      </c>
      <c r="M505" s="187"/>
      <c r="N505" s="218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2"/>
      <c r="B506" s="203"/>
      <c r="C506" s="388" t="s">
        <v>82</v>
      </c>
      <c r="D506" s="388"/>
      <c r="E506" s="388"/>
      <c r="F506" s="178"/>
      <c r="G506" s="179"/>
      <c r="H506" s="179"/>
      <c r="I506" s="179"/>
      <c r="J506" s="181"/>
      <c r="K506" s="179"/>
      <c r="L506" s="207">
        <v>42.68</v>
      </c>
      <c r="M506" s="197"/>
      <c r="N506" s="205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6" t="s">
        <v>330</v>
      </c>
      <c r="B507" s="177" t="s">
        <v>994</v>
      </c>
      <c r="C507" s="388" t="s">
        <v>1268</v>
      </c>
      <c r="D507" s="388"/>
      <c r="E507" s="388"/>
      <c r="F507" s="178" t="s">
        <v>90</v>
      </c>
      <c r="G507" s="179">
        <v>3.2000000000000002E-3</v>
      </c>
      <c r="H507" s="180">
        <v>1</v>
      </c>
      <c r="I507" s="253">
        <v>3.2000000000000002E-3</v>
      </c>
      <c r="J507" s="181"/>
      <c r="K507" s="179"/>
      <c r="L507" s="181"/>
      <c r="M507" s="179"/>
      <c r="N507" s="182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8"/>
      <c r="B508" s="209"/>
      <c r="C508" s="379" t="s">
        <v>3575</v>
      </c>
      <c r="D508" s="379"/>
      <c r="E508" s="379"/>
      <c r="F508" s="379"/>
      <c r="G508" s="379"/>
      <c r="H508" s="379"/>
      <c r="I508" s="379"/>
      <c r="J508" s="379"/>
      <c r="K508" s="379"/>
      <c r="L508" s="379"/>
      <c r="M508" s="379"/>
      <c r="N508" s="391"/>
      <c r="AF508" s="133"/>
      <c r="AG508" s="140"/>
      <c r="AH508" s="142" t="s">
        <v>3575</v>
      </c>
      <c r="AM508" s="140"/>
      <c r="AP508" s="140"/>
      <c r="AR508" s="140"/>
      <c r="AS508" s="140"/>
    </row>
    <row r="509" spans="1:45" s="121" customFormat="1" ht="23.25" x14ac:dyDescent="0.25">
      <c r="A509" s="183"/>
      <c r="B509" s="184" t="s">
        <v>63</v>
      </c>
      <c r="C509" s="389" t="s">
        <v>64</v>
      </c>
      <c r="D509" s="389"/>
      <c r="E509" s="389"/>
      <c r="F509" s="389"/>
      <c r="G509" s="389"/>
      <c r="H509" s="389"/>
      <c r="I509" s="389"/>
      <c r="J509" s="389"/>
      <c r="K509" s="389"/>
      <c r="L509" s="389"/>
      <c r="M509" s="389"/>
      <c r="N509" s="390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3"/>
      <c r="B510" s="184" t="s">
        <v>65</v>
      </c>
      <c r="C510" s="389" t="s">
        <v>66</v>
      </c>
      <c r="D510" s="389"/>
      <c r="E510" s="389"/>
      <c r="F510" s="389"/>
      <c r="G510" s="389"/>
      <c r="H510" s="389"/>
      <c r="I510" s="389"/>
      <c r="J510" s="389"/>
      <c r="K510" s="389"/>
      <c r="L510" s="389"/>
      <c r="M510" s="389"/>
      <c r="N510" s="390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5"/>
      <c r="B511" s="184" t="s">
        <v>58</v>
      </c>
      <c r="C511" s="379" t="s">
        <v>67</v>
      </c>
      <c r="D511" s="379"/>
      <c r="E511" s="379"/>
      <c r="F511" s="186"/>
      <c r="G511" s="187"/>
      <c r="H511" s="187"/>
      <c r="I511" s="187"/>
      <c r="J511" s="188">
        <v>401.7</v>
      </c>
      <c r="K511" s="211">
        <v>1.3225</v>
      </c>
      <c r="L511" s="188">
        <v>1.7</v>
      </c>
      <c r="M511" s="189">
        <v>44.77</v>
      </c>
      <c r="N511" s="218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2"/>
      <c r="B512" s="184"/>
      <c r="C512" s="379" t="s">
        <v>72</v>
      </c>
      <c r="D512" s="379"/>
      <c r="E512" s="379"/>
      <c r="F512" s="186" t="s">
        <v>73</v>
      </c>
      <c r="G512" s="189">
        <v>53.56</v>
      </c>
      <c r="H512" s="211">
        <v>1.3225</v>
      </c>
      <c r="I512" s="212">
        <v>0.2266659</v>
      </c>
      <c r="J512" s="194"/>
      <c r="K512" s="187"/>
      <c r="L512" s="194"/>
      <c r="M512" s="187"/>
      <c r="N512" s="195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5"/>
      <c r="B513" s="184"/>
      <c r="C513" s="380" t="s">
        <v>75</v>
      </c>
      <c r="D513" s="380"/>
      <c r="E513" s="380"/>
      <c r="F513" s="196"/>
      <c r="G513" s="197"/>
      <c r="H513" s="197"/>
      <c r="I513" s="197"/>
      <c r="J513" s="198">
        <v>401.7</v>
      </c>
      <c r="K513" s="197"/>
      <c r="L513" s="198">
        <v>1.7</v>
      </c>
      <c r="M513" s="197"/>
      <c r="N513" s="219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2"/>
      <c r="B514" s="184"/>
      <c r="C514" s="379" t="s">
        <v>76</v>
      </c>
      <c r="D514" s="379"/>
      <c r="E514" s="379"/>
      <c r="F514" s="186"/>
      <c r="G514" s="187"/>
      <c r="H514" s="187"/>
      <c r="I514" s="187"/>
      <c r="J514" s="194"/>
      <c r="K514" s="187"/>
      <c r="L514" s="188">
        <v>1.7</v>
      </c>
      <c r="M514" s="187"/>
      <c r="N514" s="218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2"/>
      <c r="B515" s="184" t="s">
        <v>92</v>
      </c>
      <c r="C515" s="379" t="s">
        <v>93</v>
      </c>
      <c r="D515" s="379"/>
      <c r="E515" s="379"/>
      <c r="F515" s="186" t="s">
        <v>79</v>
      </c>
      <c r="G515" s="201">
        <v>89</v>
      </c>
      <c r="H515" s="187"/>
      <c r="I515" s="201">
        <v>89</v>
      </c>
      <c r="J515" s="194"/>
      <c r="K515" s="187"/>
      <c r="L515" s="188">
        <v>1.51</v>
      </c>
      <c r="M515" s="187"/>
      <c r="N515" s="218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2"/>
      <c r="B516" s="184" t="s">
        <v>94</v>
      </c>
      <c r="C516" s="379" t="s">
        <v>95</v>
      </c>
      <c r="D516" s="379"/>
      <c r="E516" s="379"/>
      <c r="F516" s="186" t="s">
        <v>79</v>
      </c>
      <c r="G516" s="201">
        <v>40</v>
      </c>
      <c r="H516" s="189">
        <v>0.85</v>
      </c>
      <c r="I516" s="201">
        <v>34</v>
      </c>
      <c r="J516" s="194"/>
      <c r="K516" s="187"/>
      <c r="L516" s="188">
        <v>0.57999999999999996</v>
      </c>
      <c r="M516" s="187"/>
      <c r="N516" s="218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2"/>
      <c r="B517" s="203"/>
      <c r="C517" s="388" t="s">
        <v>82</v>
      </c>
      <c r="D517" s="388"/>
      <c r="E517" s="388"/>
      <c r="F517" s="178"/>
      <c r="G517" s="179"/>
      <c r="H517" s="179"/>
      <c r="I517" s="179"/>
      <c r="J517" s="181"/>
      <c r="K517" s="179"/>
      <c r="L517" s="207">
        <v>3.79</v>
      </c>
      <c r="M517" s="197"/>
      <c r="N517" s="213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6" t="s">
        <v>334</v>
      </c>
      <c r="B518" s="177" t="s">
        <v>96</v>
      </c>
      <c r="C518" s="388" t="s">
        <v>97</v>
      </c>
      <c r="D518" s="388"/>
      <c r="E518" s="388"/>
      <c r="F518" s="178" t="s">
        <v>98</v>
      </c>
      <c r="G518" s="179">
        <v>0.32</v>
      </c>
      <c r="H518" s="180">
        <v>1</v>
      </c>
      <c r="I518" s="206">
        <v>0.32</v>
      </c>
      <c r="J518" s="207">
        <v>162.38</v>
      </c>
      <c r="K518" s="179"/>
      <c r="L518" s="207">
        <v>51.96</v>
      </c>
      <c r="M518" s="206">
        <v>8.16</v>
      </c>
      <c r="N518" s="213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2"/>
      <c r="B519" s="203"/>
      <c r="C519" s="379" t="s">
        <v>99</v>
      </c>
      <c r="D519" s="379"/>
      <c r="E519" s="379"/>
      <c r="F519" s="379"/>
      <c r="G519" s="379"/>
      <c r="H519" s="379"/>
      <c r="I519" s="379"/>
      <c r="J519" s="379"/>
      <c r="K519" s="379"/>
      <c r="L519" s="379"/>
      <c r="M519" s="379"/>
      <c r="N519" s="391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8"/>
      <c r="B520" s="209"/>
      <c r="C520" s="379" t="s">
        <v>100</v>
      </c>
      <c r="D520" s="379"/>
      <c r="E520" s="379"/>
      <c r="F520" s="379"/>
      <c r="G520" s="379"/>
      <c r="H520" s="379"/>
      <c r="I520" s="379"/>
      <c r="J520" s="379"/>
      <c r="K520" s="379"/>
      <c r="L520" s="379"/>
      <c r="M520" s="379"/>
      <c r="N520" s="391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2"/>
      <c r="B521" s="203"/>
      <c r="C521" s="388" t="s">
        <v>82</v>
      </c>
      <c r="D521" s="388"/>
      <c r="E521" s="388"/>
      <c r="F521" s="178"/>
      <c r="G521" s="179"/>
      <c r="H521" s="179"/>
      <c r="I521" s="179"/>
      <c r="J521" s="181"/>
      <c r="K521" s="179"/>
      <c r="L521" s="207">
        <v>51.96</v>
      </c>
      <c r="M521" s="197"/>
      <c r="N521" s="213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6" t="s">
        <v>338</v>
      </c>
      <c r="B522" s="177" t="s">
        <v>557</v>
      </c>
      <c r="C522" s="388" t="s">
        <v>558</v>
      </c>
      <c r="D522" s="388"/>
      <c r="E522" s="388"/>
      <c r="F522" s="178" t="s">
        <v>90</v>
      </c>
      <c r="G522" s="179">
        <v>6.9999999999999999E-4</v>
      </c>
      <c r="H522" s="180">
        <v>1</v>
      </c>
      <c r="I522" s="253">
        <v>6.9999999999999999E-4</v>
      </c>
      <c r="J522" s="181"/>
      <c r="K522" s="179"/>
      <c r="L522" s="181"/>
      <c r="M522" s="179"/>
      <c r="N522" s="182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8"/>
      <c r="B523" s="209"/>
      <c r="C523" s="379" t="s">
        <v>3576</v>
      </c>
      <c r="D523" s="379"/>
      <c r="E523" s="379"/>
      <c r="F523" s="379"/>
      <c r="G523" s="379"/>
      <c r="H523" s="379"/>
      <c r="I523" s="379"/>
      <c r="J523" s="379"/>
      <c r="K523" s="379"/>
      <c r="L523" s="379"/>
      <c r="M523" s="379"/>
      <c r="N523" s="391"/>
      <c r="AF523" s="133"/>
      <c r="AG523" s="140"/>
      <c r="AH523" s="142" t="s">
        <v>3576</v>
      </c>
      <c r="AM523" s="140"/>
      <c r="AP523" s="140"/>
      <c r="AR523" s="140"/>
      <c r="AS523" s="140"/>
    </row>
    <row r="524" spans="1:45" s="121" customFormat="1" ht="23.25" x14ac:dyDescent="0.25">
      <c r="A524" s="183"/>
      <c r="B524" s="184" t="s">
        <v>63</v>
      </c>
      <c r="C524" s="389" t="s">
        <v>64</v>
      </c>
      <c r="D524" s="389"/>
      <c r="E524" s="389"/>
      <c r="F524" s="389"/>
      <c r="G524" s="389"/>
      <c r="H524" s="389"/>
      <c r="I524" s="389"/>
      <c r="J524" s="389"/>
      <c r="K524" s="389"/>
      <c r="L524" s="389"/>
      <c r="M524" s="389"/>
      <c r="N524" s="390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3"/>
      <c r="B525" s="184" t="s">
        <v>65</v>
      </c>
      <c r="C525" s="389" t="s">
        <v>66</v>
      </c>
      <c r="D525" s="389"/>
      <c r="E525" s="389"/>
      <c r="F525" s="389"/>
      <c r="G525" s="389"/>
      <c r="H525" s="389"/>
      <c r="I525" s="389"/>
      <c r="J525" s="389"/>
      <c r="K525" s="389"/>
      <c r="L525" s="389"/>
      <c r="M525" s="389"/>
      <c r="N525" s="390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5"/>
      <c r="B526" s="184" t="s">
        <v>58</v>
      </c>
      <c r="C526" s="379" t="s">
        <v>67</v>
      </c>
      <c r="D526" s="379"/>
      <c r="E526" s="379"/>
      <c r="F526" s="186"/>
      <c r="G526" s="187"/>
      <c r="H526" s="187"/>
      <c r="I526" s="187"/>
      <c r="J526" s="190">
        <v>1053</v>
      </c>
      <c r="K526" s="211">
        <v>1.3225</v>
      </c>
      <c r="L526" s="188">
        <v>0.97</v>
      </c>
      <c r="M526" s="189">
        <v>44.77</v>
      </c>
      <c r="N526" s="218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5"/>
      <c r="B527" s="184" t="s">
        <v>68</v>
      </c>
      <c r="C527" s="379" t="s">
        <v>69</v>
      </c>
      <c r="D527" s="379"/>
      <c r="E527" s="379"/>
      <c r="F527" s="186"/>
      <c r="G527" s="187"/>
      <c r="H527" s="187"/>
      <c r="I527" s="187"/>
      <c r="J527" s="190">
        <v>1566.06</v>
      </c>
      <c r="K527" s="211">
        <v>1.4375</v>
      </c>
      <c r="L527" s="188">
        <v>1.58</v>
      </c>
      <c r="M527" s="189">
        <v>13.24</v>
      </c>
      <c r="N527" s="218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5"/>
      <c r="B528" s="184" t="s">
        <v>70</v>
      </c>
      <c r="C528" s="379" t="s">
        <v>71</v>
      </c>
      <c r="D528" s="379"/>
      <c r="E528" s="379"/>
      <c r="F528" s="186"/>
      <c r="G528" s="187"/>
      <c r="H528" s="187"/>
      <c r="I528" s="187"/>
      <c r="J528" s="188">
        <v>244.39</v>
      </c>
      <c r="K528" s="211">
        <v>1.4375</v>
      </c>
      <c r="L528" s="188">
        <v>0.25</v>
      </c>
      <c r="M528" s="189">
        <v>44.77</v>
      </c>
      <c r="N528" s="218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5"/>
      <c r="B529" s="184" t="s">
        <v>86</v>
      </c>
      <c r="C529" s="379" t="s">
        <v>87</v>
      </c>
      <c r="D529" s="379"/>
      <c r="E529" s="379"/>
      <c r="F529" s="186"/>
      <c r="G529" s="187"/>
      <c r="H529" s="187"/>
      <c r="I529" s="187"/>
      <c r="J529" s="188">
        <v>909.27</v>
      </c>
      <c r="K529" s="187"/>
      <c r="L529" s="188">
        <v>0.64</v>
      </c>
      <c r="M529" s="189">
        <v>8.16</v>
      </c>
      <c r="N529" s="218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2"/>
      <c r="B530" s="184"/>
      <c r="C530" s="379" t="s">
        <v>72</v>
      </c>
      <c r="D530" s="379"/>
      <c r="E530" s="379"/>
      <c r="F530" s="186" t="s">
        <v>73</v>
      </c>
      <c r="G530" s="201">
        <v>135</v>
      </c>
      <c r="H530" s="211">
        <v>1.3225</v>
      </c>
      <c r="I530" s="212">
        <v>0.1249763</v>
      </c>
      <c r="J530" s="194"/>
      <c r="K530" s="187"/>
      <c r="L530" s="194"/>
      <c r="M530" s="187"/>
      <c r="N530" s="195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2"/>
      <c r="B531" s="184"/>
      <c r="C531" s="379" t="s">
        <v>74</v>
      </c>
      <c r="D531" s="379"/>
      <c r="E531" s="379"/>
      <c r="F531" s="186" t="s">
        <v>73</v>
      </c>
      <c r="G531" s="189">
        <v>18.12</v>
      </c>
      <c r="H531" s="211">
        <v>1.4375</v>
      </c>
      <c r="I531" s="212">
        <v>1.8233300000000001E-2</v>
      </c>
      <c r="J531" s="194"/>
      <c r="K531" s="187"/>
      <c r="L531" s="194"/>
      <c r="M531" s="187"/>
      <c r="N531" s="195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5"/>
      <c r="B532" s="184"/>
      <c r="C532" s="380" t="s">
        <v>75</v>
      </c>
      <c r="D532" s="380"/>
      <c r="E532" s="380"/>
      <c r="F532" s="196"/>
      <c r="G532" s="197"/>
      <c r="H532" s="197"/>
      <c r="I532" s="197"/>
      <c r="J532" s="199">
        <v>3528.33</v>
      </c>
      <c r="K532" s="197"/>
      <c r="L532" s="198">
        <v>3.19</v>
      </c>
      <c r="M532" s="197"/>
      <c r="N532" s="219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2"/>
      <c r="B533" s="184"/>
      <c r="C533" s="379" t="s">
        <v>76</v>
      </c>
      <c r="D533" s="379"/>
      <c r="E533" s="379"/>
      <c r="F533" s="186"/>
      <c r="G533" s="187"/>
      <c r="H533" s="187"/>
      <c r="I533" s="187"/>
      <c r="J533" s="194"/>
      <c r="K533" s="187"/>
      <c r="L533" s="188">
        <v>1.22</v>
      </c>
      <c r="M533" s="187"/>
      <c r="N533" s="218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2"/>
      <c r="B534" s="184" t="s">
        <v>560</v>
      </c>
      <c r="C534" s="379" t="s">
        <v>561</v>
      </c>
      <c r="D534" s="379"/>
      <c r="E534" s="379"/>
      <c r="F534" s="186" t="s">
        <v>79</v>
      </c>
      <c r="G534" s="201">
        <v>102</v>
      </c>
      <c r="H534" s="187"/>
      <c r="I534" s="201">
        <v>102</v>
      </c>
      <c r="J534" s="194"/>
      <c r="K534" s="187"/>
      <c r="L534" s="188">
        <v>1.24</v>
      </c>
      <c r="M534" s="187"/>
      <c r="N534" s="218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2"/>
      <c r="B535" s="184" t="s">
        <v>562</v>
      </c>
      <c r="C535" s="379" t="s">
        <v>563</v>
      </c>
      <c r="D535" s="379"/>
      <c r="E535" s="379"/>
      <c r="F535" s="186" t="s">
        <v>79</v>
      </c>
      <c r="G535" s="201">
        <v>58</v>
      </c>
      <c r="H535" s="189">
        <v>0.85</v>
      </c>
      <c r="I535" s="216">
        <v>49.3</v>
      </c>
      <c r="J535" s="194"/>
      <c r="K535" s="187"/>
      <c r="L535" s="188">
        <v>0.6</v>
      </c>
      <c r="M535" s="187"/>
      <c r="N535" s="218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2"/>
      <c r="B536" s="203"/>
      <c r="C536" s="388" t="s">
        <v>82</v>
      </c>
      <c r="D536" s="388"/>
      <c r="E536" s="388"/>
      <c r="F536" s="178"/>
      <c r="G536" s="179"/>
      <c r="H536" s="179"/>
      <c r="I536" s="179"/>
      <c r="J536" s="181"/>
      <c r="K536" s="179"/>
      <c r="L536" s="207">
        <v>5.03</v>
      </c>
      <c r="M536" s="197"/>
      <c r="N536" s="213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6" t="s">
        <v>341</v>
      </c>
      <c r="B537" s="177" t="s">
        <v>565</v>
      </c>
      <c r="C537" s="388" t="s">
        <v>566</v>
      </c>
      <c r="D537" s="388"/>
      <c r="E537" s="388"/>
      <c r="F537" s="178" t="s">
        <v>98</v>
      </c>
      <c r="G537" s="179">
        <v>7.1400000000000005E-2</v>
      </c>
      <c r="H537" s="180">
        <v>1</v>
      </c>
      <c r="I537" s="253">
        <v>7.1400000000000005E-2</v>
      </c>
      <c r="J537" s="207">
        <v>490</v>
      </c>
      <c r="K537" s="179"/>
      <c r="L537" s="207">
        <v>34.99</v>
      </c>
      <c r="M537" s="206">
        <v>8.16</v>
      </c>
      <c r="N537" s="213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2"/>
      <c r="B538" s="203"/>
      <c r="C538" s="379" t="s">
        <v>99</v>
      </c>
      <c r="D538" s="379"/>
      <c r="E538" s="379"/>
      <c r="F538" s="379"/>
      <c r="G538" s="379"/>
      <c r="H538" s="379"/>
      <c r="I538" s="379"/>
      <c r="J538" s="379"/>
      <c r="K538" s="379"/>
      <c r="L538" s="379"/>
      <c r="M538" s="379"/>
      <c r="N538" s="391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2"/>
      <c r="B539" s="203"/>
      <c r="C539" s="388" t="s">
        <v>82</v>
      </c>
      <c r="D539" s="388"/>
      <c r="E539" s="388"/>
      <c r="F539" s="178"/>
      <c r="G539" s="179"/>
      <c r="H539" s="179"/>
      <c r="I539" s="179"/>
      <c r="J539" s="181"/>
      <c r="K539" s="179"/>
      <c r="L539" s="207">
        <v>34.99</v>
      </c>
      <c r="M539" s="197"/>
      <c r="N539" s="213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6" t="s">
        <v>345</v>
      </c>
      <c r="B540" s="177" t="s">
        <v>998</v>
      </c>
      <c r="C540" s="388" t="s">
        <v>999</v>
      </c>
      <c r="D540" s="388"/>
      <c r="E540" s="388"/>
      <c r="F540" s="178" t="s">
        <v>90</v>
      </c>
      <c r="G540" s="179">
        <v>3.5000000000000001E-3</v>
      </c>
      <c r="H540" s="180">
        <v>1</v>
      </c>
      <c r="I540" s="253">
        <v>3.5000000000000001E-3</v>
      </c>
      <c r="J540" s="181"/>
      <c r="K540" s="179"/>
      <c r="L540" s="181"/>
      <c r="M540" s="179"/>
      <c r="N540" s="182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8"/>
      <c r="B541" s="209"/>
      <c r="C541" s="379" t="s">
        <v>3567</v>
      </c>
      <c r="D541" s="379"/>
      <c r="E541" s="379"/>
      <c r="F541" s="379"/>
      <c r="G541" s="379"/>
      <c r="H541" s="379"/>
      <c r="I541" s="379"/>
      <c r="J541" s="379"/>
      <c r="K541" s="379"/>
      <c r="L541" s="379"/>
      <c r="M541" s="379"/>
      <c r="N541" s="391"/>
      <c r="AF541" s="133"/>
      <c r="AG541" s="140"/>
      <c r="AH541" s="142" t="s">
        <v>3567</v>
      </c>
      <c r="AM541" s="140"/>
      <c r="AP541" s="140"/>
      <c r="AR541" s="140"/>
      <c r="AS541" s="140"/>
    </row>
    <row r="542" spans="1:45" s="121" customFormat="1" ht="23.25" x14ac:dyDescent="0.25">
      <c r="A542" s="183"/>
      <c r="B542" s="184" t="s">
        <v>63</v>
      </c>
      <c r="C542" s="389" t="s">
        <v>64</v>
      </c>
      <c r="D542" s="389"/>
      <c r="E542" s="389"/>
      <c r="F542" s="389"/>
      <c r="G542" s="389"/>
      <c r="H542" s="389"/>
      <c r="I542" s="389"/>
      <c r="J542" s="389"/>
      <c r="K542" s="389"/>
      <c r="L542" s="389"/>
      <c r="M542" s="389"/>
      <c r="N542" s="39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3"/>
      <c r="B543" s="184" t="s">
        <v>65</v>
      </c>
      <c r="C543" s="389" t="s">
        <v>66</v>
      </c>
      <c r="D543" s="389"/>
      <c r="E543" s="389"/>
      <c r="F543" s="389"/>
      <c r="G543" s="389"/>
      <c r="H543" s="389"/>
      <c r="I543" s="389"/>
      <c r="J543" s="389"/>
      <c r="K543" s="389"/>
      <c r="L543" s="389"/>
      <c r="M543" s="389"/>
      <c r="N543" s="39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5"/>
      <c r="B544" s="184" t="s">
        <v>58</v>
      </c>
      <c r="C544" s="379" t="s">
        <v>67</v>
      </c>
      <c r="D544" s="379"/>
      <c r="E544" s="379"/>
      <c r="F544" s="186"/>
      <c r="G544" s="187"/>
      <c r="H544" s="187"/>
      <c r="I544" s="187"/>
      <c r="J544" s="190">
        <v>3761.73</v>
      </c>
      <c r="K544" s="211">
        <v>1.3225</v>
      </c>
      <c r="L544" s="188">
        <v>17.41</v>
      </c>
      <c r="M544" s="189">
        <v>44.77</v>
      </c>
      <c r="N544" s="218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5"/>
      <c r="B545" s="184" t="s">
        <v>68</v>
      </c>
      <c r="C545" s="379" t="s">
        <v>69</v>
      </c>
      <c r="D545" s="379"/>
      <c r="E545" s="379"/>
      <c r="F545" s="186"/>
      <c r="G545" s="187"/>
      <c r="H545" s="187"/>
      <c r="I545" s="187"/>
      <c r="J545" s="190">
        <v>2537.7399999999998</v>
      </c>
      <c r="K545" s="211">
        <v>1.4375</v>
      </c>
      <c r="L545" s="188">
        <v>12.77</v>
      </c>
      <c r="M545" s="189">
        <v>13.24</v>
      </c>
      <c r="N545" s="218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5"/>
      <c r="B546" s="184" t="s">
        <v>70</v>
      </c>
      <c r="C546" s="379" t="s">
        <v>71</v>
      </c>
      <c r="D546" s="379"/>
      <c r="E546" s="379"/>
      <c r="F546" s="186"/>
      <c r="G546" s="187"/>
      <c r="H546" s="187"/>
      <c r="I546" s="187"/>
      <c r="J546" s="188">
        <v>388.89</v>
      </c>
      <c r="K546" s="211">
        <v>1.4375</v>
      </c>
      <c r="L546" s="188">
        <v>1.96</v>
      </c>
      <c r="M546" s="189">
        <v>44.77</v>
      </c>
      <c r="N546" s="218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5"/>
      <c r="B547" s="184" t="s">
        <v>86</v>
      </c>
      <c r="C547" s="379" t="s">
        <v>87</v>
      </c>
      <c r="D547" s="379"/>
      <c r="E547" s="379"/>
      <c r="F547" s="186"/>
      <c r="G547" s="187"/>
      <c r="H547" s="187"/>
      <c r="I547" s="187"/>
      <c r="J547" s="190">
        <v>4022.47</v>
      </c>
      <c r="K547" s="187"/>
      <c r="L547" s="188">
        <v>14.08</v>
      </c>
      <c r="M547" s="189">
        <v>8.16</v>
      </c>
      <c r="N547" s="218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2"/>
      <c r="B548" s="184"/>
      <c r="C548" s="379" t="s">
        <v>72</v>
      </c>
      <c r="D548" s="379"/>
      <c r="E548" s="379"/>
      <c r="F548" s="186" t="s">
        <v>73</v>
      </c>
      <c r="G548" s="201">
        <v>441</v>
      </c>
      <c r="H548" s="211">
        <v>1.3225</v>
      </c>
      <c r="I548" s="212">
        <v>2.0412788000000002</v>
      </c>
      <c r="J548" s="194"/>
      <c r="K548" s="187"/>
      <c r="L548" s="194"/>
      <c r="M548" s="187"/>
      <c r="N548" s="195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2"/>
      <c r="B549" s="184"/>
      <c r="C549" s="379" t="s">
        <v>74</v>
      </c>
      <c r="D549" s="379"/>
      <c r="E549" s="379"/>
      <c r="F549" s="186" t="s">
        <v>73</v>
      </c>
      <c r="G549" s="189">
        <v>28.94</v>
      </c>
      <c r="H549" s="211">
        <v>1.4375</v>
      </c>
      <c r="I549" s="212">
        <v>0.14560439999999999</v>
      </c>
      <c r="J549" s="194"/>
      <c r="K549" s="187"/>
      <c r="L549" s="194"/>
      <c r="M549" s="187"/>
      <c r="N549" s="195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5"/>
      <c r="B550" s="184"/>
      <c r="C550" s="380" t="s">
        <v>75</v>
      </c>
      <c r="D550" s="380"/>
      <c r="E550" s="380"/>
      <c r="F550" s="196"/>
      <c r="G550" s="197"/>
      <c r="H550" s="197"/>
      <c r="I550" s="197"/>
      <c r="J550" s="199">
        <v>10321.94</v>
      </c>
      <c r="K550" s="197"/>
      <c r="L550" s="198">
        <v>44.26</v>
      </c>
      <c r="M550" s="197"/>
      <c r="N550" s="200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2"/>
      <c r="B551" s="184"/>
      <c r="C551" s="379" t="s">
        <v>76</v>
      </c>
      <c r="D551" s="379"/>
      <c r="E551" s="379"/>
      <c r="F551" s="186"/>
      <c r="G551" s="187"/>
      <c r="H551" s="187"/>
      <c r="I551" s="187"/>
      <c r="J551" s="194"/>
      <c r="K551" s="187"/>
      <c r="L551" s="188">
        <v>19.37</v>
      </c>
      <c r="M551" s="187"/>
      <c r="N551" s="218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2"/>
      <c r="B552" s="184" t="s">
        <v>560</v>
      </c>
      <c r="C552" s="379" t="s">
        <v>561</v>
      </c>
      <c r="D552" s="379"/>
      <c r="E552" s="379"/>
      <c r="F552" s="186" t="s">
        <v>79</v>
      </c>
      <c r="G552" s="201">
        <v>102</v>
      </c>
      <c r="H552" s="187"/>
      <c r="I552" s="201">
        <v>102</v>
      </c>
      <c r="J552" s="194"/>
      <c r="K552" s="187"/>
      <c r="L552" s="188">
        <v>19.760000000000002</v>
      </c>
      <c r="M552" s="187"/>
      <c r="N552" s="218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2"/>
      <c r="B553" s="184" t="s">
        <v>562</v>
      </c>
      <c r="C553" s="379" t="s">
        <v>563</v>
      </c>
      <c r="D553" s="379"/>
      <c r="E553" s="379"/>
      <c r="F553" s="186" t="s">
        <v>79</v>
      </c>
      <c r="G553" s="201">
        <v>58</v>
      </c>
      <c r="H553" s="189">
        <v>0.85</v>
      </c>
      <c r="I553" s="216">
        <v>49.3</v>
      </c>
      <c r="J553" s="194"/>
      <c r="K553" s="187"/>
      <c r="L553" s="188">
        <v>9.5500000000000007</v>
      </c>
      <c r="M553" s="187"/>
      <c r="N553" s="218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2"/>
      <c r="B554" s="203"/>
      <c r="C554" s="388" t="s">
        <v>82</v>
      </c>
      <c r="D554" s="388"/>
      <c r="E554" s="388"/>
      <c r="F554" s="178"/>
      <c r="G554" s="179"/>
      <c r="H554" s="179"/>
      <c r="I554" s="179"/>
      <c r="J554" s="181"/>
      <c r="K554" s="179"/>
      <c r="L554" s="207">
        <v>73.569999999999993</v>
      </c>
      <c r="M554" s="197"/>
      <c r="N554" s="205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6" t="s">
        <v>346</v>
      </c>
      <c r="B555" s="177" t="s">
        <v>318</v>
      </c>
      <c r="C555" s="388" t="s">
        <v>575</v>
      </c>
      <c r="D555" s="388"/>
      <c r="E555" s="388"/>
      <c r="F555" s="178" t="s">
        <v>98</v>
      </c>
      <c r="G555" s="179">
        <v>0.35699999999999998</v>
      </c>
      <c r="H555" s="180">
        <v>1</v>
      </c>
      <c r="I555" s="210">
        <v>0.35699999999999998</v>
      </c>
      <c r="J555" s="207">
        <v>725.69</v>
      </c>
      <c r="K555" s="179"/>
      <c r="L555" s="207">
        <v>259.07</v>
      </c>
      <c r="M555" s="206">
        <v>8.16</v>
      </c>
      <c r="N555" s="205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2"/>
      <c r="B556" s="203"/>
      <c r="C556" s="379" t="s">
        <v>99</v>
      </c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91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2"/>
      <c r="B557" s="203"/>
      <c r="C557" s="388" t="s">
        <v>82</v>
      </c>
      <c r="D557" s="388"/>
      <c r="E557" s="388"/>
      <c r="F557" s="178"/>
      <c r="G557" s="179"/>
      <c r="H557" s="179"/>
      <c r="I557" s="179"/>
      <c r="J557" s="181"/>
      <c r="K557" s="179"/>
      <c r="L557" s="207">
        <v>259.07</v>
      </c>
      <c r="M557" s="197"/>
      <c r="N557" s="205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6" t="s">
        <v>350</v>
      </c>
      <c r="B558" s="177" t="s">
        <v>318</v>
      </c>
      <c r="C558" s="388" t="s">
        <v>575</v>
      </c>
      <c r="D558" s="388"/>
      <c r="E558" s="388"/>
      <c r="F558" s="178" t="s">
        <v>98</v>
      </c>
      <c r="G558" s="179">
        <v>0.35699999999999998</v>
      </c>
      <c r="H558" s="180">
        <v>1</v>
      </c>
      <c r="I558" s="210">
        <v>0.35699999999999998</v>
      </c>
      <c r="J558" s="207">
        <v>725.69</v>
      </c>
      <c r="K558" s="254">
        <v>1.3346999999999999E-2</v>
      </c>
      <c r="L558" s="207">
        <v>3.46</v>
      </c>
      <c r="M558" s="206">
        <v>8.16</v>
      </c>
      <c r="N558" s="213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2"/>
      <c r="B559" s="203"/>
      <c r="C559" s="379" t="s">
        <v>99</v>
      </c>
      <c r="D559" s="379"/>
      <c r="E559" s="379"/>
      <c r="F559" s="379"/>
      <c r="G559" s="379"/>
      <c r="H559" s="379"/>
      <c r="I559" s="379"/>
      <c r="J559" s="379"/>
      <c r="K559" s="379"/>
      <c r="L559" s="379"/>
      <c r="M559" s="379"/>
      <c r="N559" s="391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3"/>
      <c r="B560" s="184"/>
      <c r="C560" s="389" t="s">
        <v>576</v>
      </c>
      <c r="D560" s="389"/>
      <c r="E560" s="389"/>
      <c r="F560" s="389"/>
      <c r="G560" s="389"/>
      <c r="H560" s="389"/>
      <c r="I560" s="389"/>
      <c r="J560" s="389"/>
      <c r="K560" s="389"/>
      <c r="L560" s="389"/>
      <c r="M560" s="389"/>
      <c r="N560" s="390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3"/>
      <c r="B561" s="184" t="s">
        <v>577</v>
      </c>
      <c r="C561" s="389" t="s">
        <v>578</v>
      </c>
      <c r="D561" s="389"/>
      <c r="E561" s="389"/>
      <c r="F561" s="389"/>
      <c r="G561" s="389"/>
      <c r="H561" s="389"/>
      <c r="I561" s="389"/>
      <c r="J561" s="389"/>
      <c r="K561" s="389"/>
      <c r="L561" s="389"/>
      <c r="M561" s="389"/>
      <c r="N561" s="390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2"/>
      <c r="B562" s="203"/>
      <c r="C562" s="388" t="s">
        <v>82</v>
      </c>
      <c r="D562" s="388"/>
      <c r="E562" s="388"/>
      <c r="F562" s="178"/>
      <c r="G562" s="179"/>
      <c r="H562" s="179"/>
      <c r="I562" s="179"/>
      <c r="J562" s="181"/>
      <c r="K562" s="179"/>
      <c r="L562" s="207">
        <v>3.46</v>
      </c>
      <c r="M562" s="197"/>
      <c r="N562" s="213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6" t="s">
        <v>353</v>
      </c>
      <c r="B563" s="177" t="s">
        <v>3577</v>
      </c>
      <c r="C563" s="388" t="s">
        <v>3578</v>
      </c>
      <c r="D563" s="388"/>
      <c r="E563" s="388"/>
      <c r="F563" s="178" t="s">
        <v>178</v>
      </c>
      <c r="G563" s="179">
        <v>1.64E-3</v>
      </c>
      <c r="H563" s="180">
        <v>1</v>
      </c>
      <c r="I563" s="252">
        <v>1.64E-3</v>
      </c>
      <c r="J563" s="181"/>
      <c r="K563" s="179"/>
      <c r="L563" s="181"/>
      <c r="M563" s="179"/>
      <c r="N563" s="182"/>
      <c r="AF563" s="133"/>
      <c r="AG563" s="140" t="s">
        <v>3578</v>
      </c>
      <c r="AM563" s="140"/>
      <c r="AP563" s="140"/>
      <c r="AR563" s="140"/>
      <c r="AS563" s="140"/>
    </row>
    <row r="564" spans="1:45" s="121" customFormat="1" ht="15" x14ac:dyDescent="0.25">
      <c r="A564" s="208"/>
      <c r="B564" s="209"/>
      <c r="C564" s="379" t="s">
        <v>3579</v>
      </c>
      <c r="D564" s="379"/>
      <c r="E564" s="379"/>
      <c r="F564" s="379"/>
      <c r="G564" s="379"/>
      <c r="H564" s="379"/>
      <c r="I564" s="379"/>
      <c r="J564" s="379"/>
      <c r="K564" s="379"/>
      <c r="L564" s="379"/>
      <c r="M564" s="379"/>
      <c r="N564" s="391"/>
      <c r="AF564" s="133"/>
      <c r="AG564" s="140"/>
      <c r="AH564" s="142" t="s">
        <v>3579</v>
      </c>
      <c r="AM564" s="140"/>
      <c r="AP564" s="140"/>
      <c r="AR564" s="140"/>
      <c r="AS564" s="140"/>
    </row>
    <row r="565" spans="1:45" s="121" customFormat="1" ht="23.25" x14ac:dyDescent="0.25">
      <c r="A565" s="183"/>
      <c r="B565" s="184" t="s">
        <v>63</v>
      </c>
      <c r="C565" s="389" t="s">
        <v>64</v>
      </c>
      <c r="D565" s="389"/>
      <c r="E565" s="389"/>
      <c r="F565" s="389"/>
      <c r="G565" s="389"/>
      <c r="H565" s="389"/>
      <c r="I565" s="389"/>
      <c r="J565" s="389"/>
      <c r="K565" s="389"/>
      <c r="L565" s="389"/>
      <c r="M565" s="389"/>
      <c r="N565" s="390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3"/>
      <c r="B566" s="184" t="s">
        <v>65</v>
      </c>
      <c r="C566" s="389" t="s">
        <v>66</v>
      </c>
      <c r="D566" s="389"/>
      <c r="E566" s="389"/>
      <c r="F566" s="389"/>
      <c r="G566" s="389"/>
      <c r="H566" s="389"/>
      <c r="I566" s="389"/>
      <c r="J566" s="389"/>
      <c r="K566" s="389"/>
      <c r="L566" s="389"/>
      <c r="M566" s="389"/>
      <c r="N566" s="390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5"/>
      <c r="B567" s="184" t="s">
        <v>58</v>
      </c>
      <c r="C567" s="379" t="s">
        <v>67</v>
      </c>
      <c r="D567" s="379"/>
      <c r="E567" s="379"/>
      <c r="F567" s="186"/>
      <c r="G567" s="187"/>
      <c r="H567" s="187"/>
      <c r="I567" s="187"/>
      <c r="J567" s="190">
        <v>2560.54</v>
      </c>
      <c r="K567" s="211">
        <v>1.3225</v>
      </c>
      <c r="L567" s="188">
        <v>5.55</v>
      </c>
      <c r="M567" s="189">
        <v>44.77</v>
      </c>
      <c r="N567" s="218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5"/>
      <c r="B568" s="184" t="s">
        <v>68</v>
      </c>
      <c r="C568" s="379" t="s">
        <v>69</v>
      </c>
      <c r="D568" s="379"/>
      <c r="E568" s="379"/>
      <c r="F568" s="186"/>
      <c r="G568" s="187"/>
      <c r="H568" s="187"/>
      <c r="I568" s="187"/>
      <c r="J568" s="188">
        <v>51.19</v>
      </c>
      <c r="K568" s="211">
        <v>1.4375</v>
      </c>
      <c r="L568" s="188">
        <v>0.12</v>
      </c>
      <c r="M568" s="189">
        <v>13.24</v>
      </c>
      <c r="N568" s="218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5"/>
      <c r="B569" s="184" t="s">
        <v>70</v>
      </c>
      <c r="C569" s="379" t="s">
        <v>71</v>
      </c>
      <c r="D569" s="379"/>
      <c r="E569" s="379"/>
      <c r="F569" s="186"/>
      <c r="G569" s="187"/>
      <c r="H569" s="187"/>
      <c r="I569" s="187"/>
      <c r="J569" s="188">
        <v>7.32</v>
      </c>
      <c r="K569" s="211">
        <v>1.4375</v>
      </c>
      <c r="L569" s="188">
        <v>0.02</v>
      </c>
      <c r="M569" s="189">
        <v>44.77</v>
      </c>
      <c r="N569" s="218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5"/>
      <c r="B570" s="184" t="s">
        <v>86</v>
      </c>
      <c r="C570" s="379" t="s">
        <v>87</v>
      </c>
      <c r="D570" s="379"/>
      <c r="E570" s="379"/>
      <c r="F570" s="186"/>
      <c r="G570" s="187"/>
      <c r="H570" s="187"/>
      <c r="I570" s="187"/>
      <c r="J570" s="190">
        <v>10103.459999999999</v>
      </c>
      <c r="K570" s="187"/>
      <c r="L570" s="188">
        <v>16.57</v>
      </c>
      <c r="M570" s="189">
        <v>8.16</v>
      </c>
      <c r="N570" s="218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2"/>
      <c r="B571" s="184"/>
      <c r="C571" s="379" t="s">
        <v>72</v>
      </c>
      <c r="D571" s="379"/>
      <c r="E571" s="379"/>
      <c r="F571" s="186" t="s">
        <v>73</v>
      </c>
      <c r="G571" s="201">
        <v>289</v>
      </c>
      <c r="H571" s="211">
        <v>1.3225</v>
      </c>
      <c r="I571" s="212">
        <v>0.62681209999999998</v>
      </c>
      <c r="J571" s="194"/>
      <c r="K571" s="187"/>
      <c r="L571" s="194"/>
      <c r="M571" s="187"/>
      <c r="N571" s="195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2"/>
      <c r="B572" s="184"/>
      <c r="C572" s="379" t="s">
        <v>74</v>
      </c>
      <c r="D572" s="379"/>
      <c r="E572" s="379"/>
      <c r="F572" s="186" t="s">
        <v>73</v>
      </c>
      <c r="G572" s="189">
        <v>0.59</v>
      </c>
      <c r="H572" s="211">
        <v>1.4375</v>
      </c>
      <c r="I572" s="212">
        <v>1.3909E-3</v>
      </c>
      <c r="J572" s="194"/>
      <c r="K572" s="187"/>
      <c r="L572" s="194"/>
      <c r="M572" s="187"/>
      <c r="N572" s="195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5"/>
      <c r="B573" s="184"/>
      <c r="C573" s="380" t="s">
        <v>75</v>
      </c>
      <c r="D573" s="380"/>
      <c r="E573" s="380"/>
      <c r="F573" s="196"/>
      <c r="G573" s="197"/>
      <c r="H573" s="197"/>
      <c r="I573" s="197"/>
      <c r="J573" s="199">
        <v>12715.19</v>
      </c>
      <c r="K573" s="197"/>
      <c r="L573" s="198">
        <v>22.24</v>
      </c>
      <c r="M573" s="197"/>
      <c r="N573" s="219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2"/>
      <c r="B574" s="184"/>
      <c r="C574" s="379" t="s">
        <v>76</v>
      </c>
      <c r="D574" s="379"/>
      <c r="E574" s="379"/>
      <c r="F574" s="186"/>
      <c r="G574" s="187"/>
      <c r="H574" s="187"/>
      <c r="I574" s="187"/>
      <c r="J574" s="194"/>
      <c r="K574" s="187"/>
      <c r="L574" s="188">
        <v>5.57</v>
      </c>
      <c r="M574" s="187"/>
      <c r="N574" s="218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2"/>
      <c r="B575" s="184" t="s">
        <v>560</v>
      </c>
      <c r="C575" s="379" t="s">
        <v>561</v>
      </c>
      <c r="D575" s="379"/>
      <c r="E575" s="379"/>
      <c r="F575" s="186" t="s">
        <v>79</v>
      </c>
      <c r="G575" s="201">
        <v>102</v>
      </c>
      <c r="H575" s="187"/>
      <c r="I575" s="201">
        <v>102</v>
      </c>
      <c r="J575" s="194"/>
      <c r="K575" s="187"/>
      <c r="L575" s="188">
        <v>5.68</v>
      </c>
      <c r="M575" s="187"/>
      <c r="N575" s="218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2"/>
      <c r="B576" s="184" t="s">
        <v>562</v>
      </c>
      <c r="C576" s="379" t="s">
        <v>563</v>
      </c>
      <c r="D576" s="379"/>
      <c r="E576" s="379"/>
      <c r="F576" s="186" t="s">
        <v>79</v>
      </c>
      <c r="G576" s="201">
        <v>58</v>
      </c>
      <c r="H576" s="189">
        <v>0.85</v>
      </c>
      <c r="I576" s="216">
        <v>49.3</v>
      </c>
      <c r="J576" s="194"/>
      <c r="K576" s="187"/>
      <c r="L576" s="188">
        <v>2.75</v>
      </c>
      <c r="M576" s="187"/>
      <c r="N576" s="218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2"/>
      <c r="B577" s="203"/>
      <c r="C577" s="388" t="s">
        <v>82</v>
      </c>
      <c r="D577" s="388"/>
      <c r="E577" s="388"/>
      <c r="F577" s="178"/>
      <c r="G577" s="179"/>
      <c r="H577" s="179"/>
      <c r="I577" s="179"/>
      <c r="J577" s="181"/>
      <c r="K577" s="179"/>
      <c r="L577" s="207">
        <v>30.67</v>
      </c>
      <c r="M577" s="197"/>
      <c r="N577" s="213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6" t="s">
        <v>357</v>
      </c>
      <c r="B578" s="177" t="s">
        <v>250</v>
      </c>
      <c r="C578" s="388" t="s">
        <v>251</v>
      </c>
      <c r="D578" s="388"/>
      <c r="E578" s="388"/>
      <c r="F578" s="178" t="s">
        <v>199</v>
      </c>
      <c r="G578" s="179">
        <v>1.4999999999999999E-2</v>
      </c>
      <c r="H578" s="180">
        <v>1</v>
      </c>
      <c r="I578" s="210">
        <v>1.4999999999999999E-2</v>
      </c>
      <c r="J578" s="181"/>
      <c r="K578" s="179"/>
      <c r="L578" s="181"/>
      <c r="M578" s="179"/>
      <c r="N578" s="182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8"/>
      <c r="B579" s="209"/>
      <c r="C579" s="379" t="s">
        <v>129</v>
      </c>
      <c r="D579" s="379"/>
      <c r="E579" s="379"/>
      <c r="F579" s="379"/>
      <c r="G579" s="379"/>
      <c r="H579" s="379"/>
      <c r="I579" s="379"/>
      <c r="J579" s="379"/>
      <c r="K579" s="379"/>
      <c r="L579" s="379"/>
      <c r="M579" s="379"/>
      <c r="N579" s="391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3"/>
      <c r="B580" s="184" t="s">
        <v>63</v>
      </c>
      <c r="C580" s="389" t="s">
        <v>64</v>
      </c>
      <c r="D580" s="389"/>
      <c r="E580" s="389"/>
      <c r="F580" s="389"/>
      <c r="G580" s="389"/>
      <c r="H580" s="389"/>
      <c r="I580" s="389"/>
      <c r="J580" s="389"/>
      <c r="K580" s="389"/>
      <c r="L580" s="389"/>
      <c r="M580" s="389"/>
      <c r="N580" s="390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3"/>
      <c r="B581" s="184" t="s">
        <v>65</v>
      </c>
      <c r="C581" s="389" t="s">
        <v>66</v>
      </c>
      <c r="D581" s="389"/>
      <c r="E581" s="389"/>
      <c r="F581" s="389"/>
      <c r="G581" s="389"/>
      <c r="H581" s="389"/>
      <c r="I581" s="389"/>
      <c r="J581" s="389"/>
      <c r="K581" s="389"/>
      <c r="L581" s="389"/>
      <c r="M581" s="389"/>
      <c r="N581" s="390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5"/>
      <c r="B582" s="184" t="s">
        <v>58</v>
      </c>
      <c r="C582" s="379" t="s">
        <v>67</v>
      </c>
      <c r="D582" s="379"/>
      <c r="E582" s="379"/>
      <c r="F582" s="186"/>
      <c r="G582" s="187"/>
      <c r="H582" s="187"/>
      <c r="I582" s="187"/>
      <c r="J582" s="188">
        <v>201.61</v>
      </c>
      <c r="K582" s="211">
        <v>1.3225</v>
      </c>
      <c r="L582" s="188">
        <v>4</v>
      </c>
      <c r="M582" s="189">
        <v>44.77</v>
      </c>
      <c r="N582" s="218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5"/>
      <c r="B583" s="184" t="s">
        <v>68</v>
      </c>
      <c r="C583" s="379" t="s">
        <v>69</v>
      </c>
      <c r="D583" s="379"/>
      <c r="E583" s="379"/>
      <c r="F583" s="186"/>
      <c r="G583" s="187"/>
      <c r="H583" s="187"/>
      <c r="I583" s="187"/>
      <c r="J583" s="188">
        <v>71.64</v>
      </c>
      <c r="K583" s="211">
        <v>1.4375</v>
      </c>
      <c r="L583" s="188">
        <v>1.54</v>
      </c>
      <c r="M583" s="189">
        <v>13.24</v>
      </c>
      <c r="N583" s="218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5"/>
      <c r="B584" s="184" t="s">
        <v>70</v>
      </c>
      <c r="C584" s="379" t="s">
        <v>71</v>
      </c>
      <c r="D584" s="379"/>
      <c r="E584" s="379"/>
      <c r="F584" s="186"/>
      <c r="G584" s="187"/>
      <c r="H584" s="187"/>
      <c r="I584" s="187"/>
      <c r="J584" s="188">
        <v>2.3199999999999998</v>
      </c>
      <c r="K584" s="211">
        <v>1.4375</v>
      </c>
      <c r="L584" s="188">
        <v>0.05</v>
      </c>
      <c r="M584" s="189">
        <v>44.77</v>
      </c>
      <c r="N584" s="218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5"/>
      <c r="B585" s="184" t="s">
        <v>86</v>
      </c>
      <c r="C585" s="379" t="s">
        <v>87</v>
      </c>
      <c r="D585" s="379"/>
      <c r="E585" s="379"/>
      <c r="F585" s="186"/>
      <c r="G585" s="187"/>
      <c r="H585" s="187"/>
      <c r="I585" s="187"/>
      <c r="J585" s="188">
        <v>62.75</v>
      </c>
      <c r="K585" s="187"/>
      <c r="L585" s="188">
        <v>0.94</v>
      </c>
      <c r="M585" s="189">
        <v>8.16</v>
      </c>
      <c r="N585" s="218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2"/>
      <c r="B586" s="184"/>
      <c r="C586" s="379" t="s">
        <v>72</v>
      </c>
      <c r="D586" s="379"/>
      <c r="E586" s="379"/>
      <c r="F586" s="186" t="s">
        <v>73</v>
      </c>
      <c r="G586" s="216">
        <v>21.2</v>
      </c>
      <c r="H586" s="211">
        <v>1.3225</v>
      </c>
      <c r="I586" s="215">
        <v>0.42055500000000001</v>
      </c>
      <c r="J586" s="194"/>
      <c r="K586" s="187"/>
      <c r="L586" s="194"/>
      <c r="M586" s="187"/>
      <c r="N586" s="195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2"/>
      <c r="B587" s="184"/>
      <c r="C587" s="379" t="s">
        <v>74</v>
      </c>
      <c r="D587" s="379"/>
      <c r="E587" s="379"/>
      <c r="F587" s="186" t="s">
        <v>73</v>
      </c>
      <c r="G587" s="216">
        <v>0.2</v>
      </c>
      <c r="H587" s="211">
        <v>1.4375</v>
      </c>
      <c r="I587" s="212">
        <v>4.3125000000000004E-3</v>
      </c>
      <c r="J587" s="194"/>
      <c r="K587" s="187"/>
      <c r="L587" s="194"/>
      <c r="M587" s="187"/>
      <c r="N587" s="195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5"/>
      <c r="B588" s="184"/>
      <c r="C588" s="380" t="s">
        <v>75</v>
      </c>
      <c r="D588" s="380"/>
      <c r="E588" s="380"/>
      <c r="F588" s="196"/>
      <c r="G588" s="197"/>
      <c r="H588" s="197"/>
      <c r="I588" s="197"/>
      <c r="J588" s="198">
        <v>336</v>
      </c>
      <c r="K588" s="197"/>
      <c r="L588" s="198">
        <v>6.48</v>
      </c>
      <c r="M588" s="197"/>
      <c r="N588" s="219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2"/>
      <c r="B589" s="184"/>
      <c r="C589" s="379" t="s">
        <v>76</v>
      </c>
      <c r="D589" s="379"/>
      <c r="E589" s="379"/>
      <c r="F589" s="186"/>
      <c r="G589" s="187"/>
      <c r="H589" s="187"/>
      <c r="I589" s="187"/>
      <c r="J589" s="194"/>
      <c r="K589" s="187"/>
      <c r="L589" s="188">
        <v>4.05</v>
      </c>
      <c r="M589" s="187"/>
      <c r="N589" s="218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2"/>
      <c r="B590" s="184" t="s">
        <v>232</v>
      </c>
      <c r="C590" s="379" t="s">
        <v>233</v>
      </c>
      <c r="D590" s="379"/>
      <c r="E590" s="379"/>
      <c r="F590" s="186" t="s">
        <v>79</v>
      </c>
      <c r="G590" s="201">
        <v>110</v>
      </c>
      <c r="H590" s="187"/>
      <c r="I590" s="201">
        <v>110</v>
      </c>
      <c r="J590" s="194"/>
      <c r="K590" s="187"/>
      <c r="L590" s="188">
        <v>4.46</v>
      </c>
      <c r="M590" s="187"/>
      <c r="N590" s="218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2"/>
      <c r="B591" s="184" t="s">
        <v>234</v>
      </c>
      <c r="C591" s="379" t="s">
        <v>235</v>
      </c>
      <c r="D591" s="379"/>
      <c r="E591" s="379"/>
      <c r="F591" s="186" t="s">
        <v>79</v>
      </c>
      <c r="G591" s="201">
        <v>69</v>
      </c>
      <c r="H591" s="189">
        <v>0.85</v>
      </c>
      <c r="I591" s="189">
        <v>58.65</v>
      </c>
      <c r="J591" s="194"/>
      <c r="K591" s="187"/>
      <c r="L591" s="188">
        <v>2.38</v>
      </c>
      <c r="M591" s="187"/>
      <c r="N591" s="218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2"/>
      <c r="B592" s="203"/>
      <c r="C592" s="388" t="s">
        <v>82</v>
      </c>
      <c r="D592" s="388"/>
      <c r="E592" s="388"/>
      <c r="F592" s="178"/>
      <c r="G592" s="179"/>
      <c r="H592" s="179"/>
      <c r="I592" s="179"/>
      <c r="J592" s="181"/>
      <c r="K592" s="179"/>
      <c r="L592" s="207">
        <v>13.32</v>
      </c>
      <c r="M592" s="197"/>
      <c r="N592" s="213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6" t="s">
        <v>361</v>
      </c>
      <c r="B593" s="177" t="s">
        <v>3533</v>
      </c>
      <c r="C593" s="388" t="s">
        <v>3534</v>
      </c>
      <c r="D593" s="388"/>
      <c r="E593" s="388"/>
      <c r="F593" s="178" t="s">
        <v>178</v>
      </c>
      <c r="G593" s="179">
        <v>4.0000000000000002E-4</v>
      </c>
      <c r="H593" s="180">
        <v>1</v>
      </c>
      <c r="I593" s="253">
        <v>4.0000000000000002E-4</v>
      </c>
      <c r="J593" s="204">
        <v>33439.019999999997</v>
      </c>
      <c r="K593" s="179"/>
      <c r="L593" s="207">
        <v>13.38</v>
      </c>
      <c r="M593" s="206">
        <v>8.16</v>
      </c>
      <c r="N593" s="213">
        <v>109.18</v>
      </c>
      <c r="AF593" s="133"/>
      <c r="AG593" s="140" t="s">
        <v>3534</v>
      </c>
      <c r="AM593" s="140"/>
      <c r="AP593" s="140"/>
      <c r="AR593" s="140"/>
      <c r="AS593" s="140"/>
    </row>
    <row r="594" spans="1:45" s="121" customFormat="1" ht="15" x14ac:dyDescent="0.25">
      <c r="A594" s="202"/>
      <c r="B594" s="203"/>
      <c r="C594" s="379" t="s">
        <v>99</v>
      </c>
      <c r="D594" s="379"/>
      <c r="E594" s="379"/>
      <c r="F594" s="379"/>
      <c r="G594" s="379"/>
      <c r="H594" s="379"/>
      <c r="I594" s="379"/>
      <c r="J594" s="379"/>
      <c r="K594" s="379"/>
      <c r="L594" s="379"/>
      <c r="M594" s="379"/>
      <c r="N594" s="391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8"/>
      <c r="B595" s="209"/>
      <c r="C595" s="379" t="s">
        <v>3580</v>
      </c>
      <c r="D595" s="379"/>
      <c r="E595" s="379"/>
      <c r="F595" s="379"/>
      <c r="G595" s="379"/>
      <c r="H595" s="379"/>
      <c r="I595" s="379"/>
      <c r="J595" s="379"/>
      <c r="K595" s="379"/>
      <c r="L595" s="379"/>
      <c r="M595" s="379"/>
      <c r="N595" s="391"/>
      <c r="AF595" s="133"/>
      <c r="AG595" s="140"/>
      <c r="AH595" s="142" t="s">
        <v>3580</v>
      </c>
      <c r="AM595" s="140"/>
      <c r="AP595" s="140"/>
      <c r="AR595" s="140"/>
      <c r="AS595" s="140"/>
    </row>
    <row r="596" spans="1:45" s="121" customFormat="1" ht="15" x14ac:dyDescent="0.25">
      <c r="A596" s="202"/>
      <c r="B596" s="203"/>
      <c r="C596" s="388" t="s">
        <v>82</v>
      </c>
      <c r="D596" s="388"/>
      <c r="E596" s="388"/>
      <c r="F596" s="178"/>
      <c r="G596" s="179"/>
      <c r="H596" s="179"/>
      <c r="I596" s="179"/>
      <c r="J596" s="181"/>
      <c r="K596" s="179"/>
      <c r="L596" s="207">
        <v>13.38</v>
      </c>
      <c r="M596" s="197"/>
      <c r="N596" s="213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6" t="s">
        <v>364</v>
      </c>
      <c r="B597" s="177" t="s">
        <v>3536</v>
      </c>
      <c r="C597" s="388" t="s">
        <v>3537</v>
      </c>
      <c r="D597" s="388"/>
      <c r="E597" s="388"/>
      <c r="F597" s="178" t="s">
        <v>178</v>
      </c>
      <c r="G597" s="179">
        <v>6.9999999999999999E-4</v>
      </c>
      <c r="H597" s="180">
        <v>1</v>
      </c>
      <c r="I597" s="253">
        <v>6.9999999999999999E-4</v>
      </c>
      <c r="J597" s="204">
        <v>3316.55</v>
      </c>
      <c r="K597" s="179"/>
      <c r="L597" s="207">
        <v>2.3199999999999998</v>
      </c>
      <c r="M597" s="206">
        <v>8.16</v>
      </c>
      <c r="N597" s="213">
        <v>18.93</v>
      </c>
      <c r="AF597" s="133"/>
      <c r="AG597" s="140" t="s">
        <v>3537</v>
      </c>
      <c r="AM597" s="140"/>
      <c r="AP597" s="140"/>
      <c r="AR597" s="140"/>
      <c r="AS597" s="140"/>
    </row>
    <row r="598" spans="1:45" s="121" customFormat="1" ht="15" x14ac:dyDescent="0.25">
      <c r="A598" s="202"/>
      <c r="B598" s="203"/>
      <c r="C598" s="379" t="s">
        <v>99</v>
      </c>
      <c r="D598" s="379"/>
      <c r="E598" s="379"/>
      <c r="F598" s="379"/>
      <c r="G598" s="379"/>
      <c r="H598" s="379"/>
      <c r="I598" s="379"/>
      <c r="J598" s="379"/>
      <c r="K598" s="379"/>
      <c r="L598" s="379"/>
      <c r="M598" s="379"/>
      <c r="N598" s="391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8"/>
      <c r="B599" s="209"/>
      <c r="C599" s="379" t="s">
        <v>3581</v>
      </c>
      <c r="D599" s="379"/>
      <c r="E599" s="379"/>
      <c r="F599" s="379"/>
      <c r="G599" s="379"/>
      <c r="H599" s="379"/>
      <c r="I599" s="379"/>
      <c r="J599" s="379"/>
      <c r="K599" s="379"/>
      <c r="L599" s="379"/>
      <c r="M599" s="379"/>
      <c r="N599" s="391"/>
      <c r="AF599" s="133"/>
      <c r="AG599" s="140"/>
      <c r="AH599" s="142" t="s">
        <v>3581</v>
      </c>
      <c r="AM599" s="140"/>
      <c r="AP599" s="140"/>
      <c r="AR599" s="140"/>
      <c r="AS599" s="140"/>
    </row>
    <row r="600" spans="1:45" s="121" customFormat="1" ht="15" x14ac:dyDescent="0.25">
      <c r="A600" s="202"/>
      <c r="B600" s="203"/>
      <c r="C600" s="388" t="s">
        <v>82</v>
      </c>
      <c r="D600" s="388"/>
      <c r="E600" s="388"/>
      <c r="F600" s="178"/>
      <c r="G600" s="179"/>
      <c r="H600" s="179"/>
      <c r="I600" s="179"/>
      <c r="J600" s="181"/>
      <c r="K600" s="179"/>
      <c r="L600" s="207">
        <v>2.3199999999999998</v>
      </c>
      <c r="M600" s="197"/>
      <c r="N600" s="213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6" t="s">
        <v>367</v>
      </c>
      <c r="B601" s="177" t="s">
        <v>453</v>
      </c>
      <c r="C601" s="388" t="s">
        <v>454</v>
      </c>
      <c r="D601" s="388"/>
      <c r="E601" s="388"/>
      <c r="F601" s="178" t="s">
        <v>178</v>
      </c>
      <c r="G601" s="179">
        <v>0.24279999999999999</v>
      </c>
      <c r="H601" s="180">
        <v>1</v>
      </c>
      <c r="I601" s="253">
        <v>0.24279999999999999</v>
      </c>
      <c r="J601" s="181"/>
      <c r="K601" s="179"/>
      <c r="L601" s="181"/>
      <c r="M601" s="179"/>
      <c r="N601" s="182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8"/>
      <c r="B602" s="209"/>
      <c r="C602" s="379" t="s">
        <v>3582</v>
      </c>
      <c r="D602" s="379"/>
      <c r="E602" s="379"/>
      <c r="F602" s="379"/>
      <c r="G602" s="379"/>
      <c r="H602" s="379"/>
      <c r="I602" s="379"/>
      <c r="J602" s="379"/>
      <c r="K602" s="379"/>
      <c r="L602" s="379"/>
      <c r="M602" s="379"/>
      <c r="N602" s="391"/>
      <c r="AF602" s="133"/>
      <c r="AG602" s="140"/>
      <c r="AH602" s="142" t="s">
        <v>3582</v>
      </c>
      <c r="AM602" s="140"/>
      <c r="AP602" s="140"/>
      <c r="AR602" s="140"/>
      <c r="AS602" s="140"/>
    </row>
    <row r="603" spans="1:45" s="121" customFormat="1" ht="15" x14ac:dyDescent="0.25">
      <c r="A603" s="183"/>
      <c r="B603" s="184" t="s">
        <v>1691</v>
      </c>
      <c r="C603" s="389" t="s">
        <v>1692</v>
      </c>
      <c r="D603" s="389"/>
      <c r="E603" s="389"/>
      <c r="F603" s="389"/>
      <c r="G603" s="389"/>
      <c r="H603" s="389"/>
      <c r="I603" s="389"/>
      <c r="J603" s="389"/>
      <c r="K603" s="389"/>
      <c r="L603" s="389"/>
      <c r="M603" s="389"/>
      <c r="N603" s="390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3"/>
      <c r="B604" s="184" t="s">
        <v>63</v>
      </c>
      <c r="C604" s="389" t="s">
        <v>64</v>
      </c>
      <c r="D604" s="389"/>
      <c r="E604" s="389"/>
      <c r="F604" s="389"/>
      <c r="G604" s="389"/>
      <c r="H604" s="389"/>
      <c r="I604" s="389"/>
      <c r="J604" s="389"/>
      <c r="K604" s="389"/>
      <c r="L604" s="389"/>
      <c r="M604" s="389"/>
      <c r="N604" s="39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3"/>
      <c r="B605" s="184" t="s">
        <v>65</v>
      </c>
      <c r="C605" s="389" t="s">
        <v>66</v>
      </c>
      <c r="D605" s="389"/>
      <c r="E605" s="389"/>
      <c r="F605" s="389"/>
      <c r="G605" s="389"/>
      <c r="H605" s="389"/>
      <c r="I605" s="389"/>
      <c r="J605" s="389"/>
      <c r="K605" s="389"/>
      <c r="L605" s="389"/>
      <c r="M605" s="389"/>
      <c r="N605" s="39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5"/>
      <c r="B606" s="184" t="s">
        <v>58</v>
      </c>
      <c r="C606" s="379" t="s">
        <v>67</v>
      </c>
      <c r="D606" s="379"/>
      <c r="E606" s="379"/>
      <c r="F606" s="186"/>
      <c r="G606" s="187"/>
      <c r="H606" s="187"/>
      <c r="I606" s="187"/>
      <c r="J606" s="188">
        <v>271.66000000000003</v>
      </c>
      <c r="K606" s="217">
        <v>1.45475</v>
      </c>
      <c r="L606" s="188">
        <v>95.95</v>
      </c>
      <c r="M606" s="189">
        <v>44.77</v>
      </c>
      <c r="N606" s="191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5"/>
      <c r="B607" s="184" t="s">
        <v>68</v>
      </c>
      <c r="C607" s="379" t="s">
        <v>69</v>
      </c>
      <c r="D607" s="379"/>
      <c r="E607" s="379"/>
      <c r="F607" s="186"/>
      <c r="G607" s="187"/>
      <c r="H607" s="187"/>
      <c r="I607" s="187"/>
      <c r="J607" s="188">
        <v>671.33</v>
      </c>
      <c r="K607" s="211">
        <v>1.4375</v>
      </c>
      <c r="L607" s="188">
        <v>234.31</v>
      </c>
      <c r="M607" s="189">
        <v>13.24</v>
      </c>
      <c r="N607" s="191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5"/>
      <c r="B608" s="184" t="s">
        <v>70</v>
      </c>
      <c r="C608" s="379" t="s">
        <v>71</v>
      </c>
      <c r="D608" s="379"/>
      <c r="E608" s="379"/>
      <c r="F608" s="186"/>
      <c r="G608" s="187"/>
      <c r="H608" s="187"/>
      <c r="I608" s="187"/>
      <c r="J608" s="188">
        <v>78.48</v>
      </c>
      <c r="K608" s="211">
        <v>1.4375</v>
      </c>
      <c r="L608" s="188">
        <v>27.39</v>
      </c>
      <c r="M608" s="189">
        <v>44.77</v>
      </c>
      <c r="N608" s="191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5"/>
      <c r="B609" s="184" t="s">
        <v>86</v>
      </c>
      <c r="C609" s="379" t="s">
        <v>87</v>
      </c>
      <c r="D609" s="379"/>
      <c r="E609" s="379"/>
      <c r="F609" s="186"/>
      <c r="G609" s="187"/>
      <c r="H609" s="187"/>
      <c r="I609" s="187"/>
      <c r="J609" s="188">
        <v>88.49</v>
      </c>
      <c r="K609" s="187"/>
      <c r="L609" s="188">
        <v>21.49</v>
      </c>
      <c r="M609" s="189">
        <v>8.16</v>
      </c>
      <c r="N609" s="218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2"/>
      <c r="B610" s="184"/>
      <c r="C610" s="379" t="s">
        <v>72</v>
      </c>
      <c r="D610" s="379"/>
      <c r="E610" s="379"/>
      <c r="F610" s="186" t="s">
        <v>73</v>
      </c>
      <c r="G610" s="216">
        <v>28.9</v>
      </c>
      <c r="H610" s="217">
        <v>1.45475</v>
      </c>
      <c r="I610" s="212">
        <v>10.2078644</v>
      </c>
      <c r="J610" s="194"/>
      <c r="K610" s="187"/>
      <c r="L610" s="194"/>
      <c r="M610" s="187"/>
      <c r="N610" s="195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2"/>
      <c r="B611" s="184"/>
      <c r="C611" s="379" t="s">
        <v>74</v>
      </c>
      <c r="D611" s="379"/>
      <c r="E611" s="379"/>
      <c r="F611" s="186" t="s">
        <v>73</v>
      </c>
      <c r="G611" s="189">
        <v>5.83</v>
      </c>
      <c r="H611" s="211">
        <v>1.4375</v>
      </c>
      <c r="I611" s="212">
        <v>2.0348158000000001</v>
      </c>
      <c r="J611" s="194"/>
      <c r="K611" s="187"/>
      <c r="L611" s="194"/>
      <c r="M611" s="187"/>
      <c r="N611" s="195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5"/>
      <c r="B612" s="184"/>
      <c r="C612" s="380" t="s">
        <v>75</v>
      </c>
      <c r="D612" s="380"/>
      <c r="E612" s="380"/>
      <c r="F612" s="196"/>
      <c r="G612" s="197"/>
      <c r="H612" s="197"/>
      <c r="I612" s="197"/>
      <c r="J612" s="199">
        <v>1031.48</v>
      </c>
      <c r="K612" s="197"/>
      <c r="L612" s="198">
        <v>351.75</v>
      </c>
      <c r="M612" s="197"/>
      <c r="N612" s="200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2"/>
      <c r="B613" s="184"/>
      <c r="C613" s="379" t="s">
        <v>76</v>
      </c>
      <c r="D613" s="379"/>
      <c r="E613" s="379"/>
      <c r="F613" s="186"/>
      <c r="G613" s="187"/>
      <c r="H613" s="187"/>
      <c r="I613" s="187"/>
      <c r="J613" s="194"/>
      <c r="K613" s="187"/>
      <c r="L613" s="188">
        <v>123.34</v>
      </c>
      <c r="M613" s="187"/>
      <c r="N613" s="191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2"/>
      <c r="B614" s="184" t="s">
        <v>182</v>
      </c>
      <c r="C614" s="379" t="s">
        <v>183</v>
      </c>
      <c r="D614" s="379"/>
      <c r="E614" s="379"/>
      <c r="F614" s="186" t="s">
        <v>79</v>
      </c>
      <c r="G614" s="201">
        <v>93</v>
      </c>
      <c r="H614" s="187"/>
      <c r="I614" s="201">
        <v>93</v>
      </c>
      <c r="J614" s="194"/>
      <c r="K614" s="187"/>
      <c r="L614" s="188">
        <v>114.71</v>
      </c>
      <c r="M614" s="187"/>
      <c r="N614" s="191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2"/>
      <c r="B615" s="184" t="s">
        <v>184</v>
      </c>
      <c r="C615" s="379" t="s">
        <v>185</v>
      </c>
      <c r="D615" s="379"/>
      <c r="E615" s="379"/>
      <c r="F615" s="186" t="s">
        <v>79</v>
      </c>
      <c r="G615" s="201">
        <v>62</v>
      </c>
      <c r="H615" s="189">
        <v>0.85</v>
      </c>
      <c r="I615" s="216">
        <v>52.7</v>
      </c>
      <c r="J615" s="194"/>
      <c r="K615" s="187"/>
      <c r="L615" s="188">
        <v>65</v>
      </c>
      <c r="M615" s="187"/>
      <c r="N615" s="191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2"/>
      <c r="B616" s="203"/>
      <c r="C616" s="388" t="s">
        <v>82</v>
      </c>
      <c r="D616" s="388"/>
      <c r="E616" s="388"/>
      <c r="F616" s="178"/>
      <c r="G616" s="179"/>
      <c r="H616" s="179"/>
      <c r="I616" s="179"/>
      <c r="J616" s="181"/>
      <c r="K616" s="179"/>
      <c r="L616" s="207">
        <v>531.46</v>
      </c>
      <c r="M616" s="197"/>
      <c r="N616" s="205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6" t="s">
        <v>375</v>
      </c>
      <c r="B617" s="177" t="s">
        <v>457</v>
      </c>
      <c r="C617" s="388" t="s">
        <v>458</v>
      </c>
      <c r="D617" s="388"/>
      <c r="E617" s="388"/>
      <c r="F617" s="178" t="s">
        <v>178</v>
      </c>
      <c r="G617" s="179">
        <v>0.24279999999999999</v>
      </c>
      <c r="H617" s="180">
        <v>1</v>
      </c>
      <c r="I617" s="253">
        <v>0.24279999999999999</v>
      </c>
      <c r="J617" s="204">
        <v>7571</v>
      </c>
      <c r="K617" s="179"/>
      <c r="L617" s="204">
        <v>1838.24</v>
      </c>
      <c r="M617" s="206">
        <v>8.16</v>
      </c>
      <c r="N617" s="205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2"/>
      <c r="B618" s="203"/>
      <c r="C618" s="379" t="s">
        <v>99</v>
      </c>
      <c r="D618" s="379"/>
      <c r="E618" s="379"/>
      <c r="F618" s="379"/>
      <c r="G618" s="379"/>
      <c r="H618" s="379"/>
      <c r="I618" s="379"/>
      <c r="J618" s="379"/>
      <c r="K618" s="379"/>
      <c r="L618" s="379"/>
      <c r="M618" s="379"/>
      <c r="N618" s="391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2"/>
      <c r="B619" s="203"/>
      <c r="C619" s="388" t="s">
        <v>82</v>
      </c>
      <c r="D619" s="388"/>
      <c r="E619" s="388"/>
      <c r="F619" s="178"/>
      <c r="G619" s="179"/>
      <c r="H619" s="179"/>
      <c r="I619" s="179"/>
      <c r="J619" s="181"/>
      <c r="K619" s="179"/>
      <c r="L619" s="204">
        <v>1838.24</v>
      </c>
      <c r="M619" s="197"/>
      <c r="N619" s="205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6" t="s">
        <v>378</v>
      </c>
      <c r="B620" s="177" t="s">
        <v>640</v>
      </c>
      <c r="C620" s="388" t="s">
        <v>641</v>
      </c>
      <c r="D620" s="388"/>
      <c r="E620" s="388"/>
      <c r="F620" s="178" t="s">
        <v>199</v>
      </c>
      <c r="G620" s="179">
        <v>5.9999999999999995E-4</v>
      </c>
      <c r="H620" s="180">
        <v>1</v>
      </c>
      <c r="I620" s="253">
        <v>5.9999999999999995E-4</v>
      </c>
      <c r="J620" s="181"/>
      <c r="K620" s="179"/>
      <c r="L620" s="181"/>
      <c r="M620" s="179"/>
      <c r="N620" s="182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8"/>
      <c r="B621" s="209"/>
      <c r="C621" s="379" t="s">
        <v>3583</v>
      </c>
      <c r="D621" s="379"/>
      <c r="E621" s="379"/>
      <c r="F621" s="379"/>
      <c r="G621" s="379"/>
      <c r="H621" s="379"/>
      <c r="I621" s="379"/>
      <c r="J621" s="379"/>
      <c r="K621" s="379"/>
      <c r="L621" s="379"/>
      <c r="M621" s="379"/>
      <c r="N621" s="391"/>
      <c r="AF621" s="133"/>
      <c r="AG621" s="140"/>
      <c r="AH621" s="142" t="s">
        <v>3583</v>
      </c>
      <c r="AM621" s="140"/>
      <c r="AP621" s="140"/>
      <c r="AR621" s="140"/>
      <c r="AS621" s="140"/>
    </row>
    <row r="622" spans="1:45" s="121" customFormat="1" ht="23.25" x14ac:dyDescent="0.25">
      <c r="A622" s="183"/>
      <c r="B622" s="184" t="s">
        <v>63</v>
      </c>
      <c r="C622" s="389" t="s">
        <v>64</v>
      </c>
      <c r="D622" s="389"/>
      <c r="E622" s="389"/>
      <c r="F622" s="389"/>
      <c r="G622" s="389"/>
      <c r="H622" s="389"/>
      <c r="I622" s="389"/>
      <c r="J622" s="389"/>
      <c r="K622" s="389"/>
      <c r="L622" s="389"/>
      <c r="M622" s="389"/>
      <c r="N622" s="390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3"/>
      <c r="B623" s="184" t="s">
        <v>65</v>
      </c>
      <c r="C623" s="389" t="s">
        <v>66</v>
      </c>
      <c r="D623" s="389"/>
      <c r="E623" s="389"/>
      <c r="F623" s="389"/>
      <c r="G623" s="389"/>
      <c r="H623" s="389"/>
      <c r="I623" s="389"/>
      <c r="J623" s="389"/>
      <c r="K623" s="389"/>
      <c r="L623" s="389"/>
      <c r="M623" s="389"/>
      <c r="N623" s="390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5"/>
      <c r="B624" s="184" t="s">
        <v>58</v>
      </c>
      <c r="C624" s="379" t="s">
        <v>67</v>
      </c>
      <c r="D624" s="379"/>
      <c r="E624" s="379"/>
      <c r="F624" s="186"/>
      <c r="G624" s="187"/>
      <c r="H624" s="187"/>
      <c r="I624" s="187"/>
      <c r="J624" s="188">
        <v>40.020000000000003</v>
      </c>
      <c r="K624" s="211">
        <v>1.3225</v>
      </c>
      <c r="L624" s="188">
        <v>0.03</v>
      </c>
      <c r="M624" s="189">
        <v>44.77</v>
      </c>
      <c r="N624" s="218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5"/>
      <c r="B625" s="184" t="s">
        <v>68</v>
      </c>
      <c r="C625" s="379" t="s">
        <v>69</v>
      </c>
      <c r="D625" s="379"/>
      <c r="E625" s="379"/>
      <c r="F625" s="186"/>
      <c r="G625" s="187"/>
      <c r="H625" s="187"/>
      <c r="I625" s="187"/>
      <c r="J625" s="188">
        <v>15.9</v>
      </c>
      <c r="K625" s="211">
        <v>1.4375</v>
      </c>
      <c r="L625" s="188">
        <v>0.01</v>
      </c>
      <c r="M625" s="189">
        <v>13.24</v>
      </c>
      <c r="N625" s="218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5"/>
      <c r="B626" s="184" t="s">
        <v>70</v>
      </c>
      <c r="C626" s="379" t="s">
        <v>71</v>
      </c>
      <c r="D626" s="379"/>
      <c r="E626" s="379"/>
      <c r="F626" s="186"/>
      <c r="G626" s="187"/>
      <c r="H626" s="187"/>
      <c r="I626" s="187"/>
      <c r="J626" s="188">
        <v>0.22</v>
      </c>
      <c r="K626" s="211">
        <v>1.4375</v>
      </c>
      <c r="L626" s="188">
        <v>0</v>
      </c>
      <c r="M626" s="189">
        <v>44.77</v>
      </c>
      <c r="N626" s="195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5"/>
      <c r="B627" s="184" t="s">
        <v>86</v>
      </c>
      <c r="C627" s="379" t="s">
        <v>87</v>
      </c>
      <c r="D627" s="379"/>
      <c r="E627" s="379"/>
      <c r="F627" s="186"/>
      <c r="G627" s="187"/>
      <c r="H627" s="187"/>
      <c r="I627" s="187"/>
      <c r="J627" s="190">
        <v>1308.99</v>
      </c>
      <c r="K627" s="187"/>
      <c r="L627" s="188">
        <v>0.79</v>
      </c>
      <c r="M627" s="189">
        <v>8.16</v>
      </c>
      <c r="N627" s="218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2"/>
      <c r="B628" s="184"/>
      <c r="C628" s="379" t="s">
        <v>72</v>
      </c>
      <c r="D628" s="379"/>
      <c r="E628" s="379"/>
      <c r="F628" s="186" t="s">
        <v>73</v>
      </c>
      <c r="G628" s="216">
        <v>4.0999999999999996</v>
      </c>
      <c r="H628" s="211">
        <v>1.3225</v>
      </c>
      <c r="I628" s="212">
        <v>3.2534E-3</v>
      </c>
      <c r="J628" s="194"/>
      <c r="K628" s="187"/>
      <c r="L628" s="194"/>
      <c r="M628" s="187"/>
      <c r="N628" s="195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2"/>
      <c r="B629" s="184"/>
      <c r="C629" s="379" t="s">
        <v>74</v>
      </c>
      <c r="D629" s="379"/>
      <c r="E629" s="379"/>
      <c r="F629" s="186" t="s">
        <v>73</v>
      </c>
      <c r="G629" s="189">
        <v>0.02</v>
      </c>
      <c r="H629" s="211">
        <v>1.4375</v>
      </c>
      <c r="I629" s="212">
        <v>1.73E-5</v>
      </c>
      <c r="J629" s="194"/>
      <c r="K629" s="187"/>
      <c r="L629" s="194"/>
      <c r="M629" s="187"/>
      <c r="N629" s="195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5"/>
      <c r="B630" s="184"/>
      <c r="C630" s="380" t="s">
        <v>75</v>
      </c>
      <c r="D630" s="380"/>
      <c r="E630" s="380"/>
      <c r="F630" s="196"/>
      <c r="G630" s="197"/>
      <c r="H630" s="197"/>
      <c r="I630" s="197"/>
      <c r="J630" s="199">
        <v>1364.91</v>
      </c>
      <c r="K630" s="197"/>
      <c r="L630" s="198">
        <v>0.83</v>
      </c>
      <c r="M630" s="197"/>
      <c r="N630" s="219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2"/>
      <c r="B631" s="184"/>
      <c r="C631" s="379" t="s">
        <v>76</v>
      </c>
      <c r="D631" s="379"/>
      <c r="E631" s="379"/>
      <c r="F631" s="186"/>
      <c r="G631" s="187"/>
      <c r="H631" s="187"/>
      <c r="I631" s="187"/>
      <c r="J631" s="194"/>
      <c r="K631" s="187"/>
      <c r="L631" s="188">
        <v>0.03</v>
      </c>
      <c r="M631" s="187"/>
      <c r="N631" s="218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2"/>
      <c r="B632" s="184" t="s">
        <v>245</v>
      </c>
      <c r="C632" s="379" t="s">
        <v>246</v>
      </c>
      <c r="D632" s="379"/>
      <c r="E632" s="379"/>
      <c r="F632" s="186" t="s">
        <v>79</v>
      </c>
      <c r="G632" s="201">
        <v>94</v>
      </c>
      <c r="H632" s="187"/>
      <c r="I632" s="201">
        <v>94</v>
      </c>
      <c r="J632" s="194"/>
      <c r="K632" s="187"/>
      <c r="L632" s="188">
        <v>0.03</v>
      </c>
      <c r="M632" s="187"/>
      <c r="N632" s="218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2"/>
      <c r="B633" s="184" t="s">
        <v>247</v>
      </c>
      <c r="C633" s="379" t="s">
        <v>248</v>
      </c>
      <c r="D633" s="379"/>
      <c r="E633" s="379"/>
      <c r="F633" s="186" t="s">
        <v>79</v>
      </c>
      <c r="G633" s="201">
        <v>51</v>
      </c>
      <c r="H633" s="189">
        <v>0.85</v>
      </c>
      <c r="I633" s="189">
        <v>43.35</v>
      </c>
      <c r="J633" s="194"/>
      <c r="K633" s="187"/>
      <c r="L633" s="188">
        <v>0.01</v>
      </c>
      <c r="M633" s="187"/>
      <c r="N633" s="218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2"/>
      <c r="B634" s="203"/>
      <c r="C634" s="388" t="s">
        <v>82</v>
      </c>
      <c r="D634" s="388"/>
      <c r="E634" s="388"/>
      <c r="F634" s="178"/>
      <c r="G634" s="179"/>
      <c r="H634" s="179"/>
      <c r="I634" s="179"/>
      <c r="J634" s="181"/>
      <c r="K634" s="179"/>
      <c r="L634" s="207">
        <v>0.87</v>
      </c>
      <c r="M634" s="197"/>
      <c r="N634" s="213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6" t="s">
        <v>382</v>
      </c>
      <c r="B635" s="177" t="s">
        <v>460</v>
      </c>
      <c r="C635" s="388" t="s">
        <v>2278</v>
      </c>
      <c r="D635" s="388"/>
      <c r="E635" s="388"/>
      <c r="F635" s="178" t="s">
        <v>199</v>
      </c>
      <c r="G635" s="179">
        <v>5.9999999999999995E-4</v>
      </c>
      <c r="H635" s="180">
        <v>1</v>
      </c>
      <c r="I635" s="253">
        <v>5.9999999999999995E-4</v>
      </c>
      <c r="J635" s="181"/>
      <c r="K635" s="179"/>
      <c r="L635" s="181"/>
      <c r="M635" s="179"/>
      <c r="N635" s="182"/>
      <c r="AF635" s="133"/>
      <c r="AG635" s="140" t="s">
        <v>2278</v>
      </c>
      <c r="AM635" s="140"/>
      <c r="AP635" s="140"/>
      <c r="AR635" s="140"/>
      <c r="AS635" s="140"/>
    </row>
    <row r="636" spans="1:45" s="121" customFormat="1" ht="15" x14ac:dyDescent="0.25">
      <c r="A636" s="208"/>
      <c r="B636" s="209"/>
      <c r="C636" s="379" t="s">
        <v>3583</v>
      </c>
      <c r="D636" s="379"/>
      <c r="E636" s="379"/>
      <c r="F636" s="379"/>
      <c r="G636" s="379"/>
      <c r="H636" s="379"/>
      <c r="I636" s="379"/>
      <c r="J636" s="379"/>
      <c r="K636" s="379"/>
      <c r="L636" s="379"/>
      <c r="M636" s="379"/>
      <c r="N636" s="391"/>
      <c r="AF636" s="133"/>
      <c r="AG636" s="140"/>
      <c r="AH636" s="142" t="s">
        <v>3583</v>
      </c>
      <c r="AM636" s="140"/>
      <c r="AP636" s="140"/>
      <c r="AR636" s="140"/>
      <c r="AS636" s="140"/>
    </row>
    <row r="637" spans="1:45" s="121" customFormat="1" ht="23.25" x14ac:dyDescent="0.25">
      <c r="A637" s="183"/>
      <c r="B637" s="184" t="s">
        <v>63</v>
      </c>
      <c r="C637" s="389" t="s">
        <v>64</v>
      </c>
      <c r="D637" s="389"/>
      <c r="E637" s="389"/>
      <c r="F637" s="389"/>
      <c r="G637" s="389"/>
      <c r="H637" s="389"/>
      <c r="I637" s="389"/>
      <c r="J637" s="389"/>
      <c r="K637" s="389"/>
      <c r="L637" s="389"/>
      <c r="M637" s="389"/>
      <c r="N637" s="390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3"/>
      <c r="B638" s="184" t="s">
        <v>65</v>
      </c>
      <c r="C638" s="389" t="s">
        <v>66</v>
      </c>
      <c r="D638" s="389"/>
      <c r="E638" s="389"/>
      <c r="F638" s="389"/>
      <c r="G638" s="389"/>
      <c r="H638" s="389"/>
      <c r="I638" s="389"/>
      <c r="J638" s="389"/>
      <c r="K638" s="389"/>
      <c r="L638" s="389"/>
      <c r="M638" s="389"/>
      <c r="N638" s="390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5"/>
      <c r="B639" s="184" t="s">
        <v>58</v>
      </c>
      <c r="C639" s="379" t="s">
        <v>67</v>
      </c>
      <c r="D639" s="379"/>
      <c r="E639" s="379"/>
      <c r="F639" s="186"/>
      <c r="G639" s="187"/>
      <c r="H639" s="187"/>
      <c r="I639" s="187"/>
      <c r="J639" s="188">
        <v>22.04</v>
      </c>
      <c r="K639" s="211">
        <v>1.3225</v>
      </c>
      <c r="L639" s="188">
        <v>0.02</v>
      </c>
      <c r="M639" s="189">
        <v>44.77</v>
      </c>
      <c r="N639" s="218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5"/>
      <c r="B640" s="184" t="s">
        <v>68</v>
      </c>
      <c r="C640" s="379" t="s">
        <v>69</v>
      </c>
      <c r="D640" s="379"/>
      <c r="E640" s="379"/>
      <c r="F640" s="186"/>
      <c r="G640" s="187"/>
      <c r="H640" s="187"/>
      <c r="I640" s="187"/>
      <c r="J640" s="188">
        <v>7.39</v>
      </c>
      <c r="K640" s="211">
        <v>1.4375</v>
      </c>
      <c r="L640" s="188">
        <v>0.01</v>
      </c>
      <c r="M640" s="189">
        <v>13.24</v>
      </c>
      <c r="N640" s="218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5"/>
      <c r="B641" s="184" t="s">
        <v>70</v>
      </c>
      <c r="C641" s="379" t="s">
        <v>71</v>
      </c>
      <c r="D641" s="379"/>
      <c r="E641" s="379"/>
      <c r="F641" s="186"/>
      <c r="G641" s="187"/>
      <c r="H641" s="187"/>
      <c r="I641" s="187"/>
      <c r="J641" s="188">
        <v>0.22</v>
      </c>
      <c r="K641" s="211">
        <v>1.4375</v>
      </c>
      <c r="L641" s="188">
        <v>0</v>
      </c>
      <c r="M641" s="189">
        <v>44.77</v>
      </c>
      <c r="N641" s="195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5"/>
      <c r="B642" s="184" t="s">
        <v>86</v>
      </c>
      <c r="C642" s="379" t="s">
        <v>87</v>
      </c>
      <c r="D642" s="379"/>
      <c r="E642" s="379"/>
      <c r="F642" s="186"/>
      <c r="G642" s="187"/>
      <c r="H642" s="187"/>
      <c r="I642" s="187"/>
      <c r="J642" s="190">
        <v>1963.57</v>
      </c>
      <c r="K642" s="187"/>
      <c r="L642" s="188">
        <v>1.18</v>
      </c>
      <c r="M642" s="189">
        <v>8.16</v>
      </c>
      <c r="N642" s="218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2"/>
      <c r="B643" s="184"/>
      <c r="C643" s="379" t="s">
        <v>72</v>
      </c>
      <c r="D643" s="379"/>
      <c r="E643" s="379"/>
      <c r="F643" s="186" t="s">
        <v>73</v>
      </c>
      <c r="G643" s="189">
        <v>2.4300000000000002</v>
      </c>
      <c r="H643" s="211">
        <v>1.3225</v>
      </c>
      <c r="I643" s="212">
        <v>1.9281999999999999E-3</v>
      </c>
      <c r="J643" s="194"/>
      <c r="K643" s="187"/>
      <c r="L643" s="194"/>
      <c r="M643" s="187"/>
      <c r="N643" s="195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2"/>
      <c r="B644" s="184"/>
      <c r="C644" s="379" t="s">
        <v>74</v>
      </c>
      <c r="D644" s="379"/>
      <c r="E644" s="379"/>
      <c r="F644" s="186" t="s">
        <v>73</v>
      </c>
      <c r="G644" s="189">
        <v>0.02</v>
      </c>
      <c r="H644" s="211">
        <v>1.4375</v>
      </c>
      <c r="I644" s="212">
        <v>1.73E-5</v>
      </c>
      <c r="J644" s="194"/>
      <c r="K644" s="187"/>
      <c r="L644" s="194"/>
      <c r="M644" s="187"/>
      <c r="N644" s="195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5"/>
      <c r="B645" s="184"/>
      <c r="C645" s="380" t="s">
        <v>75</v>
      </c>
      <c r="D645" s="380"/>
      <c r="E645" s="380"/>
      <c r="F645" s="196"/>
      <c r="G645" s="197"/>
      <c r="H645" s="197"/>
      <c r="I645" s="197"/>
      <c r="J645" s="199">
        <v>1993</v>
      </c>
      <c r="K645" s="197"/>
      <c r="L645" s="198">
        <v>1.21</v>
      </c>
      <c r="M645" s="197"/>
      <c r="N645" s="219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2"/>
      <c r="B646" s="184"/>
      <c r="C646" s="379" t="s">
        <v>76</v>
      </c>
      <c r="D646" s="379"/>
      <c r="E646" s="379"/>
      <c r="F646" s="186"/>
      <c r="G646" s="187"/>
      <c r="H646" s="187"/>
      <c r="I646" s="187"/>
      <c r="J646" s="194"/>
      <c r="K646" s="187"/>
      <c r="L646" s="188">
        <v>0.02</v>
      </c>
      <c r="M646" s="187"/>
      <c r="N646" s="218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2"/>
      <c r="B647" s="184" t="s">
        <v>245</v>
      </c>
      <c r="C647" s="379" t="s">
        <v>246</v>
      </c>
      <c r="D647" s="379"/>
      <c r="E647" s="379"/>
      <c r="F647" s="186" t="s">
        <v>79</v>
      </c>
      <c r="G647" s="201">
        <v>94</v>
      </c>
      <c r="H647" s="187"/>
      <c r="I647" s="201">
        <v>94</v>
      </c>
      <c r="J647" s="194"/>
      <c r="K647" s="187"/>
      <c r="L647" s="188">
        <v>0.02</v>
      </c>
      <c r="M647" s="187"/>
      <c r="N647" s="218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2"/>
      <c r="B648" s="184" t="s">
        <v>247</v>
      </c>
      <c r="C648" s="379" t="s">
        <v>248</v>
      </c>
      <c r="D648" s="379"/>
      <c r="E648" s="379"/>
      <c r="F648" s="186" t="s">
        <v>79</v>
      </c>
      <c r="G648" s="201">
        <v>51</v>
      </c>
      <c r="H648" s="189">
        <v>0.85</v>
      </c>
      <c r="I648" s="189">
        <v>43.35</v>
      </c>
      <c r="J648" s="194"/>
      <c r="K648" s="187"/>
      <c r="L648" s="188">
        <v>0.01</v>
      </c>
      <c r="M648" s="187"/>
      <c r="N648" s="218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2"/>
      <c r="B649" s="203"/>
      <c r="C649" s="388" t="s">
        <v>82</v>
      </c>
      <c r="D649" s="388"/>
      <c r="E649" s="388"/>
      <c r="F649" s="178"/>
      <c r="G649" s="179"/>
      <c r="H649" s="179"/>
      <c r="I649" s="179"/>
      <c r="J649" s="181"/>
      <c r="K649" s="179"/>
      <c r="L649" s="207">
        <v>1.24</v>
      </c>
      <c r="M649" s="197"/>
      <c r="N649" s="213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0"/>
      <c r="B650" s="221"/>
      <c r="C650" s="221"/>
      <c r="D650" s="221"/>
      <c r="E650" s="221"/>
      <c r="F650" s="222"/>
      <c r="G650" s="222"/>
      <c r="H650" s="222"/>
      <c r="I650" s="222"/>
      <c r="J650" s="223"/>
      <c r="K650" s="222"/>
      <c r="L650" s="223"/>
      <c r="M650" s="187"/>
      <c r="N650" s="223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7"/>
      <c r="B651" s="228"/>
      <c r="C651" s="388" t="s">
        <v>3584</v>
      </c>
      <c r="D651" s="388"/>
      <c r="E651" s="388"/>
      <c r="F651" s="388"/>
      <c r="G651" s="388"/>
      <c r="H651" s="388"/>
      <c r="I651" s="388"/>
      <c r="J651" s="388"/>
      <c r="K651" s="388"/>
      <c r="L651" s="229"/>
      <c r="M651" s="230"/>
      <c r="N651" s="231"/>
      <c r="AF651" s="133"/>
      <c r="AG651" s="140"/>
      <c r="AM651" s="140"/>
      <c r="AP651" s="140" t="s">
        <v>3584</v>
      </c>
      <c r="AR651" s="140"/>
      <c r="AS651" s="140"/>
    </row>
    <row r="652" spans="1:45" s="121" customFormat="1" ht="15" x14ac:dyDescent="0.25">
      <c r="A652" s="232"/>
      <c r="B652" s="184"/>
      <c r="C652" s="379" t="s">
        <v>146</v>
      </c>
      <c r="D652" s="379"/>
      <c r="E652" s="379"/>
      <c r="F652" s="379"/>
      <c r="G652" s="379"/>
      <c r="H652" s="379"/>
      <c r="I652" s="379"/>
      <c r="J652" s="379"/>
      <c r="K652" s="379"/>
      <c r="L652" s="233">
        <v>2684.65</v>
      </c>
      <c r="M652" s="234"/>
      <c r="N652" s="237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2"/>
      <c r="B653" s="184"/>
      <c r="C653" s="379" t="s">
        <v>147</v>
      </c>
      <c r="D653" s="379"/>
      <c r="E653" s="379"/>
      <c r="F653" s="379"/>
      <c r="G653" s="379"/>
      <c r="H653" s="379"/>
      <c r="I653" s="379"/>
      <c r="J653" s="379"/>
      <c r="K653" s="379"/>
      <c r="L653" s="236"/>
      <c r="M653" s="234"/>
      <c r="N653" s="237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2"/>
      <c r="B654" s="184"/>
      <c r="C654" s="379" t="s">
        <v>148</v>
      </c>
      <c r="D654" s="379"/>
      <c r="E654" s="379"/>
      <c r="F654" s="379"/>
      <c r="G654" s="379"/>
      <c r="H654" s="379"/>
      <c r="I654" s="379"/>
      <c r="J654" s="379"/>
      <c r="K654" s="379"/>
      <c r="L654" s="249">
        <v>175.2</v>
      </c>
      <c r="M654" s="234"/>
      <c r="N654" s="237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2"/>
      <c r="B655" s="184"/>
      <c r="C655" s="379" t="s">
        <v>149</v>
      </c>
      <c r="D655" s="379"/>
      <c r="E655" s="379"/>
      <c r="F655" s="379"/>
      <c r="G655" s="379"/>
      <c r="H655" s="379"/>
      <c r="I655" s="379"/>
      <c r="J655" s="379"/>
      <c r="K655" s="379"/>
      <c r="L655" s="249">
        <v>250.34</v>
      </c>
      <c r="M655" s="234"/>
      <c r="N655" s="237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2"/>
      <c r="B656" s="184"/>
      <c r="C656" s="379" t="s">
        <v>150</v>
      </c>
      <c r="D656" s="379"/>
      <c r="E656" s="379"/>
      <c r="F656" s="379"/>
      <c r="G656" s="379"/>
      <c r="H656" s="379"/>
      <c r="I656" s="379"/>
      <c r="J656" s="379"/>
      <c r="K656" s="379"/>
      <c r="L656" s="249">
        <v>29.67</v>
      </c>
      <c r="M656" s="234"/>
      <c r="N656" s="237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2"/>
      <c r="B657" s="184"/>
      <c r="C657" s="379" t="s">
        <v>151</v>
      </c>
      <c r="D657" s="379"/>
      <c r="E657" s="379"/>
      <c r="F657" s="379"/>
      <c r="G657" s="379"/>
      <c r="H657" s="379"/>
      <c r="I657" s="379"/>
      <c r="J657" s="379"/>
      <c r="K657" s="379"/>
      <c r="L657" s="233">
        <v>2259.11</v>
      </c>
      <c r="M657" s="234"/>
      <c r="N657" s="237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2"/>
      <c r="B658" s="184"/>
      <c r="C658" s="379" t="s">
        <v>153</v>
      </c>
      <c r="D658" s="379"/>
      <c r="E658" s="379"/>
      <c r="F658" s="379"/>
      <c r="G658" s="379"/>
      <c r="H658" s="379"/>
      <c r="I658" s="379"/>
      <c r="J658" s="379"/>
      <c r="K658" s="379"/>
      <c r="L658" s="233">
        <v>2973.91</v>
      </c>
      <c r="M658" s="234"/>
      <c r="N658" s="237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2"/>
      <c r="B659" s="184"/>
      <c r="C659" s="379" t="s">
        <v>147</v>
      </c>
      <c r="D659" s="379"/>
      <c r="E659" s="379"/>
      <c r="F659" s="379"/>
      <c r="G659" s="379"/>
      <c r="H659" s="379"/>
      <c r="I659" s="379"/>
      <c r="J659" s="379"/>
      <c r="K659" s="379"/>
      <c r="L659" s="236"/>
      <c r="M659" s="234"/>
      <c r="N659" s="237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2"/>
      <c r="B660" s="184"/>
      <c r="C660" s="379" t="s">
        <v>322</v>
      </c>
      <c r="D660" s="379"/>
      <c r="E660" s="379"/>
      <c r="F660" s="379"/>
      <c r="G660" s="379"/>
      <c r="H660" s="379"/>
      <c r="I660" s="379"/>
      <c r="J660" s="379"/>
      <c r="K660" s="379"/>
      <c r="L660" s="249">
        <v>175.2</v>
      </c>
      <c r="M660" s="234"/>
      <c r="N660" s="237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2"/>
      <c r="B661" s="184"/>
      <c r="C661" s="379" t="s">
        <v>323</v>
      </c>
      <c r="D661" s="379"/>
      <c r="E661" s="379"/>
      <c r="F661" s="379"/>
      <c r="G661" s="379"/>
      <c r="H661" s="379"/>
      <c r="I661" s="379"/>
      <c r="J661" s="379"/>
      <c r="K661" s="379"/>
      <c r="L661" s="249">
        <v>250.34</v>
      </c>
      <c r="M661" s="234"/>
      <c r="N661" s="237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2"/>
      <c r="B662" s="184"/>
      <c r="C662" s="379" t="s">
        <v>324</v>
      </c>
      <c r="D662" s="379"/>
      <c r="E662" s="379"/>
      <c r="F662" s="379"/>
      <c r="G662" s="379"/>
      <c r="H662" s="379"/>
      <c r="I662" s="379"/>
      <c r="J662" s="379"/>
      <c r="K662" s="379"/>
      <c r="L662" s="249">
        <v>29.67</v>
      </c>
      <c r="M662" s="234"/>
      <c r="N662" s="237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2"/>
      <c r="B663" s="184"/>
      <c r="C663" s="379" t="s">
        <v>325</v>
      </c>
      <c r="D663" s="379"/>
      <c r="E663" s="379"/>
      <c r="F663" s="379"/>
      <c r="G663" s="379"/>
      <c r="H663" s="379"/>
      <c r="I663" s="379"/>
      <c r="J663" s="379"/>
      <c r="K663" s="379"/>
      <c r="L663" s="233">
        <v>2259.11</v>
      </c>
      <c r="M663" s="234"/>
      <c r="N663" s="237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2"/>
      <c r="B664" s="184"/>
      <c r="C664" s="379" t="s">
        <v>326</v>
      </c>
      <c r="D664" s="379"/>
      <c r="E664" s="379"/>
      <c r="F664" s="379"/>
      <c r="G664" s="379"/>
      <c r="H664" s="379"/>
      <c r="I664" s="379"/>
      <c r="J664" s="379"/>
      <c r="K664" s="379"/>
      <c r="L664" s="249">
        <v>191.52</v>
      </c>
      <c r="M664" s="234"/>
      <c r="N664" s="237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2"/>
      <c r="B665" s="184"/>
      <c r="C665" s="379" t="s">
        <v>327</v>
      </c>
      <c r="D665" s="379"/>
      <c r="E665" s="379"/>
      <c r="F665" s="379"/>
      <c r="G665" s="379"/>
      <c r="H665" s="379"/>
      <c r="I665" s="379"/>
      <c r="J665" s="379"/>
      <c r="K665" s="379"/>
      <c r="L665" s="249">
        <v>97.74</v>
      </c>
      <c r="M665" s="234"/>
      <c r="N665" s="237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2"/>
      <c r="B666" s="184"/>
      <c r="C666" s="379" t="s">
        <v>163</v>
      </c>
      <c r="D666" s="379"/>
      <c r="E666" s="379"/>
      <c r="F666" s="379"/>
      <c r="G666" s="379"/>
      <c r="H666" s="379"/>
      <c r="I666" s="379"/>
      <c r="J666" s="379"/>
      <c r="K666" s="379"/>
      <c r="L666" s="249">
        <v>204.87</v>
      </c>
      <c r="M666" s="234"/>
      <c r="N666" s="237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2"/>
      <c r="B667" s="184"/>
      <c r="C667" s="379" t="s">
        <v>164</v>
      </c>
      <c r="D667" s="379"/>
      <c r="E667" s="379"/>
      <c r="F667" s="379"/>
      <c r="G667" s="379"/>
      <c r="H667" s="379"/>
      <c r="I667" s="379"/>
      <c r="J667" s="379"/>
      <c r="K667" s="379"/>
      <c r="L667" s="249">
        <v>191.52</v>
      </c>
      <c r="M667" s="234"/>
      <c r="N667" s="237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2"/>
      <c r="B668" s="184"/>
      <c r="C668" s="379" t="s">
        <v>165</v>
      </c>
      <c r="D668" s="379"/>
      <c r="E668" s="379"/>
      <c r="F668" s="379"/>
      <c r="G668" s="379"/>
      <c r="H668" s="379"/>
      <c r="I668" s="379"/>
      <c r="J668" s="379"/>
      <c r="K668" s="379"/>
      <c r="L668" s="249">
        <v>97.74</v>
      </c>
      <c r="M668" s="234"/>
      <c r="N668" s="237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2"/>
      <c r="B669" s="238"/>
      <c r="C669" s="396" t="s">
        <v>3585</v>
      </c>
      <c r="D669" s="396"/>
      <c r="E669" s="396"/>
      <c r="F669" s="396"/>
      <c r="G669" s="396"/>
      <c r="H669" s="396"/>
      <c r="I669" s="396"/>
      <c r="J669" s="396"/>
      <c r="K669" s="396"/>
      <c r="L669" s="239">
        <v>2973.91</v>
      </c>
      <c r="M669" s="240"/>
      <c r="N669" s="251"/>
      <c r="AF669" s="133"/>
      <c r="AG669" s="140"/>
      <c r="AM669" s="140"/>
      <c r="AP669" s="140"/>
      <c r="AR669" s="140" t="s">
        <v>3585</v>
      </c>
      <c r="AS669" s="140"/>
    </row>
    <row r="670" spans="1:45" s="121" customFormat="1" ht="15" x14ac:dyDescent="0.25">
      <c r="A670" s="382" t="s">
        <v>3586</v>
      </c>
      <c r="B670" s="383"/>
      <c r="C670" s="383"/>
      <c r="D670" s="383"/>
      <c r="E670" s="383"/>
      <c r="F670" s="383"/>
      <c r="G670" s="383"/>
      <c r="H670" s="383"/>
      <c r="I670" s="383"/>
      <c r="J670" s="383"/>
      <c r="K670" s="383"/>
      <c r="L670" s="383"/>
      <c r="M670" s="383"/>
      <c r="N670" s="384"/>
      <c r="AF670" s="133" t="s">
        <v>3586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6" t="s">
        <v>385</v>
      </c>
      <c r="B671" s="177" t="s">
        <v>3587</v>
      </c>
      <c r="C671" s="388" t="s">
        <v>3588</v>
      </c>
      <c r="D671" s="388"/>
      <c r="E671" s="388"/>
      <c r="F671" s="178" t="s">
        <v>189</v>
      </c>
      <c r="G671" s="179">
        <v>2.7199999999999998E-2</v>
      </c>
      <c r="H671" s="180">
        <v>1</v>
      </c>
      <c r="I671" s="253">
        <v>2.7199999999999998E-2</v>
      </c>
      <c r="J671" s="181"/>
      <c r="K671" s="179"/>
      <c r="L671" s="181"/>
      <c r="M671" s="179"/>
      <c r="N671" s="182"/>
      <c r="AF671" s="133"/>
      <c r="AG671" s="140" t="s">
        <v>3588</v>
      </c>
      <c r="AM671" s="140"/>
      <c r="AP671" s="140"/>
      <c r="AR671" s="140"/>
      <c r="AS671" s="140"/>
    </row>
    <row r="672" spans="1:45" s="121" customFormat="1" ht="15" x14ac:dyDescent="0.25">
      <c r="A672" s="208"/>
      <c r="B672" s="209"/>
      <c r="C672" s="379" t="s">
        <v>3589</v>
      </c>
      <c r="D672" s="379"/>
      <c r="E672" s="379"/>
      <c r="F672" s="379"/>
      <c r="G672" s="379"/>
      <c r="H672" s="379"/>
      <c r="I672" s="379"/>
      <c r="J672" s="379"/>
      <c r="K672" s="379"/>
      <c r="L672" s="379"/>
      <c r="M672" s="379"/>
      <c r="N672" s="391"/>
      <c r="AF672" s="133"/>
      <c r="AG672" s="140"/>
      <c r="AH672" s="142" t="s">
        <v>3589</v>
      </c>
      <c r="AM672" s="140"/>
      <c r="AP672" s="140"/>
      <c r="AR672" s="140"/>
      <c r="AS672" s="140"/>
    </row>
    <row r="673" spans="1:45" s="121" customFormat="1" ht="23.25" x14ac:dyDescent="0.25">
      <c r="A673" s="183"/>
      <c r="B673" s="184" t="s">
        <v>63</v>
      </c>
      <c r="C673" s="389" t="s">
        <v>64</v>
      </c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9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3"/>
      <c r="B674" s="184" t="s">
        <v>65</v>
      </c>
      <c r="C674" s="389" t="s">
        <v>66</v>
      </c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9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5"/>
      <c r="B675" s="184" t="s">
        <v>58</v>
      </c>
      <c r="C675" s="379" t="s">
        <v>67</v>
      </c>
      <c r="D675" s="379"/>
      <c r="E675" s="379"/>
      <c r="F675" s="186"/>
      <c r="G675" s="187"/>
      <c r="H675" s="187"/>
      <c r="I675" s="187"/>
      <c r="J675" s="190">
        <v>8377.24</v>
      </c>
      <c r="K675" s="211">
        <v>1.3225</v>
      </c>
      <c r="L675" s="188">
        <v>301.35000000000002</v>
      </c>
      <c r="M675" s="189">
        <v>44.77</v>
      </c>
      <c r="N675" s="191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5"/>
      <c r="B676" s="184" t="s">
        <v>68</v>
      </c>
      <c r="C676" s="379" t="s">
        <v>69</v>
      </c>
      <c r="D676" s="379"/>
      <c r="E676" s="379"/>
      <c r="F676" s="186"/>
      <c r="G676" s="187"/>
      <c r="H676" s="187"/>
      <c r="I676" s="187"/>
      <c r="J676" s="190">
        <v>18556.86</v>
      </c>
      <c r="K676" s="211">
        <v>1.4375</v>
      </c>
      <c r="L676" s="188">
        <v>725.57</v>
      </c>
      <c r="M676" s="189">
        <v>13.24</v>
      </c>
      <c r="N676" s="191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5"/>
      <c r="B677" s="184" t="s">
        <v>70</v>
      </c>
      <c r="C677" s="379" t="s">
        <v>71</v>
      </c>
      <c r="D677" s="379"/>
      <c r="E677" s="379"/>
      <c r="F677" s="186"/>
      <c r="G677" s="187"/>
      <c r="H677" s="187"/>
      <c r="I677" s="187"/>
      <c r="J677" s="190">
        <v>1525.04</v>
      </c>
      <c r="K677" s="211">
        <v>1.4375</v>
      </c>
      <c r="L677" s="188">
        <v>59.63</v>
      </c>
      <c r="M677" s="189">
        <v>44.77</v>
      </c>
      <c r="N677" s="191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5"/>
      <c r="B678" s="184" t="s">
        <v>86</v>
      </c>
      <c r="C678" s="379" t="s">
        <v>87</v>
      </c>
      <c r="D678" s="379"/>
      <c r="E678" s="379"/>
      <c r="F678" s="186"/>
      <c r="G678" s="187"/>
      <c r="H678" s="187"/>
      <c r="I678" s="187"/>
      <c r="J678" s="190">
        <v>24760.68</v>
      </c>
      <c r="K678" s="187"/>
      <c r="L678" s="188">
        <v>673.49</v>
      </c>
      <c r="M678" s="189">
        <v>8.16</v>
      </c>
      <c r="N678" s="191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2"/>
      <c r="B679" s="184"/>
      <c r="C679" s="379" t="s">
        <v>72</v>
      </c>
      <c r="D679" s="379"/>
      <c r="E679" s="379"/>
      <c r="F679" s="186" t="s">
        <v>73</v>
      </c>
      <c r="G679" s="189">
        <v>844.48</v>
      </c>
      <c r="H679" s="211">
        <v>1.3225</v>
      </c>
      <c r="I679" s="212">
        <v>30.3776346</v>
      </c>
      <c r="J679" s="194"/>
      <c r="K679" s="187"/>
      <c r="L679" s="194"/>
      <c r="M679" s="187"/>
      <c r="N679" s="195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2"/>
      <c r="B680" s="184"/>
      <c r="C680" s="379" t="s">
        <v>74</v>
      </c>
      <c r="D680" s="379"/>
      <c r="E680" s="379"/>
      <c r="F680" s="186" t="s">
        <v>73</v>
      </c>
      <c r="G680" s="189">
        <v>119.17</v>
      </c>
      <c r="H680" s="211">
        <v>1.4375</v>
      </c>
      <c r="I680" s="215">
        <v>4.6595469999999999</v>
      </c>
      <c r="J680" s="194"/>
      <c r="K680" s="187"/>
      <c r="L680" s="194"/>
      <c r="M680" s="187"/>
      <c r="N680" s="195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5"/>
      <c r="B681" s="184"/>
      <c r="C681" s="380" t="s">
        <v>75</v>
      </c>
      <c r="D681" s="380"/>
      <c r="E681" s="380"/>
      <c r="F681" s="196"/>
      <c r="G681" s="197"/>
      <c r="H681" s="197"/>
      <c r="I681" s="197"/>
      <c r="J681" s="199">
        <v>51694.78</v>
      </c>
      <c r="K681" s="197"/>
      <c r="L681" s="199">
        <v>1700.41</v>
      </c>
      <c r="M681" s="197"/>
      <c r="N681" s="200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2"/>
      <c r="B682" s="184"/>
      <c r="C682" s="379" t="s">
        <v>76</v>
      </c>
      <c r="D682" s="379"/>
      <c r="E682" s="379"/>
      <c r="F682" s="186"/>
      <c r="G682" s="187"/>
      <c r="H682" s="187"/>
      <c r="I682" s="187"/>
      <c r="J682" s="194"/>
      <c r="K682" s="187"/>
      <c r="L682" s="188">
        <v>360.98</v>
      </c>
      <c r="M682" s="187"/>
      <c r="N682" s="191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2"/>
      <c r="B683" s="184" t="s">
        <v>192</v>
      </c>
      <c r="C683" s="379" t="s">
        <v>193</v>
      </c>
      <c r="D683" s="379"/>
      <c r="E683" s="379"/>
      <c r="F683" s="186" t="s">
        <v>79</v>
      </c>
      <c r="G683" s="201">
        <v>117</v>
      </c>
      <c r="H683" s="187"/>
      <c r="I683" s="201">
        <v>117</v>
      </c>
      <c r="J683" s="194"/>
      <c r="K683" s="187"/>
      <c r="L683" s="188">
        <v>422.35</v>
      </c>
      <c r="M683" s="187"/>
      <c r="N683" s="191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2"/>
      <c r="B684" s="184" t="s">
        <v>194</v>
      </c>
      <c r="C684" s="379" t="s">
        <v>195</v>
      </c>
      <c r="D684" s="379"/>
      <c r="E684" s="379"/>
      <c r="F684" s="186" t="s">
        <v>79</v>
      </c>
      <c r="G684" s="201">
        <v>74</v>
      </c>
      <c r="H684" s="189">
        <v>0.85</v>
      </c>
      <c r="I684" s="216">
        <v>62.9</v>
      </c>
      <c r="J684" s="194"/>
      <c r="K684" s="187"/>
      <c r="L684" s="188">
        <v>227.06</v>
      </c>
      <c r="M684" s="187"/>
      <c r="N684" s="191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2"/>
      <c r="B685" s="203"/>
      <c r="C685" s="388" t="s">
        <v>82</v>
      </c>
      <c r="D685" s="388"/>
      <c r="E685" s="388"/>
      <c r="F685" s="178"/>
      <c r="G685" s="179"/>
      <c r="H685" s="179"/>
      <c r="I685" s="179"/>
      <c r="J685" s="181"/>
      <c r="K685" s="179"/>
      <c r="L685" s="204">
        <v>2349.8200000000002</v>
      </c>
      <c r="M685" s="197"/>
      <c r="N685" s="205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6" t="s">
        <v>388</v>
      </c>
      <c r="B686" s="177" t="s">
        <v>3590</v>
      </c>
      <c r="C686" s="388" t="s">
        <v>3591</v>
      </c>
      <c r="D686" s="388"/>
      <c r="E686" s="388"/>
      <c r="F686" s="178" t="s">
        <v>189</v>
      </c>
      <c r="G686" s="179">
        <v>0.03</v>
      </c>
      <c r="H686" s="180">
        <v>1</v>
      </c>
      <c r="I686" s="206">
        <v>0.03</v>
      </c>
      <c r="J686" s="181"/>
      <c r="K686" s="179"/>
      <c r="L686" s="181"/>
      <c r="M686" s="179"/>
      <c r="N686" s="182"/>
      <c r="AF686" s="133"/>
      <c r="AG686" s="140" t="s">
        <v>3591</v>
      </c>
      <c r="AM686" s="140"/>
      <c r="AP686" s="140"/>
      <c r="AR686" s="140"/>
      <c r="AS686" s="140"/>
    </row>
    <row r="687" spans="1:45" s="121" customFormat="1" ht="15" x14ac:dyDescent="0.25">
      <c r="A687" s="208"/>
      <c r="B687" s="209"/>
      <c r="C687" s="379" t="s">
        <v>3592</v>
      </c>
      <c r="D687" s="379"/>
      <c r="E687" s="379"/>
      <c r="F687" s="379"/>
      <c r="G687" s="379"/>
      <c r="H687" s="379"/>
      <c r="I687" s="379"/>
      <c r="J687" s="379"/>
      <c r="K687" s="379"/>
      <c r="L687" s="379"/>
      <c r="M687" s="379"/>
      <c r="N687" s="391"/>
      <c r="AF687" s="133"/>
      <c r="AG687" s="140"/>
      <c r="AH687" s="142" t="s">
        <v>3592</v>
      </c>
      <c r="AM687" s="140"/>
      <c r="AP687" s="140"/>
      <c r="AR687" s="140"/>
      <c r="AS687" s="140"/>
    </row>
    <row r="688" spans="1:45" s="121" customFormat="1" ht="23.25" x14ac:dyDescent="0.25">
      <c r="A688" s="183"/>
      <c r="B688" s="184" t="s">
        <v>63</v>
      </c>
      <c r="C688" s="389" t="s">
        <v>64</v>
      </c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90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3"/>
      <c r="B689" s="184" t="s">
        <v>65</v>
      </c>
      <c r="C689" s="389" t="s">
        <v>66</v>
      </c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90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5"/>
      <c r="B690" s="184" t="s">
        <v>58</v>
      </c>
      <c r="C690" s="379" t="s">
        <v>67</v>
      </c>
      <c r="D690" s="379"/>
      <c r="E690" s="379"/>
      <c r="F690" s="186"/>
      <c r="G690" s="187"/>
      <c r="H690" s="187"/>
      <c r="I690" s="187"/>
      <c r="J690" s="190">
        <v>6905.11</v>
      </c>
      <c r="K690" s="211">
        <v>1.3225</v>
      </c>
      <c r="L690" s="188">
        <v>273.95999999999998</v>
      </c>
      <c r="M690" s="189">
        <v>44.77</v>
      </c>
      <c r="N690" s="191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5"/>
      <c r="B691" s="184" t="s">
        <v>68</v>
      </c>
      <c r="C691" s="379" t="s">
        <v>69</v>
      </c>
      <c r="D691" s="379"/>
      <c r="E691" s="379"/>
      <c r="F691" s="186"/>
      <c r="G691" s="187"/>
      <c r="H691" s="187"/>
      <c r="I691" s="187"/>
      <c r="J691" s="190">
        <v>13452.77</v>
      </c>
      <c r="K691" s="211">
        <v>1.4375</v>
      </c>
      <c r="L691" s="188">
        <v>580.15</v>
      </c>
      <c r="M691" s="189">
        <v>13.24</v>
      </c>
      <c r="N691" s="191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5"/>
      <c r="B692" s="184" t="s">
        <v>70</v>
      </c>
      <c r="C692" s="379" t="s">
        <v>71</v>
      </c>
      <c r="D692" s="379"/>
      <c r="E692" s="379"/>
      <c r="F692" s="186"/>
      <c r="G692" s="187"/>
      <c r="H692" s="187"/>
      <c r="I692" s="187"/>
      <c r="J692" s="190">
        <v>1320.91</v>
      </c>
      <c r="K692" s="211">
        <v>1.4375</v>
      </c>
      <c r="L692" s="188">
        <v>56.96</v>
      </c>
      <c r="M692" s="189">
        <v>44.77</v>
      </c>
      <c r="N692" s="191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5"/>
      <c r="B693" s="184" t="s">
        <v>86</v>
      </c>
      <c r="C693" s="379" t="s">
        <v>87</v>
      </c>
      <c r="D693" s="379"/>
      <c r="E693" s="379"/>
      <c r="F693" s="186"/>
      <c r="G693" s="187"/>
      <c r="H693" s="187"/>
      <c r="I693" s="187"/>
      <c r="J693" s="190">
        <v>21851.52</v>
      </c>
      <c r="K693" s="187"/>
      <c r="L693" s="188">
        <v>655.55</v>
      </c>
      <c r="M693" s="189">
        <v>8.16</v>
      </c>
      <c r="N693" s="191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2"/>
      <c r="B694" s="184"/>
      <c r="C694" s="379" t="s">
        <v>72</v>
      </c>
      <c r="D694" s="379"/>
      <c r="E694" s="379"/>
      <c r="F694" s="186" t="s">
        <v>73</v>
      </c>
      <c r="G694" s="189">
        <v>696.08</v>
      </c>
      <c r="H694" s="211">
        <v>1.3225</v>
      </c>
      <c r="I694" s="215">
        <v>27.616973999999999</v>
      </c>
      <c r="J694" s="194"/>
      <c r="K694" s="187"/>
      <c r="L694" s="194"/>
      <c r="M694" s="187"/>
      <c r="N694" s="195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2"/>
      <c r="B695" s="184"/>
      <c r="C695" s="379" t="s">
        <v>74</v>
      </c>
      <c r="D695" s="379"/>
      <c r="E695" s="379"/>
      <c r="F695" s="186" t="s">
        <v>73</v>
      </c>
      <c r="G695" s="189">
        <v>109.01</v>
      </c>
      <c r="H695" s="211">
        <v>1.4375</v>
      </c>
      <c r="I695" s="212">
        <v>4.7010563000000003</v>
      </c>
      <c r="J695" s="194"/>
      <c r="K695" s="187"/>
      <c r="L695" s="194"/>
      <c r="M695" s="187"/>
      <c r="N695" s="195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5"/>
      <c r="B696" s="184"/>
      <c r="C696" s="380" t="s">
        <v>75</v>
      </c>
      <c r="D696" s="380"/>
      <c r="E696" s="380"/>
      <c r="F696" s="196"/>
      <c r="G696" s="197"/>
      <c r="H696" s="197"/>
      <c r="I696" s="197"/>
      <c r="J696" s="199">
        <v>42209.4</v>
      </c>
      <c r="K696" s="197"/>
      <c r="L696" s="199">
        <v>1509.66</v>
      </c>
      <c r="M696" s="197"/>
      <c r="N696" s="200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2"/>
      <c r="B697" s="184"/>
      <c r="C697" s="379" t="s">
        <v>76</v>
      </c>
      <c r="D697" s="379"/>
      <c r="E697" s="379"/>
      <c r="F697" s="186"/>
      <c r="G697" s="187"/>
      <c r="H697" s="187"/>
      <c r="I697" s="187"/>
      <c r="J697" s="194"/>
      <c r="K697" s="187"/>
      <c r="L697" s="188">
        <v>330.92</v>
      </c>
      <c r="M697" s="187"/>
      <c r="N697" s="191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2"/>
      <c r="B698" s="184" t="s">
        <v>192</v>
      </c>
      <c r="C698" s="379" t="s">
        <v>193</v>
      </c>
      <c r="D698" s="379"/>
      <c r="E698" s="379"/>
      <c r="F698" s="186" t="s">
        <v>79</v>
      </c>
      <c r="G698" s="201">
        <v>117</v>
      </c>
      <c r="H698" s="187"/>
      <c r="I698" s="201">
        <v>117</v>
      </c>
      <c r="J698" s="194"/>
      <c r="K698" s="187"/>
      <c r="L698" s="188">
        <v>387.18</v>
      </c>
      <c r="M698" s="187"/>
      <c r="N698" s="191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2"/>
      <c r="B699" s="184" t="s">
        <v>194</v>
      </c>
      <c r="C699" s="379" t="s">
        <v>195</v>
      </c>
      <c r="D699" s="379"/>
      <c r="E699" s="379"/>
      <c r="F699" s="186" t="s">
        <v>79</v>
      </c>
      <c r="G699" s="201">
        <v>74</v>
      </c>
      <c r="H699" s="189">
        <v>0.85</v>
      </c>
      <c r="I699" s="216">
        <v>62.9</v>
      </c>
      <c r="J699" s="194"/>
      <c r="K699" s="187"/>
      <c r="L699" s="188">
        <v>208.15</v>
      </c>
      <c r="M699" s="187"/>
      <c r="N699" s="191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2"/>
      <c r="B700" s="203"/>
      <c r="C700" s="388" t="s">
        <v>82</v>
      </c>
      <c r="D700" s="388"/>
      <c r="E700" s="388"/>
      <c r="F700" s="178"/>
      <c r="G700" s="179"/>
      <c r="H700" s="179"/>
      <c r="I700" s="179"/>
      <c r="J700" s="181"/>
      <c r="K700" s="179"/>
      <c r="L700" s="204">
        <v>2104.9899999999998</v>
      </c>
      <c r="M700" s="197"/>
      <c r="N700" s="205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6" t="s">
        <v>391</v>
      </c>
      <c r="B701" s="177" t="s">
        <v>3593</v>
      </c>
      <c r="C701" s="388" t="s">
        <v>3594</v>
      </c>
      <c r="D701" s="388"/>
      <c r="E701" s="388"/>
      <c r="F701" s="178" t="s">
        <v>337</v>
      </c>
      <c r="G701" s="179">
        <v>57.2</v>
      </c>
      <c r="H701" s="180">
        <v>1</v>
      </c>
      <c r="I701" s="214">
        <v>57.2</v>
      </c>
      <c r="J701" s="207">
        <v>193.58</v>
      </c>
      <c r="K701" s="179"/>
      <c r="L701" s="204">
        <v>11072.78</v>
      </c>
      <c r="M701" s="206">
        <v>8.16</v>
      </c>
      <c r="N701" s="205">
        <v>90353.88</v>
      </c>
      <c r="AF701" s="133"/>
      <c r="AG701" s="140" t="s">
        <v>3594</v>
      </c>
      <c r="AM701" s="140"/>
      <c r="AP701" s="140"/>
      <c r="AR701" s="140"/>
      <c r="AS701" s="140"/>
    </row>
    <row r="702" spans="1:45" s="121" customFormat="1" ht="15" x14ac:dyDescent="0.25">
      <c r="A702" s="202"/>
      <c r="B702" s="203"/>
      <c r="C702" s="379" t="s">
        <v>99</v>
      </c>
      <c r="D702" s="379"/>
      <c r="E702" s="379"/>
      <c r="F702" s="379"/>
      <c r="G702" s="379"/>
      <c r="H702" s="379"/>
      <c r="I702" s="379"/>
      <c r="J702" s="379"/>
      <c r="K702" s="379"/>
      <c r="L702" s="379"/>
      <c r="M702" s="379"/>
      <c r="N702" s="391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8"/>
      <c r="B703" s="209"/>
      <c r="C703" s="379" t="s">
        <v>3595</v>
      </c>
      <c r="D703" s="379"/>
      <c r="E703" s="379"/>
      <c r="F703" s="379"/>
      <c r="G703" s="379"/>
      <c r="H703" s="379"/>
      <c r="I703" s="379"/>
      <c r="J703" s="379"/>
      <c r="K703" s="379"/>
      <c r="L703" s="379"/>
      <c r="M703" s="379"/>
      <c r="N703" s="391"/>
      <c r="AF703" s="133"/>
      <c r="AG703" s="140"/>
      <c r="AH703" s="142" t="s">
        <v>3595</v>
      </c>
      <c r="AM703" s="140"/>
      <c r="AP703" s="140"/>
      <c r="AR703" s="140"/>
      <c r="AS703" s="140"/>
    </row>
    <row r="704" spans="1:45" s="121" customFormat="1" ht="15" x14ac:dyDescent="0.25">
      <c r="A704" s="202"/>
      <c r="B704" s="203"/>
      <c r="C704" s="388" t="s">
        <v>82</v>
      </c>
      <c r="D704" s="388"/>
      <c r="E704" s="388"/>
      <c r="F704" s="178"/>
      <c r="G704" s="179"/>
      <c r="H704" s="179"/>
      <c r="I704" s="179"/>
      <c r="J704" s="181"/>
      <c r="K704" s="179"/>
      <c r="L704" s="204">
        <v>11072.78</v>
      </c>
      <c r="M704" s="197"/>
      <c r="N704" s="205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6" t="s">
        <v>394</v>
      </c>
      <c r="B705" s="177" t="s">
        <v>3596</v>
      </c>
      <c r="C705" s="388" t="s">
        <v>3597</v>
      </c>
      <c r="D705" s="388"/>
      <c r="E705" s="388"/>
      <c r="F705" s="178" t="s">
        <v>691</v>
      </c>
      <c r="G705" s="179">
        <v>0.9</v>
      </c>
      <c r="H705" s="180">
        <v>1</v>
      </c>
      <c r="I705" s="214">
        <v>0.9</v>
      </c>
      <c r="J705" s="181"/>
      <c r="K705" s="179"/>
      <c r="L705" s="181"/>
      <c r="M705" s="179"/>
      <c r="N705" s="182"/>
      <c r="AF705" s="133"/>
      <c r="AG705" s="140" t="s">
        <v>3597</v>
      </c>
      <c r="AM705" s="140"/>
      <c r="AP705" s="140"/>
      <c r="AR705" s="140"/>
      <c r="AS705" s="140"/>
    </row>
    <row r="706" spans="1:45" s="121" customFormat="1" ht="15" x14ac:dyDescent="0.25">
      <c r="A706" s="208"/>
      <c r="B706" s="209"/>
      <c r="C706" s="379" t="s">
        <v>3598</v>
      </c>
      <c r="D706" s="379"/>
      <c r="E706" s="379"/>
      <c r="F706" s="379"/>
      <c r="G706" s="379"/>
      <c r="H706" s="379"/>
      <c r="I706" s="379"/>
      <c r="J706" s="379"/>
      <c r="K706" s="379"/>
      <c r="L706" s="379"/>
      <c r="M706" s="379"/>
      <c r="N706" s="391"/>
      <c r="AF706" s="133"/>
      <c r="AG706" s="140"/>
      <c r="AH706" s="142" t="s">
        <v>3598</v>
      </c>
      <c r="AM706" s="140"/>
      <c r="AP706" s="140"/>
      <c r="AR706" s="140"/>
      <c r="AS706" s="140"/>
    </row>
    <row r="707" spans="1:45" s="121" customFormat="1" ht="23.25" x14ac:dyDescent="0.25">
      <c r="A707" s="183"/>
      <c r="B707" s="184" t="s">
        <v>63</v>
      </c>
      <c r="C707" s="389" t="s">
        <v>64</v>
      </c>
      <c r="D707" s="389"/>
      <c r="E707" s="389"/>
      <c r="F707" s="389"/>
      <c r="G707" s="389"/>
      <c r="H707" s="389"/>
      <c r="I707" s="389"/>
      <c r="J707" s="389"/>
      <c r="K707" s="389"/>
      <c r="L707" s="389"/>
      <c r="M707" s="389"/>
      <c r="N707" s="390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3"/>
      <c r="B708" s="184" t="s">
        <v>65</v>
      </c>
      <c r="C708" s="389" t="s">
        <v>66</v>
      </c>
      <c r="D708" s="389"/>
      <c r="E708" s="389"/>
      <c r="F708" s="389"/>
      <c r="G708" s="389"/>
      <c r="H708" s="389"/>
      <c r="I708" s="389"/>
      <c r="J708" s="389"/>
      <c r="K708" s="389"/>
      <c r="L708" s="389"/>
      <c r="M708" s="389"/>
      <c r="N708" s="390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5"/>
      <c r="B709" s="184" t="s">
        <v>58</v>
      </c>
      <c r="C709" s="379" t="s">
        <v>67</v>
      </c>
      <c r="D709" s="379"/>
      <c r="E709" s="379"/>
      <c r="F709" s="186"/>
      <c r="G709" s="187"/>
      <c r="H709" s="187"/>
      <c r="I709" s="187"/>
      <c r="J709" s="188">
        <v>38.81</v>
      </c>
      <c r="K709" s="211">
        <v>1.3225</v>
      </c>
      <c r="L709" s="188">
        <v>46.19</v>
      </c>
      <c r="M709" s="189">
        <v>44.77</v>
      </c>
      <c r="N709" s="191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5"/>
      <c r="B710" s="184" t="s">
        <v>68</v>
      </c>
      <c r="C710" s="379" t="s">
        <v>69</v>
      </c>
      <c r="D710" s="379"/>
      <c r="E710" s="379"/>
      <c r="F710" s="186"/>
      <c r="G710" s="187"/>
      <c r="H710" s="187"/>
      <c r="I710" s="187"/>
      <c r="J710" s="188">
        <v>165.02</v>
      </c>
      <c r="K710" s="211">
        <v>1.4375</v>
      </c>
      <c r="L710" s="188">
        <v>213.49</v>
      </c>
      <c r="M710" s="189">
        <v>13.24</v>
      </c>
      <c r="N710" s="191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5"/>
      <c r="B711" s="184" t="s">
        <v>70</v>
      </c>
      <c r="C711" s="379" t="s">
        <v>71</v>
      </c>
      <c r="D711" s="379"/>
      <c r="E711" s="379"/>
      <c r="F711" s="186"/>
      <c r="G711" s="187"/>
      <c r="H711" s="187"/>
      <c r="I711" s="187"/>
      <c r="J711" s="188">
        <v>19.309999999999999</v>
      </c>
      <c r="K711" s="211">
        <v>1.4375</v>
      </c>
      <c r="L711" s="188">
        <v>24.98</v>
      </c>
      <c r="M711" s="189">
        <v>44.77</v>
      </c>
      <c r="N711" s="191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2"/>
      <c r="B712" s="184"/>
      <c r="C712" s="379" t="s">
        <v>72</v>
      </c>
      <c r="D712" s="379"/>
      <c r="E712" s="379"/>
      <c r="F712" s="186" t="s">
        <v>73</v>
      </c>
      <c r="G712" s="189">
        <v>4.38</v>
      </c>
      <c r="H712" s="211">
        <v>1.3225</v>
      </c>
      <c r="I712" s="215">
        <v>5.2132949999999996</v>
      </c>
      <c r="J712" s="194"/>
      <c r="K712" s="187"/>
      <c r="L712" s="194"/>
      <c r="M712" s="187"/>
      <c r="N712" s="195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2"/>
      <c r="B713" s="184"/>
      <c r="C713" s="379" t="s">
        <v>74</v>
      </c>
      <c r="D713" s="379"/>
      <c r="E713" s="379"/>
      <c r="F713" s="186" t="s">
        <v>73</v>
      </c>
      <c r="G713" s="189">
        <v>1.43</v>
      </c>
      <c r="H713" s="211">
        <v>1.4375</v>
      </c>
      <c r="I713" s="212">
        <v>1.8500624999999999</v>
      </c>
      <c r="J713" s="194"/>
      <c r="K713" s="187"/>
      <c r="L713" s="194"/>
      <c r="M713" s="187"/>
      <c r="N713" s="195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5"/>
      <c r="B714" s="184"/>
      <c r="C714" s="380" t="s">
        <v>75</v>
      </c>
      <c r="D714" s="380"/>
      <c r="E714" s="380"/>
      <c r="F714" s="196"/>
      <c r="G714" s="197"/>
      <c r="H714" s="197"/>
      <c r="I714" s="197"/>
      <c r="J714" s="198">
        <v>203.83</v>
      </c>
      <c r="K714" s="197"/>
      <c r="L714" s="198">
        <v>259.68</v>
      </c>
      <c r="M714" s="197"/>
      <c r="N714" s="200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2"/>
      <c r="B715" s="184"/>
      <c r="C715" s="379" t="s">
        <v>76</v>
      </c>
      <c r="D715" s="379"/>
      <c r="E715" s="379"/>
      <c r="F715" s="186"/>
      <c r="G715" s="187"/>
      <c r="H715" s="187"/>
      <c r="I715" s="187"/>
      <c r="J715" s="194"/>
      <c r="K715" s="187"/>
      <c r="L715" s="188">
        <v>71.17</v>
      </c>
      <c r="M715" s="187"/>
      <c r="N715" s="191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2"/>
      <c r="B716" s="184" t="s">
        <v>192</v>
      </c>
      <c r="C716" s="379" t="s">
        <v>193</v>
      </c>
      <c r="D716" s="379"/>
      <c r="E716" s="379"/>
      <c r="F716" s="186" t="s">
        <v>79</v>
      </c>
      <c r="G716" s="201">
        <v>117</v>
      </c>
      <c r="H716" s="187"/>
      <c r="I716" s="201">
        <v>117</v>
      </c>
      <c r="J716" s="194"/>
      <c r="K716" s="187"/>
      <c r="L716" s="188">
        <v>83.27</v>
      </c>
      <c r="M716" s="187"/>
      <c r="N716" s="191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2"/>
      <c r="B717" s="184" t="s">
        <v>194</v>
      </c>
      <c r="C717" s="379" t="s">
        <v>195</v>
      </c>
      <c r="D717" s="379"/>
      <c r="E717" s="379"/>
      <c r="F717" s="186" t="s">
        <v>79</v>
      </c>
      <c r="G717" s="201">
        <v>74</v>
      </c>
      <c r="H717" s="189">
        <v>0.85</v>
      </c>
      <c r="I717" s="216">
        <v>62.9</v>
      </c>
      <c r="J717" s="194"/>
      <c r="K717" s="187"/>
      <c r="L717" s="188">
        <v>44.77</v>
      </c>
      <c r="M717" s="187"/>
      <c r="N717" s="191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2"/>
      <c r="B718" s="203"/>
      <c r="C718" s="388" t="s">
        <v>82</v>
      </c>
      <c r="D718" s="388"/>
      <c r="E718" s="388"/>
      <c r="F718" s="178"/>
      <c r="G718" s="179"/>
      <c r="H718" s="179"/>
      <c r="I718" s="179"/>
      <c r="J718" s="181"/>
      <c r="K718" s="179"/>
      <c r="L718" s="207">
        <v>387.72</v>
      </c>
      <c r="M718" s="197"/>
      <c r="N718" s="205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6" t="s">
        <v>397</v>
      </c>
      <c r="B719" s="177" t="s">
        <v>3599</v>
      </c>
      <c r="C719" s="388" t="s">
        <v>3600</v>
      </c>
      <c r="D719" s="388"/>
      <c r="E719" s="388"/>
      <c r="F719" s="178" t="s">
        <v>291</v>
      </c>
      <c r="G719" s="179">
        <v>9</v>
      </c>
      <c r="H719" s="180">
        <v>1</v>
      </c>
      <c r="I719" s="180">
        <v>9</v>
      </c>
      <c r="J719" s="207">
        <v>433.9</v>
      </c>
      <c r="K719" s="179"/>
      <c r="L719" s="204">
        <v>3905.1</v>
      </c>
      <c r="M719" s="206">
        <v>8.16</v>
      </c>
      <c r="N719" s="205">
        <v>31865.62</v>
      </c>
      <c r="AF719" s="133"/>
      <c r="AG719" s="140" t="s">
        <v>3600</v>
      </c>
      <c r="AM719" s="140"/>
      <c r="AP719" s="140"/>
      <c r="AR719" s="140"/>
      <c r="AS719" s="140"/>
    </row>
    <row r="720" spans="1:45" s="121" customFormat="1" ht="15" x14ac:dyDescent="0.25">
      <c r="A720" s="202"/>
      <c r="B720" s="203"/>
      <c r="C720" s="379" t="s">
        <v>403</v>
      </c>
      <c r="D720" s="379"/>
      <c r="E720" s="379"/>
      <c r="F720" s="379"/>
      <c r="G720" s="379"/>
      <c r="H720" s="379"/>
      <c r="I720" s="379"/>
      <c r="J720" s="379"/>
      <c r="K720" s="379"/>
      <c r="L720" s="379"/>
      <c r="M720" s="379"/>
      <c r="N720" s="391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2"/>
      <c r="B721" s="203"/>
      <c r="C721" s="388" t="s">
        <v>82</v>
      </c>
      <c r="D721" s="388"/>
      <c r="E721" s="388"/>
      <c r="F721" s="178"/>
      <c r="G721" s="179"/>
      <c r="H721" s="179"/>
      <c r="I721" s="179"/>
      <c r="J721" s="181"/>
      <c r="K721" s="179"/>
      <c r="L721" s="204">
        <v>3905.1</v>
      </c>
      <c r="M721" s="197"/>
      <c r="N721" s="205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6" t="s">
        <v>400</v>
      </c>
      <c r="B722" s="177" t="s">
        <v>3601</v>
      </c>
      <c r="C722" s="388" t="s">
        <v>3602</v>
      </c>
      <c r="D722" s="388"/>
      <c r="E722" s="388"/>
      <c r="F722" s="178" t="s">
        <v>3603</v>
      </c>
      <c r="G722" s="179">
        <v>0.28000000000000003</v>
      </c>
      <c r="H722" s="180">
        <v>1</v>
      </c>
      <c r="I722" s="206">
        <v>0.28000000000000003</v>
      </c>
      <c r="J722" s="181"/>
      <c r="K722" s="179"/>
      <c r="L722" s="181"/>
      <c r="M722" s="179"/>
      <c r="N722" s="182"/>
      <c r="AF722" s="133"/>
      <c r="AG722" s="140" t="s">
        <v>3602</v>
      </c>
      <c r="AM722" s="140"/>
      <c r="AP722" s="140"/>
      <c r="AR722" s="140"/>
      <c r="AS722" s="140"/>
    </row>
    <row r="723" spans="1:45" s="121" customFormat="1" ht="15" x14ac:dyDescent="0.25">
      <c r="A723" s="208"/>
      <c r="B723" s="209"/>
      <c r="C723" s="379" t="s">
        <v>2933</v>
      </c>
      <c r="D723" s="379"/>
      <c r="E723" s="379"/>
      <c r="F723" s="379"/>
      <c r="G723" s="379"/>
      <c r="H723" s="379"/>
      <c r="I723" s="379"/>
      <c r="J723" s="379"/>
      <c r="K723" s="379"/>
      <c r="L723" s="379"/>
      <c r="M723" s="379"/>
      <c r="N723" s="391"/>
      <c r="AF723" s="133"/>
      <c r="AG723" s="140"/>
      <c r="AH723" s="142" t="s">
        <v>2933</v>
      </c>
      <c r="AM723" s="140"/>
      <c r="AP723" s="140"/>
      <c r="AR723" s="140"/>
      <c r="AS723" s="140"/>
    </row>
    <row r="724" spans="1:45" s="121" customFormat="1" ht="23.25" x14ac:dyDescent="0.25">
      <c r="A724" s="183"/>
      <c r="B724" s="184" t="s">
        <v>63</v>
      </c>
      <c r="C724" s="389" t="s">
        <v>64</v>
      </c>
      <c r="D724" s="389"/>
      <c r="E724" s="389"/>
      <c r="F724" s="389"/>
      <c r="G724" s="389"/>
      <c r="H724" s="389"/>
      <c r="I724" s="389"/>
      <c r="J724" s="389"/>
      <c r="K724" s="389"/>
      <c r="L724" s="389"/>
      <c r="M724" s="389"/>
      <c r="N724" s="390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3"/>
      <c r="B725" s="184" t="s">
        <v>65</v>
      </c>
      <c r="C725" s="389" t="s">
        <v>66</v>
      </c>
      <c r="D725" s="389"/>
      <c r="E725" s="389"/>
      <c r="F725" s="389"/>
      <c r="G725" s="389"/>
      <c r="H725" s="389"/>
      <c r="I725" s="389"/>
      <c r="J725" s="389"/>
      <c r="K725" s="389"/>
      <c r="L725" s="389"/>
      <c r="M725" s="389"/>
      <c r="N725" s="390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5"/>
      <c r="B726" s="184" t="s">
        <v>58</v>
      </c>
      <c r="C726" s="379" t="s">
        <v>67</v>
      </c>
      <c r="D726" s="379"/>
      <c r="E726" s="379"/>
      <c r="F726" s="186"/>
      <c r="G726" s="187"/>
      <c r="H726" s="187"/>
      <c r="I726" s="187"/>
      <c r="J726" s="190">
        <v>1054.33</v>
      </c>
      <c r="K726" s="211">
        <v>1.3225</v>
      </c>
      <c r="L726" s="188">
        <v>390.42</v>
      </c>
      <c r="M726" s="189">
        <v>44.77</v>
      </c>
      <c r="N726" s="191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5"/>
      <c r="B727" s="184" t="s">
        <v>68</v>
      </c>
      <c r="C727" s="379" t="s">
        <v>69</v>
      </c>
      <c r="D727" s="379"/>
      <c r="E727" s="379"/>
      <c r="F727" s="186"/>
      <c r="G727" s="187"/>
      <c r="H727" s="187"/>
      <c r="I727" s="187"/>
      <c r="J727" s="188">
        <v>58.2</v>
      </c>
      <c r="K727" s="211">
        <v>1.4375</v>
      </c>
      <c r="L727" s="188">
        <v>23.43</v>
      </c>
      <c r="M727" s="189">
        <v>13.24</v>
      </c>
      <c r="N727" s="218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5"/>
      <c r="B728" s="184" t="s">
        <v>70</v>
      </c>
      <c r="C728" s="379" t="s">
        <v>71</v>
      </c>
      <c r="D728" s="379"/>
      <c r="E728" s="379"/>
      <c r="F728" s="186"/>
      <c r="G728" s="187"/>
      <c r="H728" s="187"/>
      <c r="I728" s="187"/>
      <c r="J728" s="188">
        <v>2.44</v>
      </c>
      <c r="K728" s="211">
        <v>1.4375</v>
      </c>
      <c r="L728" s="188">
        <v>0.98</v>
      </c>
      <c r="M728" s="189">
        <v>44.77</v>
      </c>
      <c r="N728" s="218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5"/>
      <c r="B729" s="184" t="s">
        <v>86</v>
      </c>
      <c r="C729" s="379" t="s">
        <v>87</v>
      </c>
      <c r="D729" s="379"/>
      <c r="E729" s="379"/>
      <c r="F729" s="186"/>
      <c r="G729" s="187"/>
      <c r="H729" s="187"/>
      <c r="I729" s="187"/>
      <c r="J729" s="190">
        <v>1035.45</v>
      </c>
      <c r="K729" s="187"/>
      <c r="L729" s="188">
        <v>289.93</v>
      </c>
      <c r="M729" s="189">
        <v>8.16</v>
      </c>
      <c r="N729" s="191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2"/>
      <c r="B730" s="184"/>
      <c r="C730" s="379" t="s">
        <v>72</v>
      </c>
      <c r="D730" s="379"/>
      <c r="E730" s="379"/>
      <c r="F730" s="186" t="s">
        <v>73</v>
      </c>
      <c r="G730" s="189">
        <v>95.07</v>
      </c>
      <c r="H730" s="211">
        <v>1.3225</v>
      </c>
      <c r="I730" s="215">
        <v>35.204421000000004</v>
      </c>
      <c r="J730" s="194"/>
      <c r="K730" s="187"/>
      <c r="L730" s="194"/>
      <c r="M730" s="187"/>
      <c r="N730" s="195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2"/>
      <c r="B731" s="184"/>
      <c r="C731" s="379" t="s">
        <v>74</v>
      </c>
      <c r="D731" s="379"/>
      <c r="E731" s="379"/>
      <c r="F731" s="186" t="s">
        <v>73</v>
      </c>
      <c r="G731" s="189">
        <v>0.21</v>
      </c>
      <c r="H731" s="211">
        <v>1.4375</v>
      </c>
      <c r="I731" s="215">
        <v>8.4525000000000003E-2</v>
      </c>
      <c r="J731" s="194"/>
      <c r="K731" s="187"/>
      <c r="L731" s="194"/>
      <c r="M731" s="187"/>
      <c r="N731" s="195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5"/>
      <c r="B732" s="184"/>
      <c r="C732" s="380" t="s">
        <v>75</v>
      </c>
      <c r="D732" s="380"/>
      <c r="E732" s="380"/>
      <c r="F732" s="196"/>
      <c r="G732" s="197"/>
      <c r="H732" s="197"/>
      <c r="I732" s="197"/>
      <c r="J732" s="199">
        <v>2147.98</v>
      </c>
      <c r="K732" s="197"/>
      <c r="L732" s="198">
        <v>703.78</v>
      </c>
      <c r="M732" s="197"/>
      <c r="N732" s="200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2"/>
      <c r="B733" s="184"/>
      <c r="C733" s="379" t="s">
        <v>76</v>
      </c>
      <c r="D733" s="379"/>
      <c r="E733" s="379"/>
      <c r="F733" s="186"/>
      <c r="G733" s="187"/>
      <c r="H733" s="187"/>
      <c r="I733" s="187"/>
      <c r="J733" s="194"/>
      <c r="K733" s="187"/>
      <c r="L733" s="188">
        <v>391.4</v>
      </c>
      <c r="M733" s="187"/>
      <c r="N733" s="191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2"/>
      <c r="B734" s="184" t="s">
        <v>192</v>
      </c>
      <c r="C734" s="379" t="s">
        <v>193</v>
      </c>
      <c r="D734" s="379"/>
      <c r="E734" s="379"/>
      <c r="F734" s="186" t="s">
        <v>79</v>
      </c>
      <c r="G734" s="201">
        <v>117</v>
      </c>
      <c r="H734" s="187"/>
      <c r="I734" s="201">
        <v>117</v>
      </c>
      <c r="J734" s="194"/>
      <c r="K734" s="187"/>
      <c r="L734" s="188">
        <v>457.94</v>
      </c>
      <c r="M734" s="187"/>
      <c r="N734" s="191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2"/>
      <c r="B735" s="184" t="s">
        <v>194</v>
      </c>
      <c r="C735" s="379" t="s">
        <v>195</v>
      </c>
      <c r="D735" s="379"/>
      <c r="E735" s="379"/>
      <c r="F735" s="186" t="s">
        <v>79</v>
      </c>
      <c r="G735" s="201">
        <v>74</v>
      </c>
      <c r="H735" s="189">
        <v>0.85</v>
      </c>
      <c r="I735" s="216">
        <v>62.9</v>
      </c>
      <c r="J735" s="194"/>
      <c r="K735" s="187"/>
      <c r="L735" s="188">
        <v>246.19</v>
      </c>
      <c r="M735" s="187"/>
      <c r="N735" s="191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2"/>
      <c r="B736" s="203"/>
      <c r="C736" s="388" t="s">
        <v>82</v>
      </c>
      <c r="D736" s="388"/>
      <c r="E736" s="388"/>
      <c r="F736" s="178"/>
      <c r="G736" s="179"/>
      <c r="H736" s="179"/>
      <c r="I736" s="179"/>
      <c r="J736" s="181"/>
      <c r="K736" s="179"/>
      <c r="L736" s="204">
        <v>1407.91</v>
      </c>
      <c r="M736" s="197"/>
      <c r="N736" s="205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6" t="s">
        <v>404</v>
      </c>
      <c r="B737" s="177" t="s">
        <v>3604</v>
      </c>
      <c r="C737" s="388" t="s">
        <v>3605</v>
      </c>
      <c r="D737" s="388"/>
      <c r="E737" s="388"/>
      <c r="F737" s="178" t="s">
        <v>381</v>
      </c>
      <c r="G737" s="179">
        <v>28</v>
      </c>
      <c r="H737" s="180">
        <v>1</v>
      </c>
      <c r="I737" s="180">
        <v>28</v>
      </c>
      <c r="J737" s="207">
        <v>150.33000000000001</v>
      </c>
      <c r="K737" s="179"/>
      <c r="L737" s="204">
        <v>4209.24</v>
      </c>
      <c r="M737" s="206">
        <v>8.16</v>
      </c>
      <c r="N737" s="205">
        <v>34347.4</v>
      </c>
      <c r="AF737" s="133"/>
      <c r="AG737" s="140" t="s">
        <v>3605</v>
      </c>
      <c r="AM737" s="140"/>
      <c r="AP737" s="140"/>
      <c r="AR737" s="140"/>
      <c r="AS737" s="140"/>
    </row>
    <row r="738" spans="1:45" s="121" customFormat="1" ht="15" x14ac:dyDescent="0.25">
      <c r="A738" s="202"/>
      <c r="B738" s="203"/>
      <c r="C738" s="379" t="s">
        <v>99</v>
      </c>
      <c r="D738" s="379"/>
      <c r="E738" s="379"/>
      <c r="F738" s="379"/>
      <c r="G738" s="379"/>
      <c r="H738" s="379"/>
      <c r="I738" s="379"/>
      <c r="J738" s="379"/>
      <c r="K738" s="379"/>
      <c r="L738" s="379"/>
      <c r="M738" s="379"/>
      <c r="N738" s="391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2"/>
      <c r="B739" s="203"/>
      <c r="C739" s="388" t="s">
        <v>82</v>
      </c>
      <c r="D739" s="388"/>
      <c r="E739" s="388"/>
      <c r="F739" s="178"/>
      <c r="G739" s="179"/>
      <c r="H739" s="179"/>
      <c r="I739" s="179"/>
      <c r="J739" s="181"/>
      <c r="K739" s="179"/>
      <c r="L739" s="204">
        <v>4209.24</v>
      </c>
      <c r="M739" s="197"/>
      <c r="N739" s="205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6" t="s">
        <v>408</v>
      </c>
      <c r="B740" s="177" t="s">
        <v>3606</v>
      </c>
      <c r="C740" s="388" t="s">
        <v>3607</v>
      </c>
      <c r="D740" s="388"/>
      <c r="E740" s="388"/>
      <c r="F740" s="178" t="s">
        <v>370</v>
      </c>
      <c r="G740" s="179">
        <v>0.57199999999999995</v>
      </c>
      <c r="H740" s="180">
        <v>1</v>
      </c>
      <c r="I740" s="210">
        <v>0.57199999999999995</v>
      </c>
      <c r="J740" s="181"/>
      <c r="K740" s="179"/>
      <c r="L740" s="181"/>
      <c r="M740" s="179"/>
      <c r="N740" s="182"/>
      <c r="AF740" s="133"/>
      <c r="AG740" s="140" t="s">
        <v>3607</v>
      </c>
      <c r="AM740" s="140"/>
      <c r="AP740" s="140"/>
      <c r="AR740" s="140"/>
      <c r="AS740" s="140"/>
    </row>
    <row r="741" spans="1:45" s="121" customFormat="1" ht="15" x14ac:dyDescent="0.25">
      <c r="A741" s="208"/>
      <c r="B741" s="209"/>
      <c r="C741" s="379" t="s">
        <v>3608</v>
      </c>
      <c r="D741" s="379"/>
      <c r="E741" s="379"/>
      <c r="F741" s="379"/>
      <c r="G741" s="379"/>
      <c r="H741" s="379"/>
      <c r="I741" s="379"/>
      <c r="J741" s="379"/>
      <c r="K741" s="379"/>
      <c r="L741" s="379"/>
      <c r="M741" s="379"/>
      <c r="N741" s="391"/>
      <c r="AF741" s="133"/>
      <c r="AG741" s="140"/>
      <c r="AH741" s="142" t="s">
        <v>3608</v>
      </c>
      <c r="AM741" s="140"/>
      <c r="AP741" s="140"/>
      <c r="AR741" s="140"/>
      <c r="AS741" s="140"/>
    </row>
    <row r="742" spans="1:45" s="121" customFormat="1" ht="23.25" x14ac:dyDescent="0.25">
      <c r="A742" s="183"/>
      <c r="B742" s="184" t="s">
        <v>63</v>
      </c>
      <c r="C742" s="389" t="s">
        <v>64</v>
      </c>
      <c r="D742" s="389"/>
      <c r="E742" s="389"/>
      <c r="F742" s="389"/>
      <c r="G742" s="389"/>
      <c r="H742" s="389"/>
      <c r="I742" s="389"/>
      <c r="J742" s="389"/>
      <c r="K742" s="389"/>
      <c r="L742" s="389"/>
      <c r="M742" s="389"/>
      <c r="N742" s="390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3"/>
      <c r="B743" s="184" t="s">
        <v>65</v>
      </c>
      <c r="C743" s="389" t="s">
        <v>66</v>
      </c>
      <c r="D743" s="389"/>
      <c r="E743" s="389"/>
      <c r="F743" s="389"/>
      <c r="G743" s="389"/>
      <c r="H743" s="389"/>
      <c r="I743" s="389"/>
      <c r="J743" s="389"/>
      <c r="K743" s="389"/>
      <c r="L743" s="389"/>
      <c r="M743" s="389"/>
      <c r="N743" s="390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5"/>
      <c r="B744" s="184" t="s">
        <v>58</v>
      </c>
      <c r="C744" s="379" t="s">
        <v>67</v>
      </c>
      <c r="D744" s="379"/>
      <c r="E744" s="379"/>
      <c r="F744" s="186"/>
      <c r="G744" s="187"/>
      <c r="H744" s="187"/>
      <c r="I744" s="187"/>
      <c r="J744" s="188">
        <v>138.59</v>
      </c>
      <c r="K744" s="211">
        <v>1.3225</v>
      </c>
      <c r="L744" s="188">
        <v>104.84</v>
      </c>
      <c r="M744" s="189">
        <v>44.77</v>
      </c>
      <c r="N744" s="191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5"/>
      <c r="B745" s="184" t="s">
        <v>68</v>
      </c>
      <c r="C745" s="379" t="s">
        <v>69</v>
      </c>
      <c r="D745" s="379"/>
      <c r="E745" s="379"/>
      <c r="F745" s="186"/>
      <c r="G745" s="187"/>
      <c r="H745" s="187"/>
      <c r="I745" s="187"/>
      <c r="J745" s="188">
        <v>324.5</v>
      </c>
      <c r="K745" s="211">
        <v>1.4375</v>
      </c>
      <c r="L745" s="188">
        <v>266.82</v>
      </c>
      <c r="M745" s="189">
        <v>13.24</v>
      </c>
      <c r="N745" s="191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5"/>
      <c r="B746" s="184" t="s">
        <v>70</v>
      </c>
      <c r="C746" s="379" t="s">
        <v>71</v>
      </c>
      <c r="D746" s="379"/>
      <c r="E746" s="379"/>
      <c r="F746" s="186"/>
      <c r="G746" s="187"/>
      <c r="H746" s="187"/>
      <c r="I746" s="187"/>
      <c r="J746" s="188">
        <v>25.15</v>
      </c>
      <c r="K746" s="211">
        <v>1.4375</v>
      </c>
      <c r="L746" s="188">
        <v>20.68</v>
      </c>
      <c r="M746" s="189">
        <v>44.77</v>
      </c>
      <c r="N746" s="218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5"/>
      <c r="B747" s="184" t="s">
        <v>86</v>
      </c>
      <c r="C747" s="379" t="s">
        <v>87</v>
      </c>
      <c r="D747" s="379"/>
      <c r="E747" s="379"/>
      <c r="F747" s="186"/>
      <c r="G747" s="187"/>
      <c r="H747" s="187"/>
      <c r="I747" s="187"/>
      <c r="J747" s="188">
        <v>8.81</v>
      </c>
      <c r="K747" s="187"/>
      <c r="L747" s="188">
        <v>5.04</v>
      </c>
      <c r="M747" s="189">
        <v>8.16</v>
      </c>
      <c r="N747" s="218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2"/>
      <c r="B748" s="184"/>
      <c r="C748" s="379" t="s">
        <v>72</v>
      </c>
      <c r="D748" s="379"/>
      <c r="E748" s="379"/>
      <c r="F748" s="186" t="s">
        <v>73</v>
      </c>
      <c r="G748" s="189">
        <v>15.45</v>
      </c>
      <c r="H748" s="211">
        <v>1.3225</v>
      </c>
      <c r="I748" s="212">
        <v>11.6874615</v>
      </c>
      <c r="J748" s="194"/>
      <c r="K748" s="187"/>
      <c r="L748" s="194"/>
      <c r="M748" s="187"/>
      <c r="N748" s="195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2"/>
      <c r="B749" s="184"/>
      <c r="C749" s="379" t="s">
        <v>74</v>
      </c>
      <c r="D749" s="379"/>
      <c r="E749" s="379"/>
      <c r="F749" s="186" t="s">
        <v>73</v>
      </c>
      <c r="G749" s="216">
        <v>2.5</v>
      </c>
      <c r="H749" s="211">
        <v>1.4375</v>
      </c>
      <c r="I749" s="215">
        <v>2.055625</v>
      </c>
      <c r="J749" s="194"/>
      <c r="K749" s="187"/>
      <c r="L749" s="194"/>
      <c r="M749" s="187"/>
      <c r="N749" s="195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5"/>
      <c r="B750" s="184"/>
      <c r="C750" s="380" t="s">
        <v>75</v>
      </c>
      <c r="D750" s="380"/>
      <c r="E750" s="380"/>
      <c r="F750" s="196"/>
      <c r="G750" s="197"/>
      <c r="H750" s="197"/>
      <c r="I750" s="197"/>
      <c r="J750" s="198">
        <v>471.9</v>
      </c>
      <c r="K750" s="197"/>
      <c r="L750" s="198">
        <v>376.7</v>
      </c>
      <c r="M750" s="197"/>
      <c r="N750" s="200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2"/>
      <c r="B751" s="184"/>
      <c r="C751" s="379" t="s">
        <v>76</v>
      </c>
      <c r="D751" s="379"/>
      <c r="E751" s="379"/>
      <c r="F751" s="186"/>
      <c r="G751" s="187"/>
      <c r="H751" s="187"/>
      <c r="I751" s="187"/>
      <c r="J751" s="194"/>
      <c r="K751" s="187"/>
      <c r="L751" s="188">
        <v>125.52</v>
      </c>
      <c r="M751" s="187"/>
      <c r="N751" s="191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2"/>
      <c r="B752" s="184" t="s">
        <v>192</v>
      </c>
      <c r="C752" s="379" t="s">
        <v>193</v>
      </c>
      <c r="D752" s="379"/>
      <c r="E752" s="379"/>
      <c r="F752" s="186" t="s">
        <v>79</v>
      </c>
      <c r="G752" s="201">
        <v>117</v>
      </c>
      <c r="H752" s="187"/>
      <c r="I752" s="201">
        <v>117</v>
      </c>
      <c r="J752" s="194"/>
      <c r="K752" s="187"/>
      <c r="L752" s="188">
        <v>146.86000000000001</v>
      </c>
      <c r="M752" s="187"/>
      <c r="N752" s="191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2"/>
      <c r="B753" s="184" t="s">
        <v>194</v>
      </c>
      <c r="C753" s="379" t="s">
        <v>195</v>
      </c>
      <c r="D753" s="379"/>
      <c r="E753" s="379"/>
      <c r="F753" s="186" t="s">
        <v>79</v>
      </c>
      <c r="G753" s="201">
        <v>74</v>
      </c>
      <c r="H753" s="189">
        <v>0.85</v>
      </c>
      <c r="I753" s="216">
        <v>62.9</v>
      </c>
      <c r="J753" s="194"/>
      <c r="K753" s="187"/>
      <c r="L753" s="188">
        <v>78.95</v>
      </c>
      <c r="M753" s="187"/>
      <c r="N753" s="191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2"/>
      <c r="B754" s="203"/>
      <c r="C754" s="388" t="s">
        <v>82</v>
      </c>
      <c r="D754" s="388"/>
      <c r="E754" s="388"/>
      <c r="F754" s="178"/>
      <c r="G754" s="179"/>
      <c r="H754" s="179"/>
      <c r="I754" s="179"/>
      <c r="J754" s="181"/>
      <c r="K754" s="179"/>
      <c r="L754" s="207">
        <v>602.51</v>
      </c>
      <c r="M754" s="197"/>
      <c r="N754" s="205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6" t="s">
        <v>411</v>
      </c>
      <c r="B755" s="177" t="s">
        <v>3609</v>
      </c>
      <c r="C755" s="388" t="s">
        <v>3610</v>
      </c>
      <c r="D755" s="388"/>
      <c r="E755" s="388"/>
      <c r="F755" s="178" t="s">
        <v>381</v>
      </c>
      <c r="G755" s="179">
        <v>4</v>
      </c>
      <c r="H755" s="180">
        <v>1</v>
      </c>
      <c r="I755" s="180">
        <v>4</v>
      </c>
      <c r="J755" s="181"/>
      <c r="K755" s="179"/>
      <c r="L755" s="181"/>
      <c r="M755" s="179"/>
      <c r="N755" s="182"/>
      <c r="AF755" s="133"/>
      <c r="AG755" s="140" t="s">
        <v>3610</v>
      </c>
      <c r="AM755" s="140"/>
      <c r="AP755" s="140"/>
      <c r="AR755" s="140"/>
      <c r="AS755" s="140"/>
    </row>
    <row r="756" spans="1:45" s="121" customFormat="1" ht="23.25" x14ac:dyDescent="0.25">
      <c r="A756" s="183"/>
      <c r="B756" s="184" t="s">
        <v>63</v>
      </c>
      <c r="C756" s="389" t="s">
        <v>64</v>
      </c>
      <c r="D756" s="389"/>
      <c r="E756" s="389"/>
      <c r="F756" s="389"/>
      <c r="G756" s="389"/>
      <c r="H756" s="389"/>
      <c r="I756" s="389"/>
      <c r="J756" s="389"/>
      <c r="K756" s="389"/>
      <c r="L756" s="389"/>
      <c r="M756" s="389"/>
      <c r="N756" s="390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3"/>
      <c r="B757" s="184" t="s">
        <v>65</v>
      </c>
      <c r="C757" s="389" t="s">
        <v>66</v>
      </c>
      <c r="D757" s="389"/>
      <c r="E757" s="389"/>
      <c r="F757" s="389"/>
      <c r="G757" s="389"/>
      <c r="H757" s="389"/>
      <c r="I757" s="389"/>
      <c r="J757" s="389"/>
      <c r="K757" s="389"/>
      <c r="L757" s="389"/>
      <c r="M757" s="389"/>
      <c r="N757" s="390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5"/>
      <c r="B758" s="184" t="s">
        <v>58</v>
      </c>
      <c r="C758" s="379" t="s">
        <v>67</v>
      </c>
      <c r="D758" s="379"/>
      <c r="E758" s="379"/>
      <c r="F758" s="186"/>
      <c r="G758" s="187"/>
      <c r="H758" s="187"/>
      <c r="I758" s="187"/>
      <c r="J758" s="188">
        <v>30.26</v>
      </c>
      <c r="K758" s="211">
        <v>1.3225</v>
      </c>
      <c r="L758" s="188">
        <v>160.08000000000001</v>
      </c>
      <c r="M758" s="189">
        <v>44.77</v>
      </c>
      <c r="N758" s="191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5"/>
      <c r="B759" s="184" t="s">
        <v>68</v>
      </c>
      <c r="C759" s="379" t="s">
        <v>69</v>
      </c>
      <c r="D759" s="379"/>
      <c r="E759" s="379"/>
      <c r="F759" s="186"/>
      <c r="G759" s="187"/>
      <c r="H759" s="187"/>
      <c r="I759" s="187"/>
      <c r="J759" s="188">
        <v>97.23</v>
      </c>
      <c r="K759" s="211">
        <v>1.4375</v>
      </c>
      <c r="L759" s="188">
        <v>559.07000000000005</v>
      </c>
      <c r="M759" s="189">
        <v>13.24</v>
      </c>
      <c r="N759" s="191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5"/>
      <c r="B760" s="184" t="s">
        <v>70</v>
      </c>
      <c r="C760" s="379" t="s">
        <v>71</v>
      </c>
      <c r="D760" s="379"/>
      <c r="E760" s="379"/>
      <c r="F760" s="186"/>
      <c r="G760" s="187"/>
      <c r="H760" s="187"/>
      <c r="I760" s="187"/>
      <c r="J760" s="188">
        <v>8.2899999999999991</v>
      </c>
      <c r="K760" s="211">
        <v>1.4375</v>
      </c>
      <c r="L760" s="188">
        <v>47.67</v>
      </c>
      <c r="M760" s="189">
        <v>44.77</v>
      </c>
      <c r="N760" s="191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5"/>
      <c r="B761" s="184" t="s">
        <v>86</v>
      </c>
      <c r="C761" s="379" t="s">
        <v>87</v>
      </c>
      <c r="D761" s="379"/>
      <c r="E761" s="379"/>
      <c r="F761" s="186"/>
      <c r="G761" s="187"/>
      <c r="H761" s="187"/>
      <c r="I761" s="187"/>
      <c r="J761" s="188">
        <v>5.27</v>
      </c>
      <c r="K761" s="187"/>
      <c r="L761" s="188">
        <v>21.08</v>
      </c>
      <c r="M761" s="189">
        <v>8.16</v>
      </c>
      <c r="N761" s="218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2"/>
      <c r="B762" s="184"/>
      <c r="C762" s="379" t="s">
        <v>72</v>
      </c>
      <c r="D762" s="379"/>
      <c r="E762" s="379"/>
      <c r="F762" s="186" t="s">
        <v>73</v>
      </c>
      <c r="G762" s="189">
        <v>3.05</v>
      </c>
      <c r="H762" s="211">
        <v>1.3225</v>
      </c>
      <c r="I762" s="211">
        <v>16.134499999999999</v>
      </c>
      <c r="J762" s="194"/>
      <c r="K762" s="187"/>
      <c r="L762" s="194"/>
      <c r="M762" s="187"/>
      <c r="N762" s="195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2"/>
      <c r="B763" s="184"/>
      <c r="C763" s="379" t="s">
        <v>74</v>
      </c>
      <c r="D763" s="379"/>
      <c r="E763" s="379"/>
      <c r="F763" s="186" t="s">
        <v>73</v>
      </c>
      <c r="G763" s="189">
        <v>0.57999999999999996</v>
      </c>
      <c r="H763" s="211">
        <v>1.4375</v>
      </c>
      <c r="I763" s="193">
        <v>3.335</v>
      </c>
      <c r="J763" s="194"/>
      <c r="K763" s="187"/>
      <c r="L763" s="194"/>
      <c r="M763" s="187"/>
      <c r="N763" s="195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5"/>
      <c r="B764" s="184"/>
      <c r="C764" s="380" t="s">
        <v>75</v>
      </c>
      <c r="D764" s="380"/>
      <c r="E764" s="380"/>
      <c r="F764" s="196"/>
      <c r="G764" s="197"/>
      <c r="H764" s="197"/>
      <c r="I764" s="197"/>
      <c r="J764" s="198">
        <v>132.76</v>
      </c>
      <c r="K764" s="197"/>
      <c r="L764" s="198">
        <v>740.23</v>
      </c>
      <c r="M764" s="197"/>
      <c r="N764" s="200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2"/>
      <c r="B765" s="184"/>
      <c r="C765" s="379" t="s">
        <v>76</v>
      </c>
      <c r="D765" s="379"/>
      <c r="E765" s="379"/>
      <c r="F765" s="186"/>
      <c r="G765" s="187"/>
      <c r="H765" s="187"/>
      <c r="I765" s="187"/>
      <c r="J765" s="194"/>
      <c r="K765" s="187"/>
      <c r="L765" s="188">
        <v>207.75</v>
      </c>
      <c r="M765" s="187"/>
      <c r="N765" s="191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2"/>
      <c r="B766" s="184" t="s">
        <v>192</v>
      </c>
      <c r="C766" s="379" t="s">
        <v>193</v>
      </c>
      <c r="D766" s="379"/>
      <c r="E766" s="379"/>
      <c r="F766" s="186" t="s">
        <v>79</v>
      </c>
      <c r="G766" s="201">
        <v>117</v>
      </c>
      <c r="H766" s="187"/>
      <c r="I766" s="201">
        <v>117</v>
      </c>
      <c r="J766" s="194"/>
      <c r="K766" s="187"/>
      <c r="L766" s="188">
        <v>243.07</v>
      </c>
      <c r="M766" s="187"/>
      <c r="N766" s="191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2"/>
      <c r="B767" s="184" t="s">
        <v>194</v>
      </c>
      <c r="C767" s="379" t="s">
        <v>195</v>
      </c>
      <c r="D767" s="379"/>
      <c r="E767" s="379"/>
      <c r="F767" s="186" t="s">
        <v>79</v>
      </c>
      <c r="G767" s="201">
        <v>74</v>
      </c>
      <c r="H767" s="189">
        <v>0.85</v>
      </c>
      <c r="I767" s="216">
        <v>62.9</v>
      </c>
      <c r="J767" s="194"/>
      <c r="K767" s="187"/>
      <c r="L767" s="188">
        <v>130.66999999999999</v>
      </c>
      <c r="M767" s="187"/>
      <c r="N767" s="191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2"/>
      <c r="B768" s="203"/>
      <c r="C768" s="388" t="s">
        <v>82</v>
      </c>
      <c r="D768" s="388"/>
      <c r="E768" s="388"/>
      <c r="F768" s="178"/>
      <c r="G768" s="179"/>
      <c r="H768" s="179"/>
      <c r="I768" s="179"/>
      <c r="J768" s="181"/>
      <c r="K768" s="179"/>
      <c r="L768" s="204">
        <v>1113.97</v>
      </c>
      <c r="M768" s="197"/>
      <c r="N768" s="205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6" t="s">
        <v>414</v>
      </c>
      <c r="B769" s="177" t="s">
        <v>3611</v>
      </c>
      <c r="C769" s="388" t="s">
        <v>3612</v>
      </c>
      <c r="D769" s="388"/>
      <c r="E769" s="388"/>
      <c r="F769" s="178" t="s">
        <v>291</v>
      </c>
      <c r="G769" s="179">
        <v>4</v>
      </c>
      <c r="H769" s="180">
        <v>1</v>
      </c>
      <c r="I769" s="180">
        <v>4</v>
      </c>
      <c r="J769" s="204">
        <v>1643.69</v>
      </c>
      <c r="K769" s="179"/>
      <c r="L769" s="204">
        <v>6574.76</v>
      </c>
      <c r="M769" s="206">
        <v>8.16</v>
      </c>
      <c r="N769" s="205">
        <v>53650.04</v>
      </c>
      <c r="AF769" s="133"/>
      <c r="AG769" s="140" t="s">
        <v>3612</v>
      </c>
      <c r="AM769" s="140"/>
      <c r="AP769" s="140"/>
      <c r="AR769" s="140"/>
      <c r="AS769" s="140"/>
    </row>
    <row r="770" spans="1:45" s="121" customFormat="1" ht="15" x14ac:dyDescent="0.25">
      <c r="A770" s="202"/>
      <c r="B770" s="203"/>
      <c r="C770" s="379" t="s">
        <v>99</v>
      </c>
      <c r="D770" s="379"/>
      <c r="E770" s="379"/>
      <c r="F770" s="379"/>
      <c r="G770" s="379"/>
      <c r="H770" s="379"/>
      <c r="I770" s="379"/>
      <c r="J770" s="379"/>
      <c r="K770" s="379"/>
      <c r="L770" s="379"/>
      <c r="M770" s="379"/>
      <c r="N770" s="391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2"/>
      <c r="B771" s="203"/>
      <c r="C771" s="388" t="s">
        <v>82</v>
      </c>
      <c r="D771" s="388"/>
      <c r="E771" s="388"/>
      <c r="F771" s="178"/>
      <c r="G771" s="179"/>
      <c r="H771" s="179"/>
      <c r="I771" s="179"/>
      <c r="J771" s="181"/>
      <c r="K771" s="179"/>
      <c r="L771" s="204">
        <v>6574.76</v>
      </c>
      <c r="M771" s="197"/>
      <c r="N771" s="205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6" t="s">
        <v>417</v>
      </c>
      <c r="B772" s="177" t="s">
        <v>386</v>
      </c>
      <c r="C772" s="388" t="s">
        <v>387</v>
      </c>
      <c r="D772" s="388"/>
      <c r="E772" s="388"/>
      <c r="F772" s="178" t="s">
        <v>381</v>
      </c>
      <c r="G772" s="179">
        <v>4</v>
      </c>
      <c r="H772" s="180">
        <v>1</v>
      </c>
      <c r="I772" s="180">
        <v>4</v>
      </c>
      <c r="J772" s="181"/>
      <c r="K772" s="179"/>
      <c r="L772" s="181"/>
      <c r="M772" s="179"/>
      <c r="N772" s="182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3"/>
      <c r="B773" s="184" t="s">
        <v>63</v>
      </c>
      <c r="C773" s="389" t="s">
        <v>64</v>
      </c>
      <c r="D773" s="389"/>
      <c r="E773" s="389"/>
      <c r="F773" s="389"/>
      <c r="G773" s="389"/>
      <c r="H773" s="389"/>
      <c r="I773" s="389"/>
      <c r="J773" s="389"/>
      <c r="K773" s="389"/>
      <c r="L773" s="389"/>
      <c r="M773" s="389"/>
      <c r="N773" s="390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3"/>
      <c r="B774" s="184" t="s">
        <v>65</v>
      </c>
      <c r="C774" s="389" t="s">
        <v>66</v>
      </c>
      <c r="D774" s="389"/>
      <c r="E774" s="389"/>
      <c r="F774" s="389"/>
      <c r="G774" s="389"/>
      <c r="H774" s="389"/>
      <c r="I774" s="389"/>
      <c r="J774" s="389"/>
      <c r="K774" s="389"/>
      <c r="L774" s="389"/>
      <c r="M774" s="389"/>
      <c r="N774" s="390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5"/>
      <c r="B775" s="184" t="s">
        <v>58</v>
      </c>
      <c r="C775" s="379" t="s">
        <v>67</v>
      </c>
      <c r="D775" s="379"/>
      <c r="E775" s="379"/>
      <c r="F775" s="186"/>
      <c r="G775" s="187"/>
      <c r="H775" s="187"/>
      <c r="I775" s="187"/>
      <c r="J775" s="188">
        <v>17.16</v>
      </c>
      <c r="K775" s="211">
        <v>1.3225</v>
      </c>
      <c r="L775" s="188">
        <v>90.78</v>
      </c>
      <c r="M775" s="189">
        <v>44.77</v>
      </c>
      <c r="N775" s="191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5"/>
      <c r="B776" s="184" t="s">
        <v>68</v>
      </c>
      <c r="C776" s="379" t="s">
        <v>69</v>
      </c>
      <c r="D776" s="379"/>
      <c r="E776" s="379"/>
      <c r="F776" s="186"/>
      <c r="G776" s="187"/>
      <c r="H776" s="187"/>
      <c r="I776" s="187"/>
      <c r="J776" s="188">
        <v>58.45</v>
      </c>
      <c r="K776" s="211">
        <v>1.4375</v>
      </c>
      <c r="L776" s="188">
        <v>336.09</v>
      </c>
      <c r="M776" s="189">
        <v>13.24</v>
      </c>
      <c r="N776" s="191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5"/>
      <c r="B777" s="184" t="s">
        <v>70</v>
      </c>
      <c r="C777" s="379" t="s">
        <v>71</v>
      </c>
      <c r="D777" s="379"/>
      <c r="E777" s="379"/>
      <c r="F777" s="186"/>
      <c r="G777" s="187"/>
      <c r="H777" s="187"/>
      <c r="I777" s="187"/>
      <c r="J777" s="188">
        <v>5.12</v>
      </c>
      <c r="K777" s="211">
        <v>1.4375</v>
      </c>
      <c r="L777" s="188">
        <v>29.44</v>
      </c>
      <c r="M777" s="189">
        <v>44.77</v>
      </c>
      <c r="N777" s="191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5"/>
      <c r="B778" s="184" t="s">
        <v>86</v>
      </c>
      <c r="C778" s="379" t="s">
        <v>87</v>
      </c>
      <c r="D778" s="379"/>
      <c r="E778" s="379"/>
      <c r="F778" s="186"/>
      <c r="G778" s="187"/>
      <c r="H778" s="187"/>
      <c r="I778" s="187"/>
      <c r="J778" s="188">
        <v>2.74</v>
      </c>
      <c r="K778" s="187"/>
      <c r="L778" s="188">
        <v>10.96</v>
      </c>
      <c r="M778" s="189">
        <v>8.16</v>
      </c>
      <c r="N778" s="218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2"/>
      <c r="B779" s="184"/>
      <c r="C779" s="379" t="s">
        <v>72</v>
      </c>
      <c r="D779" s="379"/>
      <c r="E779" s="379"/>
      <c r="F779" s="186" t="s">
        <v>73</v>
      </c>
      <c r="G779" s="189">
        <v>1.73</v>
      </c>
      <c r="H779" s="211">
        <v>1.3225</v>
      </c>
      <c r="I779" s="211">
        <v>9.1516999999999999</v>
      </c>
      <c r="J779" s="194"/>
      <c r="K779" s="187"/>
      <c r="L779" s="194"/>
      <c r="M779" s="187"/>
      <c r="N779" s="195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2"/>
      <c r="B780" s="184"/>
      <c r="C780" s="379" t="s">
        <v>74</v>
      </c>
      <c r="D780" s="379"/>
      <c r="E780" s="379"/>
      <c r="F780" s="186" t="s">
        <v>73</v>
      </c>
      <c r="G780" s="189">
        <v>0.36</v>
      </c>
      <c r="H780" s="211">
        <v>1.4375</v>
      </c>
      <c r="I780" s="189">
        <v>2.0699999999999998</v>
      </c>
      <c r="J780" s="194"/>
      <c r="K780" s="187"/>
      <c r="L780" s="194"/>
      <c r="M780" s="187"/>
      <c r="N780" s="195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5"/>
      <c r="B781" s="184"/>
      <c r="C781" s="380" t="s">
        <v>75</v>
      </c>
      <c r="D781" s="380"/>
      <c r="E781" s="380"/>
      <c r="F781" s="196"/>
      <c r="G781" s="197"/>
      <c r="H781" s="197"/>
      <c r="I781" s="197"/>
      <c r="J781" s="198">
        <v>78.349999999999994</v>
      </c>
      <c r="K781" s="197"/>
      <c r="L781" s="198">
        <v>437.83</v>
      </c>
      <c r="M781" s="197"/>
      <c r="N781" s="200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2"/>
      <c r="B782" s="184"/>
      <c r="C782" s="379" t="s">
        <v>76</v>
      </c>
      <c r="D782" s="379"/>
      <c r="E782" s="379"/>
      <c r="F782" s="186"/>
      <c r="G782" s="187"/>
      <c r="H782" s="187"/>
      <c r="I782" s="187"/>
      <c r="J782" s="194"/>
      <c r="K782" s="187"/>
      <c r="L782" s="188">
        <v>120.22</v>
      </c>
      <c r="M782" s="187"/>
      <c r="N782" s="191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2"/>
      <c r="B783" s="184" t="s">
        <v>192</v>
      </c>
      <c r="C783" s="379" t="s">
        <v>193</v>
      </c>
      <c r="D783" s="379"/>
      <c r="E783" s="379"/>
      <c r="F783" s="186" t="s">
        <v>79</v>
      </c>
      <c r="G783" s="201">
        <v>117</v>
      </c>
      <c r="H783" s="187"/>
      <c r="I783" s="201">
        <v>117</v>
      </c>
      <c r="J783" s="194"/>
      <c r="K783" s="187"/>
      <c r="L783" s="188">
        <v>140.66</v>
      </c>
      <c r="M783" s="187"/>
      <c r="N783" s="191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2"/>
      <c r="B784" s="184" t="s">
        <v>194</v>
      </c>
      <c r="C784" s="379" t="s">
        <v>195</v>
      </c>
      <c r="D784" s="379"/>
      <c r="E784" s="379"/>
      <c r="F784" s="186" t="s">
        <v>79</v>
      </c>
      <c r="G784" s="201">
        <v>74</v>
      </c>
      <c r="H784" s="189">
        <v>0.85</v>
      </c>
      <c r="I784" s="216">
        <v>62.9</v>
      </c>
      <c r="J784" s="194"/>
      <c r="K784" s="187"/>
      <c r="L784" s="188">
        <v>75.62</v>
      </c>
      <c r="M784" s="187"/>
      <c r="N784" s="191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2"/>
      <c r="B785" s="203"/>
      <c r="C785" s="388" t="s">
        <v>82</v>
      </c>
      <c r="D785" s="388"/>
      <c r="E785" s="388"/>
      <c r="F785" s="178"/>
      <c r="G785" s="179"/>
      <c r="H785" s="179"/>
      <c r="I785" s="179"/>
      <c r="J785" s="181"/>
      <c r="K785" s="179"/>
      <c r="L785" s="207">
        <v>654.11</v>
      </c>
      <c r="M785" s="197"/>
      <c r="N785" s="205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6" t="s">
        <v>421</v>
      </c>
      <c r="B786" s="177" t="s">
        <v>389</v>
      </c>
      <c r="C786" s="388" t="s">
        <v>390</v>
      </c>
      <c r="D786" s="388"/>
      <c r="E786" s="388"/>
      <c r="F786" s="178" t="s">
        <v>291</v>
      </c>
      <c r="G786" s="179">
        <v>4</v>
      </c>
      <c r="H786" s="180">
        <v>1</v>
      </c>
      <c r="I786" s="180">
        <v>4</v>
      </c>
      <c r="J786" s="207">
        <v>507.69</v>
      </c>
      <c r="K786" s="179"/>
      <c r="L786" s="204">
        <v>2030.76</v>
      </c>
      <c r="M786" s="206">
        <v>8.16</v>
      </c>
      <c r="N786" s="205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2"/>
      <c r="B787" s="203"/>
      <c r="C787" s="379" t="s">
        <v>99</v>
      </c>
      <c r="D787" s="379"/>
      <c r="E787" s="379"/>
      <c r="F787" s="379"/>
      <c r="G787" s="379"/>
      <c r="H787" s="379"/>
      <c r="I787" s="379"/>
      <c r="J787" s="379"/>
      <c r="K787" s="379"/>
      <c r="L787" s="379"/>
      <c r="M787" s="379"/>
      <c r="N787" s="391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2"/>
      <c r="B788" s="203"/>
      <c r="C788" s="388" t="s">
        <v>82</v>
      </c>
      <c r="D788" s="388"/>
      <c r="E788" s="388"/>
      <c r="F788" s="178"/>
      <c r="G788" s="179"/>
      <c r="H788" s="179"/>
      <c r="I788" s="179"/>
      <c r="J788" s="181"/>
      <c r="K788" s="179"/>
      <c r="L788" s="204">
        <v>2030.76</v>
      </c>
      <c r="M788" s="197"/>
      <c r="N788" s="205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6" t="s">
        <v>424</v>
      </c>
      <c r="B789" s="177" t="s">
        <v>3613</v>
      </c>
      <c r="C789" s="388" t="s">
        <v>3614</v>
      </c>
      <c r="D789" s="388"/>
      <c r="E789" s="388"/>
      <c r="F789" s="178" t="s">
        <v>370</v>
      </c>
      <c r="G789" s="179">
        <v>0.04</v>
      </c>
      <c r="H789" s="180">
        <v>1</v>
      </c>
      <c r="I789" s="206">
        <v>0.04</v>
      </c>
      <c r="J789" s="181"/>
      <c r="K789" s="179"/>
      <c r="L789" s="181"/>
      <c r="M789" s="179"/>
      <c r="N789" s="182"/>
      <c r="AF789" s="133"/>
      <c r="AG789" s="140" t="s">
        <v>3614</v>
      </c>
      <c r="AM789" s="140"/>
      <c r="AP789" s="140"/>
      <c r="AR789" s="140"/>
      <c r="AS789" s="140"/>
    </row>
    <row r="790" spans="1:45" s="121" customFormat="1" ht="15" x14ac:dyDescent="0.25">
      <c r="A790" s="208"/>
      <c r="B790" s="209"/>
      <c r="C790" s="379" t="s">
        <v>1322</v>
      </c>
      <c r="D790" s="379"/>
      <c r="E790" s="379"/>
      <c r="F790" s="379"/>
      <c r="G790" s="379"/>
      <c r="H790" s="379"/>
      <c r="I790" s="379"/>
      <c r="J790" s="379"/>
      <c r="K790" s="379"/>
      <c r="L790" s="379"/>
      <c r="M790" s="379"/>
      <c r="N790" s="391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3"/>
      <c r="B791" s="184" t="s">
        <v>63</v>
      </c>
      <c r="C791" s="389" t="s">
        <v>64</v>
      </c>
      <c r="D791" s="389"/>
      <c r="E791" s="389"/>
      <c r="F791" s="389"/>
      <c r="G791" s="389"/>
      <c r="H791" s="389"/>
      <c r="I791" s="389"/>
      <c r="J791" s="389"/>
      <c r="K791" s="389"/>
      <c r="L791" s="389"/>
      <c r="M791" s="389"/>
      <c r="N791" s="390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3"/>
      <c r="B792" s="184" t="s">
        <v>65</v>
      </c>
      <c r="C792" s="389" t="s">
        <v>66</v>
      </c>
      <c r="D792" s="389"/>
      <c r="E792" s="389"/>
      <c r="F792" s="389"/>
      <c r="G792" s="389"/>
      <c r="H792" s="389"/>
      <c r="I792" s="389"/>
      <c r="J792" s="389"/>
      <c r="K792" s="389"/>
      <c r="L792" s="389"/>
      <c r="M792" s="389"/>
      <c r="N792" s="390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5"/>
      <c r="B793" s="184" t="s">
        <v>58</v>
      </c>
      <c r="C793" s="379" t="s">
        <v>67</v>
      </c>
      <c r="D793" s="379"/>
      <c r="E793" s="379"/>
      <c r="F793" s="186"/>
      <c r="G793" s="187"/>
      <c r="H793" s="187"/>
      <c r="I793" s="187"/>
      <c r="J793" s="188">
        <v>606.05999999999995</v>
      </c>
      <c r="K793" s="211">
        <v>1.3225</v>
      </c>
      <c r="L793" s="188">
        <v>32.06</v>
      </c>
      <c r="M793" s="189">
        <v>44.77</v>
      </c>
      <c r="N793" s="191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5"/>
      <c r="B794" s="184" t="s">
        <v>68</v>
      </c>
      <c r="C794" s="379" t="s">
        <v>69</v>
      </c>
      <c r="D794" s="379"/>
      <c r="E794" s="379"/>
      <c r="F794" s="186"/>
      <c r="G794" s="187"/>
      <c r="H794" s="187"/>
      <c r="I794" s="187"/>
      <c r="J794" s="190">
        <v>2404.73</v>
      </c>
      <c r="K794" s="211">
        <v>1.4375</v>
      </c>
      <c r="L794" s="188">
        <v>138.27000000000001</v>
      </c>
      <c r="M794" s="189">
        <v>13.24</v>
      </c>
      <c r="N794" s="191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5"/>
      <c r="B795" s="184" t="s">
        <v>70</v>
      </c>
      <c r="C795" s="379" t="s">
        <v>71</v>
      </c>
      <c r="D795" s="379"/>
      <c r="E795" s="379"/>
      <c r="F795" s="186"/>
      <c r="G795" s="187"/>
      <c r="H795" s="187"/>
      <c r="I795" s="187"/>
      <c r="J795" s="188">
        <v>187.4</v>
      </c>
      <c r="K795" s="211">
        <v>1.4375</v>
      </c>
      <c r="L795" s="188">
        <v>10.78</v>
      </c>
      <c r="M795" s="189">
        <v>44.77</v>
      </c>
      <c r="N795" s="218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5"/>
      <c r="B796" s="184" t="s">
        <v>86</v>
      </c>
      <c r="C796" s="379" t="s">
        <v>87</v>
      </c>
      <c r="D796" s="379"/>
      <c r="E796" s="379"/>
      <c r="F796" s="186"/>
      <c r="G796" s="187"/>
      <c r="H796" s="187"/>
      <c r="I796" s="187"/>
      <c r="J796" s="188">
        <v>63.29</v>
      </c>
      <c r="K796" s="187"/>
      <c r="L796" s="188">
        <v>2.5299999999999998</v>
      </c>
      <c r="M796" s="189">
        <v>8.16</v>
      </c>
      <c r="N796" s="218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2"/>
      <c r="B797" s="184"/>
      <c r="C797" s="379" t="s">
        <v>72</v>
      </c>
      <c r="D797" s="379"/>
      <c r="E797" s="379"/>
      <c r="F797" s="186" t="s">
        <v>73</v>
      </c>
      <c r="G797" s="201">
        <v>63</v>
      </c>
      <c r="H797" s="211">
        <v>1.3225</v>
      </c>
      <c r="I797" s="211">
        <v>3.3327</v>
      </c>
      <c r="J797" s="194"/>
      <c r="K797" s="187"/>
      <c r="L797" s="194"/>
      <c r="M797" s="187"/>
      <c r="N797" s="195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2"/>
      <c r="B798" s="184"/>
      <c r="C798" s="379" t="s">
        <v>74</v>
      </c>
      <c r="D798" s="379"/>
      <c r="E798" s="379"/>
      <c r="F798" s="186" t="s">
        <v>73</v>
      </c>
      <c r="G798" s="189">
        <v>14.43</v>
      </c>
      <c r="H798" s="211">
        <v>1.4375</v>
      </c>
      <c r="I798" s="215">
        <v>0.82972500000000005</v>
      </c>
      <c r="J798" s="194"/>
      <c r="K798" s="187"/>
      <c r="L798" s="194"/>
      <c r="M798" s="187"/>
      <c r="N798" s="195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5"/>
      <c r="B799" s="184"/>
      <c r="C799" s="380" t="s">
        <v>75</v>
      </c>
      <c r="D799" s="380"/>
      <c r="E799" s="380"/>
      <c r="F799" s="196"/>
      <c r="G799" s="197"/>
      <c r="H799" s="197"/>
      <c r="I799" s="197"/>
      <c r="J799" s="199">
        <v>3074.08</v>
      </c>
      <c r="K799" s="197"/>
      <c r="L799" s="198">
        <v>172.86</v>
      </c>
      <c r="M799" s="197"/>
      <c r="N799" s="200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2"/>
      <c r="B800" s="184"/>
      <c r="C800" s="379" t="s">
        <v>76</v>
      </c>
      <c r="D800" s="379"/>
      <c r="E800" s="379"/>
      <c r="F800" s="186"/>
      <c r="G800" s="187"/>
      <c r="H800" s="187"/>
      <c r="I800" s="187"/>
      <c r="J800" s="194"/>
      <c r="K800" s="187"/>
      <c r="L800" s="188">
        <v>42.84</v>
      </c>
      <c r="M800" s="187"/>
      <c r="N800" s="191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2"/>
      <c r="B801" s="184" t="s">
        <v>3615</v>
      </c>
      <c r="C801" s="379" t="s">
        <v>3616</v>
      </c>
      <c r="D801" s="379"/>
      <c r="E801" s="379"/>
      <c r="F801" s="186" t="s">
        <v>79</v>
      </c>
      <c r="G801" s="201">
        <v>90</v>
      </c>
      <c r="H801" s="187"/>
      <c r="I801" s="201">
        <v>90</v>
      </c>
      <c r="J801" s="194"/>
      <c r="K801" s="187"/>
      <c r="L801" s="188">
        <v>38.56</v>
      </c>
      <c r="M801" s="187"/>
      <c r="N801" s="191">
        <v>1726.16</v>
      </c>
      <c r="AF801" s="133"/>
      <c r="AG801" s="140"/>
      <c r="AK801" s="142" t="s">
        <v>3616</v>
      </c>
      <c r="AM801" s="140"/>
      <c r="AP801" s="140"/>
      <c r="AR801" s="140"/>
      <c r="AS801" s="140"/>
    </row>
    <row r="802" spans="1:45" s="121" customFormat="1" ht="15" x14ac:dyDescent="0.25">
      <c r="A802" s="192"/>
      <c r="B802" s="184" t="s">
        <v>3617</v>
      </c>
      <c r="C802" s="379" t="s">
        <v>3618</v>
      </c>
      <c r="D802" s="379"/>
      <c r="E802" s="379"/>
      <c r="F802" s="186" t="s">
        <v>79</v>
      </c>
      <c r="G802" s="201">
        <v>46</v>
      </c>
      <c r="H802" s="187"/>
      <c r="I802" s="201">
        <v>46</v>
      </c>
      <c r="J802" s="194"/>
      <c r="K802" s="187"/>
      <c r="L802" s="188">
        <v>19.71</v>
      </c>
      <c r="M802" s="187"/>
      <c r="N802" s="218">
        <v>882.26</v>
      </c>
      <c r="AF802" s="133"/>
      <c r="AG802" s="140"/>
      <c r="AK802" s="142" t="s">
        <v>3618</v>
      </c>
      <c r="AM802" s="140"/>
      <c r="AP802" s="140"/>
      <c r="AR802" s="140"/>
      <c r="AS802" s="140"/>
    </row>
    <row r="803" spans="1:45" s="121" customFormat="1" ht="15" x14ac:dyDescent="0.25">
      <c r="A803" s="202"/>
      <c r="B803" s="203"/>
      <c r="C803" s="388" t="s">
        <v>82</v>
      </c>
      <c r="D803" s="388"/>
      <c r="E803" s="388"/>
      <c r="F803" s="178"/>
      <c r="G803" s="179"/>
      <c r="H803" s="179"/>
      <c r="I803" s="179"/>
      <c r="J803" s="181"/>
      <c r="K803" s="179"/>
      <c r="L803" s="207">
        <v>231.13</v>
      </c>
      <c r="M803" s="197"/>
      <c r="N803" s="205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6" t="s">
        <v>427</v>
      </c>
      <c r="B804" s="177" t="s">
        <v>3619</v>
      </c>
      <c r="C804" s="388" t="s">
        <v>3620</v>
      </c>
      <c r="D804" s="388"/>
      <c r="E804" s="388"/>
      <c r="F804" s="178" t="s">
        <v>337</v>
      </c>
      <c r="G804" s="179">
        <v>4</v>
      </c>
      <c r="H804" s="180">
        <v>1</v>
      </c>
      <c r="I804" s="180">
        <v>4</v>
      </c>
      <c r="J804" s="207">
        <v>43.82</v>
      </c>
      <c r="K804" s="179"/>
      <c r="L804" s="207">
        <v>175.28</v>
      </c>
      <c r="M804" s="206">
        <v>8.16</v>
      </c>
      <c r="N804" s="205">
        <v>1430.28</v>
      </c>
      <c r="AF804" s="133"/>
      <c r="AG804" s="140" t="s">
        <v>3620</v>
      </c>
      <c r="AM804" s="140"/>
      <c r="AP804" s="140"/>
      <c r="AR804" s="140"/>
      <c r="AS804" s="140"/>
    </row>
    <row r="805" spans="1:45" s="121" customFormat="1" ht="15" x14ac:dyDescent="0.25">
      <c r="A805" s="202"/>
      <c r="B805" s="203"/>
      <c r="C805" s="379" t="s">
        <v>99</v>
      </c>
      <c r="D805" s="379"/>
      <c r="E805" s="379"/>
      <c r="F805" s="379"/>
      <c r="G805" s="379"/>
      <c r="H805" s="379"/>
      <c r="I805" s="379"/>
      <c r="J805" s="379"/>
      <c r="K805" s="379"/>
      <c r="L805" s="379"/>
      <c r="M805" s="379"/>
      <c r="N805" s="391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2"/>
      <c r="B806" s="203"/>
      <c r="C806" s="388" t="s">
        <v>82</v>
      </c>
      <c r="D806" s="388"/>
      <c r="E806" s="388"/>
      <c r="F806" s="178"/>
      <c r="G806" s="179"/>
      <c r="H806" s="179"/>
      <c r="I806" s="179"/>
      <c r="J806" s="181"/>
      <c r="K806" s="179"/>
      <c r="L806" s="207">
        <v>175.28</v>
      </c>
      <c r="M806" s="197"/>
      <c r="N806" s="205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6" t="s">
        <v>430</v>
      </c>
      <c r="B807" s="177" t="s">
        <v>435</v>
      </c>
      <c r="C807" s="388" t="s">
        <v>436</v>
      </c>
      <c r="D807" s="388"/>
      <c r="E807" s="388"/>
      <c r="F807" s="178" t="s">
        <v>199</v>
      </c>
      <c r="G807" s="179">
        <v>3.9E-2</v>
      </c>
      <c r="H807" s="180">
        <v>1</v>
      </c>
      <c r="I807" s="210">
        <v>3.9E-2</v>
      </c>
      <c r="J807" s="181"/>
      <c r="K807" s="179"/>
      <c r="L807" s="181"/>
      <c r="M807" s="179"/>
      <c r="N807" s="182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8"/>
      <c r="B808" s="209"/>
      <c r="C808" s="379" t="s">
        <v>3621</v>
      </c>
      <c r="D808" s="379"/>
      <c r="E808" s="379"/>
      <c r="F808" s="379"/>
      <c r="G808" s="379"/>
      <c r="H808" s="379"/>
      <c r="I808" s="379"/>
      <c r="J808" s="379"/>
      <c r="K808" s="379"/>
      <c r="L808" s="379"/>
      <c r="M808" s="379"/>
      <c r="N808" s="391"/>
      <c r="AF808" s="133"/>
      <c r="AG808" s="140"/>
      <c r="AH808" s="142" t="s">
        <v>3621</v>
      </c>
      <c r="AM808" s="140"/>
      <c r="AP808" s="140"/>
      <c r="AR808" s="140"/>
      <c r="AS808" s="140"/>
    </row>
    <row r="809" spans="1:45" s="121" customFormat="1" ht="23.25" x14ac:dyDescent="0.25">
      <c r="A809" s="183"/>
      <c r="B809" s="184" t="s">
        <v>63</v>
      </c>
      <c r="C809" s="389" t="s">
        <v>64</v>
      </c>
      <c r="D809" s="389"/>
      <c r="E809" s="389"/>
      <c r="F809" s="389"/>
      <c r="G809" s="389"/>
      <c r="H809" s="389"/>
      <c r="I809" s="389"/>
      <c r="J809" s="389"/>
      <c r="K809" s="389"/>
      <c r="L809" s="389"/>
      <c r="M809" s="389"/>
      <c r="N809" s="390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3"/>
      <c r="B810" s="184" t="s">
        <v>65</v>
      </c>
      <c r="C810" s="389" t="s">
        <v>66</v>
      </c>
      <c r="D810" s="389"/>
      <c r="E810" s="389"/>
      <c r="F810" s="389"/>
      <c r="G810" s="389"/>
      <c r="H810" s="389"/>
      <c r="I810" s="389"/>
      <c r="J810" s="389"/>
      <c r="K810" s="389"/>
      <c r="L810" s="389"/>
      <c r="M810" s="389"/>
      <c r="N810" s="390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5"/>
      <c r="B811" s="184" t="s">
        <v>58</v>
      </c>
      <c r="C811" s="379" t="s">
        <v>67</v>
      </c>
      <c r="D811" s="379"/>
      <c r="E811" s="379"/>
      <c r="F811" s="186"/>
      <c r="G811" s="187"/>
      <c r="H811" s="187"/>
      <c r="I811" s="187"/>
      <c r="J811" s="188">
        <v>22.04</v>
      </c>
      <c r="K811" s="211">
        <v>1.3225</v>
      </c>
      <c r="L811" s="188">
        <v>1.1399999999999999</v>
      </c>
      <c r="M811" s="189">
        <v>44.77</v>
      </c>
      <c r="N811" s="218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5"/>
      <c r="B812" s="184" t="s">
        <v>68</v>
      </c>
      <c r="C812" s="379" t="s">
        <v>69</v>
      </c>
      <c r="D812" s="379"/>
      <c r="E812" s="379"/>
      <c r="F812" s="186"/>
      <c r="G812" s="187"/>
      <c r="H812" s="187"/>
      <c r="I812" s="187"/>
      <c r="J812" s="188">
        <v>6.01</v>
      </c>
      <c r="K812" s="211">
        <v>1.4375</v>
      </c>
      <c r="L812" s="188">
        <v>0.34</v>
      </c>
      <c r="M812" s="189">
        <v>13.24</v>
      </c>
      <c r="N812" s="218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5"/>
      <c r="B813" s="184" t="s">
        <v>70</v>
      </c>
      <c r="C813" s="379" t="s">
        <v>71</v>
      </c>
      <c r="D813" s="379"/>
      <c r="E813" s="379"/>
      <c r="F813" s="186"/>
      <c r="G813" s="187"/>
      <c r="H813" s="187"/>
      <c r="I813" s="187"/>
      <c r="J813" s="188">
        <v>0.22</v>
      </c>
      <c r="K813" s="211">
        <v>1.4375</v>
      </c>
      <c r="L813" s="188">
        <v>0.01</v>
      </c>
      <c r="M813" s="189">
        <v>44.77</v>
      </c>
      <c r="N813" s="218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5"/>
      <c r="B814" s="184" t="s">
        <v>86</v>
      </c>
      <c r="C814" s="379" t="s">
        <v>87</v>
      </c>
      <c r="D814" s="379"/>
      <c r="E814" s="379"/>
      <c r="F814" s="186"/>
      <c r="G814" s="187"/>
      <c r="H814" s="187"/>
      <c r="I814" s="187"/>
      <c r="J814" s="190">
        <v>1372.06</v>
      </c>
      <c r="K814" s="187"/>
      <c r="L814" s="188">
        <v>53.51</v>
      </c>
      <c r="M814" s="189">
        <v>8.16</v>
      </c>
      <c r="N814" s="218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2"/>
      <c r="B815" s="184"/>
      <c r="C815" s="379" t="s">
        <v>72</v>
      </c>
      <c r="D815" s="379"/>
      <c r="E815" s="379"/>
      <c r="F815" s="186" t="s">
        <v>73</v>
      </c>
      <c r="G815" s="189">
        <v>2.4300000000000002</v>
      </c>
      <c r="H815" s="211">
        <v>1.3225</v>
      </c>
      <c r="I815" s="212">
        <v>0.12533330000000001</v>
      </c>
      <c r="J815" s="194"/>
      <c r="K815" s="187"/>
      <c r="L815" s="194"/>
      <c r="M815" s="187"/>
      <c r="N815" s="195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2"/>
      <c r="B816" s="184"/>
      <c r="C816" s="379" t="s">
        <v>74</v>
      </c>
      <c r="D816" s="379"/>
      <c r="E816" s="379"/>
      <c r="F816" s="186" t="s">
        <v>73</v>
      </c>
      <c r="G816" s="189">
        <v>0.02</v>
      </c>
      <c r="H816" s="211">
        <v>1.4375</v>
      </c>
      <c r="I816" s="212">
        <v>1.1213E-3</v>
      </c>
      <c r="J816" s="194"/>
      <c r="K816" s="187"/>
      <c r="L816" s="194"/>
      <c r="M816" s="187"/>
      <c r="N816" s="195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5"/>
      <c r="B817" s="184"/>
      <c r="C817" s="380" t="s">
        <v>75</v>
      </c>
      <c r="D817" s="380"/>
      <c r="E817" s="380"/>
      <c r="F817" s="196"/>
      <c r="G817" s="197"/>
      <c r="H817" s="197"/>
      <c r="I817" s="197"/>
      <c r="J817" s="199">
        <v>1400.11</v>
      </c>
      <c r="K817" s="197"/>
      <c r="L817" s="198">
        <v>54.99</v>
      </c>
      <c r="M817" s="197"/>
      <c r="N817" s="219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2"/>
      <c r="B818" s="184"/>
      <c r="C818" s="379" t="s">
        <v>76</v>
      </c>
      <c r="D818" s="379"/>
      <c r="E818" s="379"/>
      <c r="F818" s="186"/>
      <c r="G818" s="187"/>
      <c r="H818" s="187"/>
      <c r="I818" s="187"/>
      <c r="J818" s="194"/>
      <c r="K818" s="187"/>
      <c r="L818" s="188">
        <v>1.1499999999999999</v>
      </c>
      <c r="M818" s="187"/>
      <c r="N818" s="218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2"/>
      <c r="B819" s="184" t="s">
        <v>245</v>
      </c>
      <c r="C819" s="379" t="s">
        <v>246</v>
      </c>
      <c r="D819" s="379"/>
      <c r="E819" s="379"/>
      <c r="F819" s="186" t="s">
        <v>79</v>
      </c>
      <c r="G819" s="201">
        <v>94</v>
      </c>
      <c r="H819" s="187"/>
      <c r="I819" s="201">
        <v>94</v>
      </c>
      <c r="J819" s="194"/>
      <c r="K819" s="187"/>
      <c r="L819" s="188">
        <v>1.08</v>
      </c>
      <c r="M819" s="187"/>
      <c r="N819" s="218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2"/>
      <c r="B820" s="184" t="s">
        <v>247</v>
      </c>
      <c r="C820" s="379" t="s">
        <v>248</v>
      </c>
      <c r="D820" s="379"/>
      <c r="E820" s="379"/>
      <c r="F820" s="186" t="s">
        <v>79</v>
      </c>
      <c r="G820" s="201">
        <v>51</v>
      </c>
      <c r="H820" s="189">
        <v>0.85</v>
      </c>
      <c r="I820" s="189">
        <v>43.35</v>
      </c>
      <c r="J820" s="194"/>
      <c r="K820" s="187"/>
      <c r="L820" s="188">
        <v>0.5</v>
      </c>
      <c r="M820" s="187"/>
      <c r="N820" s="218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2"/>
      <c r="B821" s="203"/>
      <c r="C821" s="388" t="s">
        <v>82</v>
      </c>
      <c r="D821" s="388"/>
      <c r="E821" s="388"/>
      <c r="F821" s="178"/>
      <c r="G821" s="179"/>
      <c r="H821" s="179"/>
      <c r="I821" s="179"/>
      <c r="J821" s="181"/>
      <c r="K821" s="179"/>
      <c r="L821" s="207">
        <v>56.57</v>
      </c>
      <c r="M821" s="197"/>
      <c r="N821" s="213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385" t="s">
        <v>3622</v>
      </c>
      <c r="B822" s="386"/>
      <c r="C822" s="386"/>
      <c r="D822" s="386"/>
      <c r="E822" s="386"/>
      <c r="F822" s="386"/>
      <c r="G822" s="386"/>
      <c r="H822" s="386"/>
      <c r="I822" s="386"/>
      <c r="J822" s="386"/>
      <c r="K822" s="386"/>
      <c r="L822" s="386"/>
      <c r="M822" s="386"/>
      <c r="N822" s="387"/>
      <c r="AF822" s="133"/>
      <c r="AG822" s="140"/>
      <c r="AM822" s="140"/>
      <c r="AP822" s="140"/>
      <c r="AR822" s="140"/>
      <c r="AS822" s="140" t="s">
        <v>3622</v>
      </c>
    </row>
    <row r="823" spans="1:45" s="121" customFormat="1" ht="34.5" x14ac:dyDescent="0.25">
      <c r="A823" s="176" t="s">
        <v>434</v>
      </c>
      <c r="B823" s="177" t="s">
        <v>3623</v>
      </c>
      <c r="C823" s="388" t="s">
        <v>3624</v>
      </c>
      <c r="D823" s="388"/>
      <c r="E823" s="388"/>
      <c r="F823" s="178" t="s">
        <v>3460</v>
      </c>
      <c r="G823" s="179">
        <v>28</v>
      </c>
      <c r="H823" s="180">
        <v>1</v>
      </c>
      <c r="I823" s="180">
        <v>28</v>
      </c>
      <c r="J823" s="181"/>
      <c r="K823" s="179"/>
      <c r="L823" s="181"/>
      <c r="M823" s="179"/>
      <c r="N823" s="182"/>
      <c r="AF823" s="133"/>
      <c r="AG823" s="140" t="s">
        <v>3624</v>
      </c>
      <c r="AM823" s="140"/>
      <c r="AP823" s="140"/>
      <c r="AR823" s="140"/>
      <c r="AS823" s="140"/>
    </row>
    <row r="824" spans="1:45" s="121" customFormat="1" ht="23.25" x14ac:dyDescent="0.25">
      <c r="A824" s="183"/>
      <c r="B824" s="184" t="s">
        <v>63</v>
      </c>
      <c r="C824" s="389" t="s">
        <v>64</v>
      </c>
      <c r="D824" s="389"/>
      <c r="E824" s="389"/>
      <c r="F824" s="389"/>
      <c r="G824" s="389"/>
      <c r="H824" s="389"/>
      <c r="I824" s="389"/>
      <c r="J824" s="389"/>
      <c r="K824" s="389"/>
      <c r="L824" s="389"/>
      <c r="M824" s="389"/>
      <c r="N824" s="39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3"/>
      <c r="B825" s="184" t="s">
        <v>65</v>
      </c>
      <c r="C825" s="389" t="s">
        <v>66</v>
      </c>
      <c r="D825" s="389"/>
      <c r="E825" s="389"/>
      <c r="F825" s="389"/>
      <c r="G825" s="389"/>
      <c r="H825" s="389"/>
      <c r="I825" s="389"/>
      <c r="J825" s="389"/>
      <c r="K825" s="389"/>
      <c r="L825" s="389"/>
      <c r="M825" s="389"/>
      <c r="N825" s="39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5"/>
      <c r="B826" s="184" t="s">
        <v>58</v>
      </c>
      <c r="C826" s="379" t="s">
        <v>67</v>
      </c>
      <c r="D826" s="379"/>
      <c r="E826" s="379"/>
      <c r="F826" s="186"/>
      <c r="G826" s="187"/>
      <c r="H826" s="187"/>
      <c r="I826" s="187"/>
      <c r="J826" s="188">
        <v>3.27</v>
      </c>
      <c r="K826" s="211">
        <v>1.3225</v>
      </c>
      <c r="L826" s="188">
        <v>121.09</v>
      </c>
      <c r="M826" s="189">
        <v>44.77</v>
      </c>
      <c r="N826" s="191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5"/>
      <c r="B827" s="184" t="s">
        <v>86</v>
      </c>
      <c r="C827" s="379" t="s">
        <v>87</v>
      </c>
      <c r="D827" s="379"/>
      <c r="E827" s="379"/>
      <c r="F827" s="186"/>
      <c r="G827" s="187"/>
      <c r="H827" s="187"/>
      <c r="I827" s="187"/>
      <c r="J827" s="188">
        <v>7.0000000000000007E-2</v>
      </c>
      <c r="K827" s="187"/>
      <c r="L827" s="188">
        <v>1.96</v>
      </c>
      <c r="M827" s="189">
        <v>8.16</v>
      </c>
      <c r="N827" s="218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2"/>
      <c r="B828" s="184"/>
      <c r="C828" s="379" t="s">
        <v>72</v>
      </c>
      <c r="D828" s="379"/>
      <c r="E828" s="379"/>
      <c r="F828" s="186" t="s">
        <v>73</v>
      </c>
      <c r="G828" s="189">
        <v>0.34</v>
      </c>
      <c r="H828" s="211">
        <v>1.3225</v>
      </c>
      <c r="I828" s="211">
        <v>12.590199999999999</v>
      </c>
      <c r="J828" s="194"/>
      <c r="K828" s="187"/>
      <c r="L828" s="194"/>
      <c r="M828" s="187"/>
      <c r="N828" s="195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5"/>
      <c r="B829" s="184"/>
      <c r="C829" s="380" t="s">
        <v>75</v>
      </c>
      <c r="D829" s="380"/>
      <c r="E829" s="380"/>
      <c r="F829" s="196"/>
      <c r="G829" s="197"/>
      <c r="H829" s="197"/>
      <c r="I829" s="197"/>
      <c r="J829" s="198">
        <v>3.34</v>
      </c>
      <c r="K829" s="197"/>
      <c r="L829" s="198">
        <v>123.05</v>
      </c>
      <c r="M829" s="197"/>
      <c r="N829" s="200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2"/>
      <c r="B830" s="184"/>
      <c r="C830" s="379" t="s">
        <v>76</v>
      </c>
      <c r="D830" s="379"/>
      <c r="E830" s="379"/>
      <c r="F830" s="186"/>
      <c r="G830" s="187"/>
      <c r="H830" s="187"/>
      <c r="I830" s="187"/>
      <c r="J830" s="194"/>
      <c r="K830" s="187"/>
      <c r="L830" s="188">
        <v>121.09</v>
      </c>
      <c r="M830" s="187"/>
      <c r="N830" s="191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2"/>
      <c r="B831" s="184" t="s">
        <v>3461</v>
      </c>
      <c r="C831" s="379" t="s">
        <v>3462</v>
      </c>
      <c r="D831" s="379"/>
      <c r="E831" s="379"/>
      <c r="F831" s="186" t="s">
        <v>79</v>
      </c>
      <c r="G831" s="201">
        <v>89</v>
      </c>
      <c r="H831" s="187"/>
      <c r="I831" s="201">
        <v>89</v>
      </c>
      <c r="J831" s="194"/>
      <c r="K831" s="187"/>
      <c r="L831" s="188">
        <v>107.77</v>
      </c>
      <c r="M831" s="187"/>
      <c r="N831" s="191">
        <v>4824.87</v>
      </c>
      <c r="AF831" s="133"/>
      <c r="AG831" s="140"/>
      <c r="AK831" s="142" t="s">
        <v>3462</v>
      </c>
      <c r="AM831" s="140"/>
      <c r="AP831" s="140"/>
      <c r="AR831" s="140"/>
      <c r="AS831" s="140"/>
    </row>
    <row r="832" spans="1:45" s="121" customFormat="1" ht="15" x14ac:dyDescent="0.25">
      <c r="A832" s="192"/>
      <c r="B832" s="184" t="s">
        <v>3463</v>
      </c>
      <c r="C832" s="379" t="s">
        <v>3464</v>
      </c>
      <c r="D832" s="379"/>
      <c r="E832" s="379"/>
      <c r="F832" s="186" t="s">
        <v>79</v>
      </c>
      <c r="G832" s="201">
        <v>45</v>
      </c>
      <c r="H832" s="187"/>
      <c r="I832" s="201">
        <v>45</v>
      </c>
      <c r="J832" s="194"/>
      <c r="K832" s="187"/>
      <c r="L832" s="188">
        <v>54.49</v>
      </c>
      <c r="M832" s="187"/>
      <c r="N832" s="191">
        <v>2439.54</v>
      </c>
      <c r="AF832" s="133"/>
      <c r="AG832" s="140"/>
      <c r="AK832" s="142" t="s">
        <v>3464</v>
      </c>
      <c r="AM832" s="140"/>
      <c r="AP832" s="140"/>
      <c r="AR832" s="140"/>
      <c r="AS832" s="140"/>
    </row>
    <row r="833" spans="1:45" s="121" customFormat="1" ht="15" x14ac:dyDescent="0.25">
      <c r="A833" s="202"/>
      <c r="B833" s="203"/>
      <c r="C833" s="388" t="s">
        <v>82</v>
      </c>
      <c r="D833" s="388"/>
      <c r="E833" s="388"/>
      <c r="F833" s="178"/>
      <c r="G833" s="179"/>
      <c r="H833" s="179"/>
      <c r="I833" s="179"/>
      <c r="J833" s="181"/>
      <c r="K833" s="179"/>
      <c r="L833" s="207">
        <v>285.31</v>
      </c>
      <c r="M833" s="197"/>
      <c r="N833" s="205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6" t="s">
        <v>440</v>
      </c>
      <c r="B834" s="177" t="s">
        <v>3625</v>
      </c>
      <c r="C834" s="388" t="s">
        <v>3626</v>
      </c>
      <c r="D834" s="388"/>
      <c r="E834" s="388"/>
      <c r="F834" s="178" t="s">
        <v>3460</v>
      </c>
      <c r="G834" s="179">
        <v>28</v>
      </c>
      <c r="H834" s="180">
        <v>1</v>
      </c>
      <c r="I834" s="180">
        <v>28</v>
      </c>
      <c r="J834" s="181"/>
      <c r="K834" s="179"/>
      <c r="L834" s="181"/>
      <c r="M834" s="179"/>
      <c r="N834" s="182"/>
      <c r="AF834" s="133"/>
      <c r="AG834" s="140" t="s">
        <v>3626</v>
      </c>
      <c r="AM834" s="140"/>
      <c r="AP834" s="140"/>
      <c r="AR834" s="140"/>
      <c r="AS834" s="140"/>
    </row>
    <row r="835" spans="1:45" s="121" customFormat="1" ht="23.25" x14ac:dyDescent="0.25">
      <c r="A835" s="183"/>
      <c r="B835" s="184" t="s">
        <v>63</v>
      </c>
      <c r="C835" s="389" t="s">
        <v>64</v>
      </c>
      <c r="D835" s="389"/>
      <c r="E835" s="389"/>
      <c r="F835" s="389"/>
      <c r="G835" s="389"/>
      <c r="H835" s="389"/>
      <c r="I835" s="389"/>
      <c r="J835" s="389"/>
      <c r="K835" s="389"/>
      <c r="L835" s="389"/>
      <c r="M835" s="389"/>
      <c r="N835" s="390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3"/>
      <c r="B836" s="184" t="s">
        <v>65</v>
      </c>
      <c r="C836" s="389" t="s">
        <v>66</v>
      </c>
      <c r="D836" s="389"/>
      <c r="E836" s="389"/>
      <c r="F836" s="389"/>
      <c r="G836" s="389"/>
      <c r="H836" s="389"/>
      <c r="I836" s="389"/>
      <c r="J836" s="389"/>
      <c r="K836" s="389"/>
      <c r="L836" s="389"/>
      <c r="M836" s="389"/>
      <c r="N836" s="390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5"/>
      <c r="B837" s="184" t="s">
        <v>58</v>
      </c>
      <c r="C837" s="379" t="s">
        <v>67</v>
      </c>
      <c r="D837" s="379"/>
      <c r="E837" s="379"/>
      <c r="F837" s="186"/>
      <c r="G837" s="187"/>
      <c r="H837" s="187"/>
      <c r="I837" s="187"/>
      <c r="J837" s="188">
        <v>0.77</v>
      </c>
      <c r="K837" s="211">
        <v>1.3225</v>
      </c>
      <c r="L837" s="188">
        <v>28.51</v>
      </c>
      <c r="M837" s="189">
        <v>44.77</v>
      </c>
      <c r="N837" s="191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5"/>
      <c r="B838" s="184" t="s">
        <v>86</v>
      </c>
      <c r="C838" s="379" t="s">
        <v>87</v>
      </c>
      <c r="D838" s="379"/>
      <c r="E838" s="379"/>
      <c r="F838" s="186"/>
      <c r="G838" s="187"/>
      <c r="H838" s="187"/>
      <c r="I838" s="187"/>
      <c r="J838" s="188">
        <v>0.65</v>
      </c>
      <c r="K838" s="187"/>
      <c r="L838" s="188">
        <v>18.2</v>
      </c>
      <c r="M838" s="189">
        <v>8.16</v>
      </c>
      <c r="N838" s="218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2"/>
      <c r="B839" s="184"/>
      <c r="C839" s="379" t="s">
        <v>72</v>
      </c>
      <c r="D839" s="379"/>
      <c r="E839" s="379"/>
      <c r="F839" s="186" t="s">
        <v>73</v>
      </c>
      <c r="G839" s="189">
        <v>0.08</v>
      </c>
      <c r="H839" s="211">
        <v>1.3225</v>
      </c>
      <c r="I839" s="211">
        <v>2.9624000000000001</v>
      </c>
      <c r="J839" s="194"/>
      <c r="K839" s="187"/>
      <c r="L839" s="194"/>
      <c r="M839" s="187"/>
      <c r="N839" s="195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5"/>
      <c r="B840" s="184"/>
      <c r="C840" s="380" t="s">
        <v>75</v>
      </c>
      <c r="D840" s="380"/>
      <c r="E840" s="380"/>
      <c r="F840" s="196"/>
      <c r="G840" s="197"/>
      <c r="H840" s="197"/>
      <c r="I840" s="197"/>
      <c r="J840" s="198">
        <v>1.42</v>
      </c>
      <c r="K840" s="197"/>
      <c r="L840" s="198">
        <v>46.71</v>
      </c>
      <c r="M840" s="197"/>
      <c r="N840" s="200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2"/>
      <c r="B841" s="184"/>
      <c r="C841" s="379" t="s">
        <v>76</v>
      </c>
      <c r="D841" s="379"/>
      <c r="E841" s="379"/>
      <c r="F841" s="186"/>
      <c r="G841" s="187"/>
      <c r="H841" s="187"/>
      <c r="I841" s="187"/>
      <c r="J841" s="194"/>
      <c r="K841" s="187"/>
      <c r="L841" s="188">
        <v>28.51</v>
      </c>
      <c r="M841" s="187"/>
      <c r="N841" s="191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2"/>
      <c r="B842" s="184" t="s">
        <v>3461</v>
      </c>
      <c r="C842" s="379" t="s">
        <v>3462</v>
      </c>
      <c r="D842" s="379"/>
      <c r="E842" s="379"/>
      <c r="F842" s="186" t="s">
        <v>79</v>
      </c>
      <c r="G842" s="201">
        <v>89</v>
      </c>
      <c r="H842" s="187"/>
      <c r="I842" s="201">
        <v>89</v>
      </c>
      <c r="J842" s="194"/>
      <c r="K842" s="187"/>
      <c r="L842" s="188">
        <v>25.37</v>
      </c>
      <c r="M842" s="187"/>
      <c r="N842" s="191">
        <v>1135.99</v>
      </c>
      <c r="AF842" s="133"/>
      <c r="AG842" s="140"/>
      <c r="AK842" s="142" t="s">
        <v>3462</v>
      </c>
      <c r="AM842" s="140"/>
      <c r="AP842" s="140"/>
      <c r="AR842" s="140"/>
      <c r="AS842" s="140"/>
    </row>
    <row r="843" spans="1:45" s="121" customFormat="1" ht="15" x14ac:dyDescent="0.25">
      <c r="A843" s="192"/>
      <c r="B843" s="184" t="s">
        <v>3463</v>
      </c>
      <c r="C843" s="379" t="s">
        <v>3464</v>
      </c>
      <c r="D843" s="379"/>
      <c r="E843" s="379"/>
      <c r="F843" s="186" t="s">
        <v>79</v>
      </c>
      <c r="G843" s="201">
        <v>45</v>
      </c>
      <c r="H843" s="187"/>
      <c r="I843" s="201">
        <v>45</v>
      </c>
      <c r="J843" s="194"/>
      <c r="K843" s="187"/>
      <c r="L843" s="188">
        <v>12.83</v>
      </c>
      <c r="M843" s="187"/>
      <c r="N843" s="218">
        <v>574.38</v>
      </c>
      <c r="AF843" s="133"/>
      <c r="AG843" s="140"/>
      <c r="AK843" s="142" t="s">
        <v>3464</v>
      </c>
      <c r="AM843" s="140"/>
      <c r="AP843" s="140"/>
      <c r="AR843" s="140"/>
      <c r="AS843" s="140"/>
    </row>
    <row r="844" spans="1:45" s="121" customFormat="1" ht="15" x14ac:dyDescent="0.25">
      <c r="A844" s="202"/>
      <c r="B844" s="203"/>
      <c r="C844" s="388" t="s">
        <v>82</v>
      </c>
      <c r="D844" s="388"/>
      <c r="E844" s="388"/>
      <c r="F844" s="178"/>
      <c r="G844" s="179"/>
      <c r="H844" s="179"/>
      <c r="I844" s="179"/>
      <c r="J844" s="181"/>
      <c r="K844" s="179"/>
      <c r="L844" s="207">
        <v>84.91</v>
      </c>
      <c r="M844" s="197"/>
      <c r="N844" s="205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6" t="s">
        <v>443</v>
      </c>
      <c r="B845" s="177" t="s">
        <v>3627</v>
      </c>
      <c r="C845" s="388" t="s">
        <v>3628</v>
      </c>
      <c r="D845" s="388"/>
      <c r="E845" s="388"/>
      <c r="F845" s="178" t="s">
        <v>3460</v>
      </c>
      <c r="G845" s="179">
        <v>28</v>
      </c>
      <c r="H845" s="180">
        <v>1</v>
      </c>
      <c r="I845" s="180">
        <v>28</v>
      </c>
      <c r="J845" s="181"/>
      <c r="K845" s="179"/>
      <c r="L845" s="181"/>
      <c r="M845" s="179"/>
      <c r="N845" s="182"/>
      <c r="AF845" s="133"/>
      <c r="AG845" s="140" t="s">
        <v>3628</v>
      </c>
      <c r="AM845" s="140"/>
      <c r="AP845" s="140"/>
      <c r="AR845" s="140"/>
      <c r="AS845" s="140"/>
    </row>
    <row r="846" spans="1:45" s="121" customFormat="1" ht="23.25" x14ac:dyDescent="0.25">
      <c r="A846" s="183"/>
      <c r="B846" s="184" t="s">
        <v>63</v>
      </c>
      <c r="C846" s="389" t="s">
        <v>64</v>
      </c>
      <c r="D846" s="389"/>
      <c r="E846" s="389"/>
      <c r="F846" s="389"/>
      <c r="G846" s="389"/>
      <c r="H846" s="389"/>
      <c r="I846" s="389"/>
      <c r="J846" s="389"/>
      <c r="K846" s="389"/>
      <c r="L846" s="389"/>
      <c r="M846" s="389"/>
      <c r="N846" s="390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3"/>
      <c r="B847" s="184" t="s">
        <v>65</v>
      </c>
      <c r="C847" s="389" t="s">
        <v>66</v>
      </c>
      <c r="D847" s="389"/>
      <c r="E847" s="389"/>
      <c r="F847" s="389"/>
      <c r="G847" s="389"/>
      <c r="H847" s="389"/>
      <c r="I847" s="389"/>
      <c r="J847" s="389"/>
      <c r="K847" s="389"/>
      <c r="L847" s="389"/>
      <c r="M847" s="389"/>
      <c r="N847" s="390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5"/>
      <c r="B848" s="184" t="s">
        <v>58</v>
      </c>
      <c r="C848" s="379" t="s">
        <v>67</v>
      </c>
      <c r="D848" s="379"/>
      <c r="E848" s="379"/>
      <c r="F848" s="186"/>
      <c r="G848" s="187"/>
      <c r="H848" s="187"/>
      <c r="I848" s="187"/>
      <c r="J848" s="188">
        <v>7.55</v>
      </c>
      <c r="K848" s="211">
        <v>1.3225</v>
      </c>
      <c r="L848" s="188">
        <v>279.58</v>
      </c>
      <c r="M848" s="189">
        <v>44.77</v>
      </c>
      <c r="N848" s="191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5"/>
      <c r="B849" s="184" t="s">
        <v>68</v>
      </c>
      <c r="C849" s="379" t="s">
        <v>69</v>
      </c>
      <c r="D849" s="379"/>
      <c r="E849" s="379"/>
      <c r="F849" s="186"/>
      <c r="G849" s="187"/>
      <c r="H849" s="187"/>
      <c r="I849" s="187"/>
      <c r="J849" s="188">
        <v>2.5499999999999998</v>
      </c>
      <c r="K849" s="211">
        <v>1.4375</v>
      </c>
      <c r="L849" s="188">
        <v>102.64</v>
      </c>
      <c r="M849" s="189">
        <v>13.24</v>
      </c>
      <c r="N849" s="191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5"/>
      <c r="B850" s="184" t="s">
        <v>86</v>
      </c>
      <c r="C850" s="379" t="s">
        <v>87</v>
      </c>
      <c r="D850" s="379"/>
      <c r="E850" s="379"/>
      <c r="F850" s="186"/>
      <c r="G850" s="187"/>
      <c r="H850" s="187"/>
      <c r="I850" s="187"/>
      <c r="J850" s="188">
        <v>2</v>
      </c>
      <c r="K850" s="187"/>
      <c r="L850" s="188">
        <v>56</v>
      </c>
      <c r="M850" s="189">
        <v>8.16</v>
      </c>
      <c r="N850" s="218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2"/>
      <c r="B851" s="184"/>
      <c r="C851" s="379" t="s">
        <v>72</v>
      </c>
      <c r="D851" s="379"/>
      <c r="E851" s="379"/>
      <c r="F851" s="186" t="s">
        <v>73</v>
      </c>
      <c r="G851" s="216">
        <v>0.7</v>
      </c>
      <c r="H851" s="211">
        <v>1.3225</v>
      </c>
      <c r="I851" s="193">
        <v>25.920999999999999</v>
      </c>
      <c r="J851" s="194"/>
      <c r="K851" s="187"/>
      <c r="L851" s="194"/>
      <c r="M851" s="187"/>
      <c r="N851" s="195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5"/>
      <c r="B852" s="184"/>
      <c r="C852" s="380" t="s">
        <v>75</v>
      </c>
      <c r="D852" s="380"/>
      <c r="E852" s="380"/>
      <c r="F852" s="196"/>
      <c r="G852" s="197"/>
      <c r="H852" s="197"/>
      <c r="I852" s="197"/>
      <c r="J852" s="198">
        <v>12.1</v>
      </c>
      <c r="K852" s="197"/>
      <c r="L852" s="198">
        <v>438.22</v>
      </c>
      <c r="M852" s="197"/>
      <c r="N852" s="200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2"/>
      <c r="B853" s="184"/>
      <c r="C853" s="379" t="s">
        <v>76</v>
      </c>
      <c r="D853" s="379"/>
      <c r="E853" s="379"/>
      <c r="F853" s="186"/>
      <c r="G853" s="187"/>
      <c r="H853" s="187"/>
      <c r="I853" s="187"/>
      <c r="J853" s="194"/>
      <c r="K853" s="187"/>
      <c r="L853" s="188">
        <v>279.58</v>
      </c>
      <c r="M853" s="187"/>
      <c r="N853" s="191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2"/>
      <c r="B854" s="184" t="s">
        <v>3461</v>
      </c>
      <c r="C854" s="379" t="s">
        <v>3462</v>
      </c>
      <c r="D854" s="379"/>
      <c r="E854" s="379"/>
      <c r="F854" s="186" t="s">
        <v>79</v>
      </c>
      <c r="G854" s="201">
        <v>89</v>
      </c>
      <c r="H854" s="187"/>
      <c r="I854" s="201">
        <v>89</v>
      </c>
      <c r="J854" s="194"/>
      <c r="K854" s="187"/>
      <c r="L854" s="188">
        <v>248.83</v>
      </c>
      <c r="M854" s="187"/>
      <c r="N854" s="191">
        <v>11139.95</v>
      </c>
      <c r="AF854" s="133"/>
      <c r="AG854" s="140"/>
      <c r="AK854" s="142" t="s">
        <v>3462</v>
      </c>
      <c r="AM854" s="140"/>
      <c r="AP854" s="140"/>
      <c r="AR854" s="140"/>
      <c r="AS854" s="140"/>
    </row>
    <row r="855" spans="1:45" s="121" customFormat="1" ht="15" x14ac:dyDescent="0.25">
      <c r="A855" s="192"/>
      <c r="B855" s="184" t="s">
        <v>3463</v>
      </c>
      <c r="C855" s="379" t="s">
        <v>3464</v>
      </c>
      <c r="D855" s="379"/>
      <c r="E855" s="379"/>
      <c r="F855" s="186" t="s">
        <v>79</v>
      </c>
      <c r="G855" s="201">
        <v>45</v>
      </c>
      <c r="H855" s="187"/>
      <c r="I855" s="201">
        <v>45</v>
      </c>
      <c r="J855" s="194"/>
      <c r="K855" s="187"/>
      <c r="L855" s="188">
        <v>125.81</v>
      </c>
      <c r="M855" s="187"/>
      <c r="N855" s="191">
        <v>5632.56</v>
      </c>
      <c r="AF855" s="133"/>
      <c r="AG855" s="140"/>
      <c r="AK855" s="142" t="s">
        <v>3464</v>
      </c>
      <c r="AM855" s="140"/>
      <c r="AP855" s="140"/>
      <c r="AR855" s="140"/>
      <c r="AS855" s="140"/>
    </row>
    <row r="856" spans="1:45" s="121" customFormat="1" ht="15" x14ac:dyDescent="0.25">
      <c r="A856" s="202"/>
      <c r="B856" s="203"/>
      <c r="C856" s="388" t="s">
        <v>82</v>
      </c>
      <c r="D856" s="388"/>
      <c r="E856" s="388"/>
      <c r="F856" s="178"/>
      <c r="G856" s="179"/>
      <c r="H856" s="179"/>
      <c r="I856" s="179"/>
      <c r="J856" s="181"/>
      <c r="K856" s="179"/>
      <c r="L856" s="207">
        <v>812.86</v>
      </c>
      <c r="M856" s="197"/>
      <c r="N856" s="205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385" t="s">
        <v>3629</v>
      </c>
      <c r="B857" s="386"/>
      <c r="C857" s="386"/>
      <c r="D857" s="386"/>
      <c r="E857" s="386"/>
      <c r="F857" s="386"/>
      <c r="G857" s="386"/>
      <c r="H857" s="386"/>
      <c r="I857" s="386"/>
      <c r="J857" s="386"/>
      <c r="K857" s="386"/>
      <c r="L857" s="386"/>
      <c r="M857" s="386"/>
      <c r="N857" s="387"/>
      <c r="AF857" s="133"/>
      <c r="AG857" s="140"/>
      <c r="AM857" s="140"/>
      <c r="AP857" s="140"/>
      <c r="AR857" s="140"/>
      <c r="AS857" s="140" t="s">
        <v>3629</v>
      </c>
    </row>
    <row r="858" spans="1:45" s="121" customFormat="1" ht="23.25" x14ac:dyDescent="0.25">
      <c r="A858" s="176" t="s">
        <v>448</v>
      </c>
      <c r="B858" s="177" t="s">
        <v>441</v>
      </c>
      <c r="C858" s="388" t="s">
        <v>442</v>
      </c>
      <c r="D858" s="388"/>
      <c r="E858" s="388"/>
      <c r="F858" s="178" t="s">
        <v>291</v>
      </c>
      <c r="G858" s="179">
        <v>2</v>
      </c>
      <c r="H858" s="180">
        <v>1</v>
      </c>
      <c r="I858" s="180">
        <v>2</v>
      </c>
      <c r="J858" s="181"/>
      <c r="K858" s="179"/>
      <c r="L858" s="181"/>
      <c r="M858" s="179"/>
      <c r="N858" s="182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3"/>
      <c r="B859" s="184" t="s">
        <v>63</v>
      </c>
      <c r="C859" s="389" t="s">
        <v>64</v>
      </c>
      <c r="D859" s="389"/>
      <c r="E859" s="389"/>
      <c r="F859" s="389"/>
      <c r="G859" s="389"/>
      <c r="H859" s="389"/>
      <c r="I859" s="389"/>
      <c r="J859" s="389"/>
      <c r="K859" s="389"/>
      <c r="L859" s="389"/>
      <c r="M859" s="389"/>
      <c r="N859" s="390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3"/>
      <c r="B860" s="184" t="s">
        <v>65</v>
      </c>
      <c r="C860" s="389" t="s">
        <v>66</v>
      </c>
      <c r="D860" s="389"/>
      <c r="E860" s="389"/>
      <c r="F860" s="389"/>
      <c r="G860" s="389"/>
      <c r="H860" s="389"/>
      <c r="I860" s="389"/>
      <c r="J860" s="389"/>
      <c r="K860" s="389"/>
      <c r="L860" s="389"/>
      <c r="M860" s="389"/>
      <c r="N860" s="390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5"/>
      <c r="B861" s="184" t="s">
        <v>58</v>
      </c>
      <c r="C861" s="379" t="s">
        <v>67</v>
      </c>
      <c r="D861" s="379"/>
      <c r="E861" s="379"/>
      <c r="F861" s="186"/>
      <c r="G861" s="187"/>
      <c r="H861" s="187"/>
      <c r="I861" s="187"/>
      <c r="J861" s="188">
        <v>7.07</v>
      </c>
      <c r="K861" s="211">
        <v>1.3225</v>
      </c>
      <c r="L861" s="188">
        <v>18.7</v>
      </c>
      <c r="M861" s="189">
        <v>44.77</v>
      </c>
      <c r="N861" s="218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5"/>
      <c r="B862" s="184" t="s">
        <v>68</v>
      </c>
      <c r="C862" s="379" t="s">
        <v>69</v>
      </c>
      <c r="D862" s="379"/>
      <c r="E862" s="379"/>
      <c r="F862" s="186"/>
      <c r="G862" s="187"/>
      <c r="H862" s="187"/>
      <c r="I862" s="187"/>
      <c r="J862" s="188">
        <v>1.82</v>
      </c>
      <c r="K862" s="211">
        <v>1.4375</v>
      </c>
      <c r="L862" s="188">
        <v>5.23</v>
      </c>
      <c r="M862" s="189">
        <v>13.24</v>
      </c>
      <c r="N862" s="218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5"/>
      <c r="B863" s="184" t="s">
        <v>70</v>
      </c>
      <c r="C863" s="379" t="s">
        <v>71</v>
      </c>
      <c r="D863" s="379"/>
      <c r="E863" s="379"/>
      <c r="F863" s="186"/>
      <c r="G863" s="187"/>
      <c r="H863" s="187"/>
      <c r="I863" s="187"/>
      <c r="J863" s="188">
        <v>0.12</v>
      </c>
      <c r="K863" s="211">
        <v>1.4375</v>
      </c>
      <c r="L863" s="188">
        <v>0.35</v>
      </c>
      <c r="M863" s="189">
        <v>44.77</v>
      </c>
      <c r="N863" s="218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5"/>
      <c r="B864" s="184" t="s">
        <v>86</v>
      </c>
      <c r="C864" s="379" t="s">
        <v>87</v>
      </c>
      <c r="D864" s="379"/>
      <c r="E864" s="379"/>
      <c r="F864" s="186"/>
      <c r="G864" s="187"/>
      <c r="H864" s="187"/>
      <c r="I864" s="187"/>
      <c r="J864" s="188">
        <v>3.06</v>
      </c>
      <c r="K864" s="187"/>
      <c r="L864" s="188">
        <v>6.12</v>
      </c>
      <c r="M864" s="189">
        <v>8.16</v>
      </c>
      <c r="N864" s="218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2"/>
      <c r="B865" s="184"/>
      <c r="C865" s="379" t="s">
        <v>72</v>
      </c>
      <c r="D865" s="379"/>
      <c r="E865" s="379"/>
      <c r="F865" s="186" t="s">
        <v>73</v>
      </c>
      <c r="G865" s="189">
        <v>0.77</v>
      </c>
      <c r="H865" s="211">
        <v>1.3225</v>
      </c>
      <c r="I865" s="217">
        <v>2.0366499999999998</v>
      </c>
      <c r="J865" s="194"/>
      <c r="K865" s="187"/>
      <c r="L865" s="194"/>
      <c r="M865" s="187"/>
      <c r="N865" s="195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2"/>
      <c r="B866" s="184"/>
      <c r="C866" s="379" t="s">
        <v>74</v>
      </c>
      <c r="D866" s="379"/>
      <c r="E866" s="379"/>
      <c r="F866" s="186" t="s">
        <v>73</v>
      </c>
      <c r="G866" s="189">
        <v>0.01</v>
      </c>
      <c r="H866" s="211">
        <v>1.4375</v>
      </c>
      <c r="I866" s="217">
        <v>2.8750000000000001E-2</v>
      </c>
      <c r="J866" s="194"/>
      <c r="K866" s="187"/>
      <c r="L866" s="194"/>
      <c r="M866" s="187"/>
      <c r="N866" s="195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5"/>
      <c r="B867" s="184"/>
      <c r="C867" s="380" t="s">
        <v>75</v>
      </c>
      <c r="D867" s="380"/>
      <c r="E867" s="380"/>
      <c r="F867" s="196"/>
      <c r="G867" s="197"/>
      <c r="H867" s="197"/>
      <c r="I867" s="197"/>
      <c r="J867" s="198">
        <v>11.95</v>
      </c>
      <c r="K867" s="197"/>
      <c r="L867" s="198">
        <v>30.05</v>
      </c>
      <c r="M867" s="197"/>
      <c r="N867" s="219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2"/>
      <c r="B868" s="184"/>
      <c r="C868" s="379" t="s">
        <v>76</v>
      </c>
      <c r="D868" s="379"/>
      <c r="E868" s="379"/>
      <c r="F868" s="186"/>
      <c r="G868" s="187"/>
      <c r="H868" s="187"/>
      <c r="I868" s="187"/>
      <c r="J868" s="194"/>
      <c r="K868" s="187"/>
      <c r="L868" s="188">
        <v>19.05</v>
      </c>
      <c r="M868" s="187"/>
      <c r="N868" s="218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2"/>
      <c r="B869" s="184" t="s">
        <v>371</v>
      </c>
      <c r="C869" s="379" t="s">
        <v>372</v>
      </c>
      <c r="D869" s="379"/>
      <c r="E869" s="379"/>
      <c r="F869" s="186" t="s">
        <v>79</v>
      </c>
      <c r="G869" s="201">
        <v>121</v>
      </c>
      <c r="H869" s="187"/>
      <c r="I869" s="201">
        <v>121</v>
      </c>
      <c r="J869" s="194"/>
      <c r="K869" s="187"/>
      <c r="L869" s="188">
        <v>23.05</v>
      </c>
      <c r="M869" s="187"/>
      <c r="N869" s="191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2"/>
      <c r="B870" s="184" t="s">
        <v>373</v>
      </c>
      <c r="C870" s="379" t="s">
        <v>374</v>
      </c>
      <c r="D870" s="379"/>
      <c r="E870" s="379"/>
      <c r="F870" s="186" t="s">
        <v>79</v>
      </c>
      <c r="G870" s="201">
        <v>72</v>
      </c>
      <c r="H870" s="189">
        <v>0.85</v>
      </c>
      <c r="I870" s="216">
        <v>61.2</v>
      </c>
      <c r="J870" s="194"/>
      <c r="K870" s="187"/>
      <c r="L870" s="188">
        <v>11.66</v>
      </c>
      <c r="M870" s="187"/>
      <c r="N870" s="218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2"/>
      <c r="B871" s="203"/>
      <c r="C871" s="388" t="s">
        <v>82</v>
      </c>
      <c r="D871" s="388"/>
      <c r="E871" s="388"/>
      <c r="F871" s="178"/>
      <c r="G871" s="179"/>
      <c r="H871" s="179"/>
      <c r="I871" s="179"/>
      <c r="J871" s="181"/>
      <c r="K871" s="179"/>
      <c r="L871" s="207">
        <v>64.760000000000005</v>
      </c>
      <c r="M871" s="197"/>
      <c r="N871" s="205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6" t="s">
        <v>452</v>
      </c>
      <c r="B872" s="177" t="s">
        <v>444</v>
      </c>
      <c r="C872" s="388" t="s">
        <v>445</v>
      </c>
      <c r="D872" s="388"/>
      <c r="E872" s="388"/>
      <c r="F872" s="178" t="s">
        <v>287</v>
      </c>
      <c r="G872" s="179">
        <v>20.98</v>
      </c>
      <c r="H872" s="180">
        <v>1</v>
      </c>
      <c r="I872" s="206">
        <v>20.98</v>
      </c>
      <c r="J872" s="207">
        <v>11.99</v>
      </c>
      <c r="K872" s="179"/>
      <c r="L872" s="207">
        <v>251.55</v>
      </c>
      <c r="M872" s="206">
        <v>8.16</v>
      </c>
      <c r="N872" s="205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2"/>
      <c r="B873" s="203"/>
      <c r="C873" s="379" t="s">
        <v>446</v>
      </c>
      <c r="D873" s="379"/>
      <c r="E873" s="379"/>
      <c r="F873" s="379"/>
      <c r="G873" s="379"/>
      <c r="H873" s="379"/>
      <c r="I873" s="379"/>
      <c r="J873" s="379"/>
      <c r="K873" s="379"/>
      <c r="L873" s="379"/>
      <c r="M873" s="379"/>
      <c r="N873" s="391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8"/>
      <c r="B874" s="209"/>
      <c r="C874" s="379" t="s">
        <v>3630</v>
      </c>
      <c r="D874" s="379"/>
      <c r="E874" s="379"/>
      <c r="F874" s="379"/>
      <c r="G874" s="379"/>
      <c r="H874" s="379"/>
      <c r="I874" s="379"/>
      <c r="J874" s="379"/>
      <c r="K874" s="379"/>
      <c r="L874" s="379"/>
      <c r="M874" s="379"/>
      <c r="N874" s="391"/>
      <c r="AF874" s="133"/>
      <c r="AG874" s="140"/>
      <c r="AH874" s="142" t="s">
        <v>3630</v>
      </c>
      <c r="AM874" s="140"/>
      <c r="AP874" s="140"/>
      <c r="AR874" s="140"/>
      <c r="AS874" s="140"/>
    </row>
    <row r="875" spans="1:45" s="121" customFormat="1" ht="15" x14ac:dyDescent="0.25">
      <c r="A875" s="202"/>
      <c r="B875" s="203"/>
      <c r="C875" s="388" t="s">
        <v>82</v>
      </c>
      <c r="D875" s="388"/>
      <c r="E875" s="388"/>
      <c r="F875" s="178"/>
      <c r="G875" s="179"/>
      <c r="H875" s="179"/>
      <c r="I875" s="179"/>
      <c r="J875" s="181"/>
      <c r="K875" s="179"/>
      <c r="L875" s="207">
        <v>251.55</v>
      </c>
      <c r="M875" s="197"/>
      <c r="N875" s="205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6" t="s">
        <v>456</v>
      </c>
      <c r="B876" s="177" t="s">
        <v>449</v>
      </c>
      <c r="C876" s="388" t="s">
        <v>450</v>
      </c>
      <c r="D876" s="388"/>
      <c r="E876" s="388"/>
      <c r="F876" s="178" t="s">
        <v>291</v>
      </c>
      <c r="G876" s="179">
        <v>2</v>
      </c>
      <c r="H876" s="180">
        <v>1</v>
      </c>
      <c r="I876" s="180">
        <v>2</v>
      </c>
      <c r="J876" s="207">
        <v>240.98</v>
      </c>
      <c r="K876" s="179"/>
      <c r="L876" s="207">
        <v>481.96</v>
      </c>
      <c r="M876" s="206">
        <v>8.16</v>
      </c>
      <c r="N876" s="205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2"/>
      <c r="B877" s="203"/>
      <c r="C877" s="379" t="s">
        <v>446</v>
      </c>
      <c r="D877" s="379"/>
      <c r="E877" s="379"/>
      <c r="F877" s="379"/>
      <c r="G877" s="379"/>
      <c r="H877" s="379"/>
      <c r="I877" s="379"/>
      <c r="J877" s="379"/>
      <c r="K877" s="379"/>
      <c r="L877" s="379"/>
      <c r="M877" s="379"/>
      <c r="N877" s="391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2"/>
      <c r="B878" s="203"/>
      <c r="C878" s="388" t="s">
        <v>82</v>
      </c>
      <c r="D878" s="388"/>
      <c r="E878" s="388"/>
      <c r="F878" s="178"/>
      <c r="G878" s="179"/>
      <c r="H878" s="179"/>
      <c r="I878" s="179"/>
      <c r="J878" s="181"/>
      <c r="K878" s="179"/>
      <c r="L878" s="207">
        <v>481.96</v>
      </c>
      <c r="M878" s="197"/>
      <c r="N878" s="205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6" t="s">
        <v>459</v>
      </c>
      <c r="B879" s="177" t="s">
        <v>596</v>
      </c>
      <c r="C879" s="388" t="s">
        <v>3631</v>
      </c>
      <c r="D879" s="388"/>
      <c r="E879" s="388"/>
      <c r="F879" s="178" t="s">
        <v>178</v>
      </c>
      <c r="G879" s="179">
        <v>5.0999999999999997E-2</v>
      </c>
      <c r="H879" s="180">
        <v>1</v>
      </c>
      <c r="I879" s="210">
        <v>5.0999999999999997E-2</v>
      </c>
      <c r="J879" s="181"/>
      <c r="K879" s="179"/>
      <c r="L879" s="181"/>
      <c r="M879" s="179"/>
      <c r="N879" s="182"/>
      <c r="AF879" s="133"/>
      <c r="AG879" s="140" t="s">
        <v>3631</v>
      </c>
      <c r="AM879" s="140"/>
      <c r="AP879" s="140"/>
      <c r="AR879" s="140"/>
      <c r="AS879" s="140"/>
    </row>
    <row r="880" spans="1:45" s="121" customFormat="1" ht="15" x14ac:dyDescent="0.25">
      <c r="A880" s="208"/>
      <c r="B880" s="209"/>
      <c r="C880" s="379" t="s">
        <v>3155</v>
      </c>
      <c r="D880" s="379"/>
      <c r="E880" s="379"/>
      <c r="F880" s="379"/>
      <c r="G880" s="379"/>
      <c r="H880" s="379"/>
      <c r="I880" s="379"/>
      <c r="J880" s="379"/>
      <c r="K880" s="379"/>
      <c r="L880" s="379"/>
      <c r="M880" s="379"/>
      <c r="N880" s="391"/>
      <c r="AF880" s="133"/>
      <c r="AG880" s="140"/>
      <c r="AH880" s="142" t="s">
        <v>3155</v>
      </c>
      <c r="AM880" s="140"/>
      <c r="AP880" s="140"/>
      <c r="AR880" s="140"/>
      <c r="AS880" s="140"/>
    </row>
    <row r="881" spans="1:45" s="121" customFormat="1" ht="23.25" x14ac:dyDescent="0.25">
      <c r="A881" s="183"/>
      <c r="B881" s="184" t="s">
        <v>63</v>
      </c>
      <c r="C881" s="389" t="s">
        <v>64</v>
      </c>
      <c r="D881" s="389"/>
      <c r="E881" s="389"/>
      <c r="F881" s="389"/>
      <c r="G881" s="389"/>
      <c r="H881" s="389"/>
      <c r="I881" s="389"/>
      <c r="J881" s="389"/>
      <c r="K881" s="389"/>
      <c r="L881" s="389"/>
      <c r="M881" s="389"/>
      <c r="N881" s="39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3"/>
      <c r="B882" s="184" t="s">
        <v>65</v>
      </c>
      <c r="C882" s="389" t="s">
        <v>66</v>
      </c>
      <c r="D882" s="389"/>
      <c r="E882" s="389"/>
      <c r="F882" s="389"/>
      <c r="G882" s="389"/>
      <c r="H882" s="389"/>
      <c r="I882" s="389"/>
      <c r="J882" s="389"/>
      <c r="K882" s="389"/>
      <c r="L882" s="389"/>
      <c r="M882" s="389"/>
      <c r="N882" s="39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5"/>
      <c r="B883" s="184" t="s">
        <v>58</v>
      </c>
      <c r="C883" s="379" t="s">
        <v>67</v>
      </c>
      <c r="D883" s="379"/>
      <c r="E883" s="379"/>
      <c r="F883" s="186"/>
      <c r="G883" s="187"/>
      <c r="H883" s="187"/>
      <c r="I883" s="187"/>
      <c r="J883" s="188">
        <v>408.85</v>
      </c>
      <c r="K883" s="211">
        <v>1.3225</v>
      </c>
      <c r="L883" s="188">
        <v>27.58</v>
      </c>
      <c r="M883" s="189">
        <v>44.77</v>
      </c>
      <c r="N883" s="191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5"/>
      <c r="B884" s="184" t="s">
        <v>68</v>
      </c>
      <c r="C884" s="379" t="s">
        <v>69</v>
      </c>
      <c r="D884" s="379"/>
      <c r="E884" s="379"/>
      <c r="F884" s="186"/>
      <c r="G884" s="187"/>
      <c r="H884" s="187"/>
      <c r="I884" s="187"/>
      <c r="J884" s="188">
        <v>425.84</v>
      </c>
      <c r="K884" s="211">
        <v>1.4375</v>
      </c>
      <c r="L884" s="188">
        <v>31.22</v>
      </c>
      <c r="M884" s="189">
        <v>13.24</v>
      </c>
      <c r="N884" s="218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5"/>
      <c r="B885" s="184" t="s">
        <v>70</v>
      </c>
      <c r="C885" s="379" t="s">
        <v>71</v>
      </c>
      <c r="D885" s="379"/>
      <c r="E885" s="379"/>
      <c r="F885" s="186"/>
      <c r="G885" s="187"/>
      <c r="H885" s="187"/>
      <c r="I885" s="187"/>
      <c r="J885" s="188">
        <v>51.59</v>
      </c>
      <c r="K885" s="211">
        <v>1.4375</v>
      </c>
      <c r="L885" s="188">
        <v>3.78</v>
      </c>
      <c r="M885" s="189">
        <v>44.77</v>
      </c>
      <c r="N885" s="218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5"/>
      <c r="B886" s="184" t="s">
        <v>86</v>
      </c>
      <c r="C886" s="379" t="s">
        <v>87</v>
      </c>
      <c r="D886" s="379"/>
      <c r="E886" s="379"/>
      <c r="F886" s="186"/>
      <c r="G886" s="187"/>
      <c r="H886" s="187"/>
      <c r="I886" s="187"/>
      <c r="J886" s="188">
        <v>72.209999999999994</v>
      </c>
      <c r="K886" s="187"/>
      <c r="L886" s="188">
        <v>3.68</v>
      </c>
      <c r="M886" s="189">
        <v>8.16</v>
      </c>
      <c r="N886" s="218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2"/>
      <c r="B887" s="184"/>
      <c r="C887" s="379" t="s">
        <v>72</v>
      </c>
      <c r="D887" s="379"/>
      <c r="E887" s="379"/>
      <c r="F887" s="186" t="s">
        <v>73</v>
      </c>
      <c r="G887" s="216">
        <v>42.5</v>
      </c>
      <c r="H887" s="211">
        <v>1.3225</v>
      </c>
      <c r="I887" s="212">
        <v>2.8665188000000001</v>
      </c>
      <c r="J887" s="194"/>
      <c r="K887" s="187"/>
      <c r="L887" s="194"/>
      <c r="M887" s="187"/>
      <c r="N887" s="195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2"/>
      <c r="B888" s="184"/>
      <c r="C888" s="379" t="s">
        <v>74</v>
      </c>
      <c r="D888" s="379"/>
      <c r="E888" s="379"/>
      <c r="F888" s="186" t="s">
        <v>73</v>
      </c>
      <c r="G888" s="189">
        <v>4.16</v>
      </c>
      <c r="H888" s="211">
        <v>1.4375</v>
      </c>
      <c r="I888" s="217">
        <v>0.30497999999999997</v>
      </c>
      <c r="J888" s="194"/>
      <c r="K888" s="187"/>
      <c r="L888" s="194"/>
      <c r="M888" s="187"/>
      <c r="N888" s="195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5"/>
      <c r="B889" s="184"/>
      <c r="C889" s="380" t="s">
        <v>75</v>
      </c>
      <c r="D889" s="380"/>
      <c r="E889" s="380"/>
      <c r="F889" s="196"/>
      <c r="G889" s="197"/>
      <c r="H889" s="197"/>
      <c r="I889" s="197"/>
      <c r="J889" s="198">
        <v>906.9</v>
      </c>
      <c r="K889" s="197"/>
      <c r="L889" s="198">
        <v>62.48</v>
      </c>
      <c r="M889" s="197"/>
      <c r="N889" s="200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2"/>
      <c r="B890" s="184"/>
      <c r="C890" s="379" t="s">
        <v>76</v>
      </c>
      <c r="D890" s="379"/>
      <c r="E890" s="379"/>
      <c r="F890" s="186"/>
      <c r="G890" s="187"/>
      <c r="H890" s="187"/>
      <c r="I890" s="187"/>
      <c r="J890" s="194"/>
      <c r="K890" s="187"/>
      <c r="L890" s="188">
        <v>31.36</v>
      </c>
      <c r="M890" s="187"/>
      <c r="N890" s="191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2"/>
      <c r="B891" s="184" t="s">
        <v>560</v>
      </c>
      <c r="C891" s="379" t="s">
        <v>561</v>
      </c>
      <c r="D891" s="379"/>
      <c r="E891" s="379"/>
      <c r="F891" s="186" t="s">
        <v>79</v>
      </c>
      <c r="G891" s="201">
        <v>102</v>
      </c>
      <c r="H891" s="187"/>
      <c r="I891" s="201">
        <v>102</v>
      </c>
      <c r="J891" s="194"/>
      <c r="K891" s="187"/>
      <c r="L891" s="188">
        <v>31.99</v>
      </c>
      <c r="M891" s="187"/>
      <c r="N891" s="191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2"/>
      <c r="B892" s="184" t="s">
        <v>562</v>
      </c>
      <c r="C892" s="379" t="s">
        <v>563</v>
      </c>
      <c r="D892" s="379"/>
      <c r="E892" s="379"/>
      <c r="F892" s="186" t="s">
        <v>79</v>
      </c>
      <c r="G892" s="201">
        <v>58</v>
      </c>
      <c r="H892" s="189">
        <v>0.85</v>
      </c>
      <c r="I892" s="216">
        <v>49.3</v>
      </c>
      <c r="J892" s="194"/>
      <c r="K892" s="187"/>
      <c r="L892" s="188">
        <v>15.46</v>
      </c>
      <c r="M892" s="187"/>
      <c r="N892" s="218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2"/>
      <c r="B893" s="203"/>
      <c r="C893" s="388" t="s">
        <v>82</v>
      </c>
      <c r="D893" s="388"/>
      <c r="E893" s="388"/>
      <c r="F893" s="178"/>
      <c r="G893" s="179"/>
      <c r="H893" s="179"/>
      <c r="I893" s="179"/>
      <c r="J893" s="181"/>
      <c r="K893" s="179"/>
      <c r="L893" s="207">
        <v>109.93</v>
      </c>
      <c r="M893" s="197"/>
      <c r="N893" s="205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6" t="s">
        <v>468</v>
      </c>
      <c r="B894" s="177" t="s">
        <v>3632</v>
      </c>
      <c r="C894" s="388" t="s">
        <v>3633</v>
      </c>
      <c r="D894" s="388"/>
      <c r="E894" s="388"/>
      <c r="F894" s="178" t="s">
        <v>337</v>
      </c>
      <c r="G894" s="179">
        <v>1.6</v>
      </c>
      <c r="H894" s="180">
        <v>1</v>
      </c>
      <c r="I894" s="214">
        <v>1.6</v>
      </c>
      <c r="J894" s="207">
        <v>224.81</v>
      </c>
      <c r="K894" s="179"/>
      <c r="L894" s="207">
        <v>359.7</v>
      </c>
      <c r="M894" s="206">
        <v>8.16</v>
      </c>
      <c r="N894" s="205">
        <v>2935.15</v>
      </c>
      <c r="AF894" s="133"/>
      <c r="AG894" s="140" t="s">
        <v>3633</v>
      </c>
      <c r="AM894" s="140"/>
      <c r="AP894" s="140"/>
      <c r="AR894" s="140"/>
      <c r="AS894" s="140"/>
    </row>
    <row r="895" spans="1:45" s="121" customFormat="1" ht="15" x14ac:dyDescent="0.25">
      <c r="A895" s="202"/>
      <c r="B895" s="203"/>
      <c r="C895" s="379" t="s">
        <v>99</v>
      </c>
      <c r="D895" s="379"/>
      <c r="E895" s="379"/>
      <c r="F895" s="379"/>
      <c r="G895" s="379"/>
      <c r="H895" s="379"/>
      <c r="I895" s="379"/>
      <c r="J895" s="379"/>
      <c r="K895" s="379"/>
      <c r="L895" s="379"/>
      <c r="M895" s="379"/>
      <c r="N895" s="391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8"/>
      <c r="B896" s="209"/>
      <c r="C896" s="379" t="s">
        <v>3634</v>
      </c>
      <c r="D896" s="379"/>
      <c r="E896" s="379"/>
      <c r="F896" s="379"/>
      <c r="G896" s="379"/>
      <c r="H896" s="379"/>
      <c r="I896" s="379"/>
      <c r="J896" s="379"/>
      <c r="K896" s="379"/>
      <c r="L896" s="379"/>
      <c r="M896" s="379"/>
      <c r="N896" s="391"/>
      <c r="AF896" s="133"/>
      <c r="AG896" s="140"/>
      <c r="AH896" s="142" t="s">
        <v>3634</v>
      </c>
      <c r="AM896" s="140"/>
      <c r="AP896" s="140"/>
      <c r="AR896" s="140"/>
      <c r="AS896" s="140"/>
    </row>
    <row r="897" spans="1:45" s="121" customFormat="1" ht="15" x14ac:dyDescent="0.25">
      <c r="A897" s="202"/>
      <c r="B897" s="203"/>
      <c r="C897" s="388" t="s">
        <v>82</v>
      </c>
      <c r="D897" s="388"/>
      <c r="E897" s="388"/>
      <c r="F897" s="178"/>
      <c r="G897" s="179"/>
      <c r="H897" s="179"/>
      <c r="I897" s="179"/>
      <c r="J897" s="181"/>
      <c r="K897" s="179"/>
      <c r="L897" s="207">
        <v>359.7</v>
      </c>
      <c r="M897" s="197"/>
      <c r="N897" s="205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6" t="s">
        <v>473</v>
      </c>
      <c r="B898" s="177" t="s">
        <v>2370</v>
      </c>
      <c r="C898" s="388" t="s">
        <v>2371</v>
      </c>
      <c r="D898" s="388"/>
      <c r="E898" s="388"/>
      <c r="F898" s="178" t="s">
        <v>178</v>
      </c>
      <c r="G898" s="179">
        <v>0.28120000000000001</v>
      </c>
      <c r="H898" s="180">
        <v>1</v>
      </c>
      <c r="I898" s="253">
        <v>0.28120000000000001</v>
      </c>
      <c r="J898" s="181"/>
      <c r="K898" s="179"/>
      <c r="L898" s="181"/>
      <c r="M898" s="179"/>
      <c r="N898" s="182"/>
      <c r="AF898" s="133"/>
      <c r="AG898" s="140" t="s">
        <v>2371</v>
      </c>
      <c r="AM898" s="140"/>
      <c r="AP898" s="140"/>
      <c r="AR898" s="140"/>
      <c r="AS898" s="140"/>
    </row>
    <row r="899" spans="1:45" s="121" customFormat="1" ht="15" x14ac:dyDescent="0.25">
      <c r="A899" s="208"/>
      <c r="B899" s="209"/>
      <c r="C899" s="379" t="s">
        <v>3635</v>
      </c>
      <c r="D899" s="379"/>
      <c r="E899" s="379"/>
      <c r="F899" s="379"/>
      <c r="G899" s="379"/>
      <c r="H899" s="379"/>
      <c r="I899" s="379"/>
      <c r="J899" s="379"/>
      <c r="K899" s="379"/>
      <c r="L899" s="379"/>
      <c r="M899" s="379"/>
      <c r="N899" s="391"/>
      <c r="AF899" s="133"/>
      <c r="AG899" s="140"/>
      <c r="AH899" s="142" t="s">
        <v>3635</v>
      </c>
      <c r="AM899" s="140"/>
      <c r="AP899" s="140"/>
      <c r="AR899" s="140"/>
      <c r="AS899" s="140"/>
    </row>
    <row r="900" spans="1:45" s="121" customFormat="1" ht="23.25" x14ac:dyDescent="0.25">
      <c r="A900" s="183"/>
      <c r="B900" s="184" t="s">
        <v>63</v>
      </c>
      <c r="C900" s="389" t="s">
        <v>64</v>
      </c>
      <c r="D900" s="389"/>
      <c r="E900" s="389"/>
      <c r="F900" s="389"/>
      <c r="G900" s="389"/>
      <c r="H900" s="389"/>
      <c r="I900" s="389"/>
      <c r="J900" s="389"/>
      <c r="K900" s="389"/>
      <c r="L900" s="389"/>
      <c r="M900" s="389"/>
      <c r="N900" s="390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3"/>
      <c r="B901" s="184" t="s">
        <v>65</v>
      </c>
      <c r="C901" s="389" t="s">
        <v>66</v>
      </c>
      <c r="D901" s="389"/>
      <c r="E901" s="389"/>
      <c r="F901" s="389"/>
      <c r="G901" s="389"/>
      <c r="H901" s="389"/>
      <c r="I901" s="389"/>
      <c r="J901" s="389"/>
      <c r="K901" s="389"/>
      <c r="L901" s="389"/>
      <c r="M901" s="389"/>
      <c r="N901" s="390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5"/>
      <c r="B902" s="184" t="s">
        <v>58</v>
      </c>
      <c r="C902" s="379" t="s">
        <v>67</v>
      </c>
      <c r="D902" s="379"/>
      <c r="E902" s="379"/>
      <c r="F902" s="186"/>
      <c r="G902" s="187"/>
      <c r="H902" s="187"/>
      <c r="I902" s="187"/>
      <c r="J902" s="188">
        <v>766.39</v>
      </c>
      <c r="K902" s="211">
        <v>1.3225</v>
      </c>
      <c r="L902" s="188">
        <v>285.01</v>
      </c>
      <c r="M902" s="189">
        <v>44.77</v>
      </c>
      <c r="N902" s="191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5"/>
      <c r="B903" s="184" t="s">
        <v>68</v>
      </c>
      <c r="C903" s="379" t="s">
        <v>69</v>
      </c>
      <c r="D903" s="379"/>
      <c r="E903" s="379"/>
      <c r="F903" s="186"/>
      <c r="G903" s="187"/>
      <c r="H903" s="187"/>
      <c r="I903" s="187"/>
      <c r="J903" s="188">
        <v>56.83</v>
      </c>
      <c r="K903" s="211">
        <v>1.4375</v>
      </c>
      <c r="L903" s="188">
        <v>22.97</v>
      </c>
      <c r="M903" s="189">
        <v>13.24</v>
      </c>
      <c r="N903" s="218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5"/>
      <c r="B904" s="184" t="s">
        <v>70</v>
      </c>
      <c r="C904" s="379" t="s">
        <v>71</v>
      </c>
      <c r="D904" s="379"/>
      <c r="E904" s="379"/>
      <c r="F904" s="186"/>
      <c r="G904" s="187"/>
      <c r="H904" s="187"/>
      <c r="I904" s="187"/>
      <c r="J904" s="188">
        <v>3.82</v>
      </c>
      <c r="K904" s="211">
        <v>1.4375</v>
      </c>
      <c r="L904" s="188">
        <v>1.54</v>
      </c>
      <c r="M904" s="189">
        <v>44.77</v>
      </c>
      <c r="N904" s="218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5"/>
      <c r="B905" s="184" t="s">
        <v>86</v>
      </c>
      <c r="C905" s="379" t="s">
        <v>87</v>
      </c>
      <c r="D905" s="379"/>
      <c r="E905" s="379"/>
      <c r="F905" s="186"/>
      <c r="G905" s="187"/>
      <c r="H905" s="187"/>
      <c r="I905" s="187"/>
      <c r="J905" s="188">
        <v>171.4</v>
      </c>
      <c r="K905" s="187"/>
      <c r="L905" s="188">
        <v>48.2</v>
      </c>
      <c r="M905" s="189">
        <v>8.16</v>
      </c>
      <c r="N905" s="218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2"/>
      <c r="B906" s="184"/>
      <c r="C906" s="379" t="s">
        <v>72</v>
      </c>
      <c r="D906" s="379"/>
      <c r="E906" s="379"/>
      <c r="F906" s="186" t="s">
        <v>73</v>
      </c>
      <c r="G906" s="216">
        <v>86.5</v>
      </c>
      <c r="H906" s="211">
        <v>1.3225</v>
      </c>
      <c r="I906" s="212">
        <v>32.168225499999998</v>
      </c>
      <c r="J906" s="194"/>
      <c r="K906" s="187"/>
      <c r="L906" s="194"/>
      <c r="M906" s="187"/>
      <c r="N906" s="195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2"/>
      <c r="B907" s="184"/>
      <c r="C907" s="379" t="s">
        <v>74</v>
      </c>
      <c r="D907" s="379"/>
      <c r="E907" s="379"/>
      <c r="F907" s="186" t="s">
        <v>73</v>
      </c>
      <c r="G907" s="189">
        <v>0.31</v>
      </c>
      <c r="H907" s="211">
        <v>1.4375</v>
      </c>
      <c r="I907" s="212">
        <v>0.1253098</v>
      </c>
      <c r="J907" s="194"/>
      <c r="K907" s="187"/>
      <c r="L907" s="194"/>
      <c r="M907" s="187"/>
      <c r="N907" s="195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5"/>
      <c r="B908" s="184"/>
      <c r="C908" s="380" t="s">
        <v>75</v>
      </c>
      <c r="D908" s="380"/>
      <c r="E908" s="380"/>
      <c r="F908" s="196"/>
      <c r="G908" s="197"/>
      <c r="H908" s="197"/>
      <c r="I908" s="197"/>
      <c r="J908" s="198">
        <v>994.62</v>
      </c>
      <c r="K908" s="197"/>
      <c r="L908" s="198">
        <v>356.18</v>
      </c>
      <c r="M908" s="197"/>
      <c r="N908" s="200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2"/>
      <c r="B909" s="184"/>
      <c r="C909" s="379" t="s">
        <v>76</v>
      </c>
      <c r="D909" s="379"/>
      <c r="E909" s="379"/>
      <c r="F909" s="186"/>
      <c r="G909" s="187"/>
      <c r="H909" s="187"/>
      <c r="I909" s="187"/>
      <c r="J909" s="194"/>
      <c r="K909" s="187"/>
      <c r="L909" s="188">
        <v>286.55</v>
      </c>
      <c r="M909" s="187"/>
      <c r="N909" s="191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2"/>
      <c r="B910" s="184" t="s">
        <v>182</v>
      </c>
      <c r="C910" s="379" t="s">
        <v>183</v>
      </c>
      <c r="D910" s="379"/>
      <c r="E910" s="379"/>
      <c r="F910" s="186" t="s">
        <v>79</v>
      </c>
      <c r="G910" s="201">
        <v>93</v>
      </c>
      <c r="H910" s="187"/>
      <c r="I910" s="201">
        <v>93</v>
      </c>
      <c r="J910" s="194"/>
      <c r="K910" s="187"/>
      <c r="L910" s="188">
        <v>266.49</v>
      </c>
      <c r="M910" s="187"/>
      <c r="N910" s="191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2"/>
      <c r="B911" s="184" t="s">
        <v>184</v>
      </c>
      <c r="C911" s="379" t="s">
        <v>185</v>
      </c>
      <c r="D911" s="379"/>
      <c r="E911" s="379"/>
      <c r="F911" s="186" t="s">
        <v>79</v>
      </c>
      <c r="G911" s="201">
        <v>62</v>
      </c>
      <c r="H911" s="189">
        <v>0.85</v>
      </c>
      <c r="I911" s="216">
        <v>52.7</v>
      </c>
      <c r="J911" s="194"/>
      <c r="K911" s="187"/>
      <c r="L911" s="188">
        <v>151.01</v>
      </c>
      <c r="M911" s="187"/>
      <c r="N911" s="191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2"/>
      <c r="B912" s="203"/>
      <c r="C912" s="388" t="s">
        <v>82</v>
      </c>
      <c r="D912" s="388"/>
      <c r="E912" s="388"/>
      <c r="F912" s="178"/>
      <c r="G912" s="179"/>
      <c r="H912" s="179"/>
      <c r="I912" s="179"/>
      <c r="J912" s="181"/>
      <c r="K912" s="179"/>
      <c r="L912" s="207">
        <v>773.68</v>
      </c>
      <c r="M912" s="197"/>
      <c r="N912" s="205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385" t="s">
        <v>3636</v>
      </c>
      <c r="B913" s="386"/>
      <c r="C913" s="386"/>
      <c r="D913" s="386"/>
      <c r="E913" s="386"/>
      <c r="F913" s="386"/>
      <c r="G913" s="386"/>
      <c r="H913" s="386"/>
      <c r="I913" s="386"/>
      <c r="J913" s="386"/>
      <c r="K913" s="386"/>
      <c r="L913" s="386"/>
      <c r="M913" s="386"/>
      <c r="N913" s="387"/>
      <c r="AF913" s="133"/>
      <c r="AG913" s="140"/>
      <c r="AM913" s="140"/>
      <c r="AP913" s="140"/>
      <c r="AR913" s="140"/>
      <c r="AS913" s="140" t="s">
        <v>3636</v>
      </c>
    </row>
    <row r="914" spans="1:45" s="121" customFormat="1" ht="23.25" x14ac:dyDescent="0.25">
      <c r="A914" s="176" t="s">
        <v>476</v>
      </c>
      <c r="B914" s="177" t="s">
        <v>779</v>
      </c>
      <c r="C914" s="388" t="s">
        <v>780</v>
      </c>
      <c r="D914" s="388"/>
      <c r="E914" s="388"/>
      <c r="F914" s="178" t="s">
        <v>178</v>
      </c>
      <c r="G914" s="179">
        <v>0.26550000000000001</v>
      </c>
      <c r="H914" s="180">
        <v>1</v>
      </c>
      <c r="I914" s="253">
        <v>0.26550000000000001</v>
      </c>
      <c r="J914" s="181"/>
      <c r="K914" s="179"/>
      <c r="L914" s="181"/>
      <c r="M914" s="179"/>
      <c r="N914" s="182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8"/>
      <c r="B915" s="209"/>
      <c r="C915" s="379" t="s">
        <v>3637</v>
      </c>
      <c r="D915" s="379"/>
      <c r="E915" s="379"/>
      <c r="F915" s="379"/>
      <c r="G915" s="379"/>
      <c r="H915" s="379"/>
      <c r="I915" s="379"/>
      <c r="J915" s="379"/>
      <c r="K915" s="379"/>
      <c r="L915" s="379"/>
      <c r="M915" s="379"/>
      <c r="N915" s="391"/>
      <c r="AF915" s="133"/>
      <c r="AG915" s="140"/>
      <c r="AH915" s="142" t="s">
        <v>3637</v>
      </c>
      <c r="AM915" s="140"/>
      <c r="AP915" s="140"/>
      <c r="AR915" s="140"/>
      <c r="AS915" s="140"/>
    </row>
    <row r="916" spans="1:45" s="121" customFormat="1" ht="23.25" x14ac:dyDescent="0.25">
      <c r="A916" s="183"/>
      <c r="B916" s="184" t="s">
        <v>63</v>
      </c>
      <c r="C916" s="389" t="s">
        <v>64</v>
      </c>
      <c r="D916" s="389"/>
      <c r="E916" s="389"/>
      <c r="F916" s="389"/>
      <c r="G916" s="389"/>
      <c r="H916" s="389"/>
      <c r="I916" s="389"/>
      <c r="J916" s="389"/>
      <c r="K916" s="389"/>
      <c r="L916" s="389"/>
      <c r="M916" s="389"/>
      <c r="N916" s="390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3"/>
      <c r="B917" s="184" t="s">
        <v>65</v>
      </c>
      <c r="C917" s="389" t="s">
        <v>66</v>
      </c>
      <c r="D917" s="389"/>
      <c r="E917" s="389"/>
      <c r="F917" s="389"/>
      <c r="G917" s="389"/>
      <c r="H917" s="389"/>
      <c r="I917" s="389"/>
      <c r="J917" s="389"/>
      <c r="K917" s="389"/>
      <c r="L917" s="389"/>
      <c r="M917" s="389"/>
      <c r="N917" s="390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5"/>
      <c r="B918" s="184" t="s">
        <v>58</v>
      </c>
      <c r="C918" s="379" t="s">
        <v>67</v>
      </c>
      <c r="D918" s="379"/>
      <c r="E918" s="379"/>
      <c r="F918" s="186"/>
      <c r="G918" s="187"/>
      <c r="H918" s="187"/>
      <c r="I918" s="187"/>
      <c r="J918" s="188">
        <v>203.7</v>
      </c>
      <c r="K918" s="211">
        <v>1.3225</v>
      </c>
      <c r="L918" s="188">
        <v>71.52</v>
      </c>
      <c r="M918" s="189">
        <v>44.77</v>
      </c>
      <c r="N918" s="191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5"/>
      <c r="B919" s="184" t="s">
        <v>68</v>
      </c>
      <c r="C919" s="379" t="s">
        <v>69</v>
      </c>
      <c r="D919" s="379"/>
      <c r="E919" s="379"/>
      <c r="F919" s="186"/>
      <c r="G919" s="187"/>
      <c r="H919" s="187"/>
      <c r="I919" s="187"/>
      <c r="J919" s="188">
        <v>219.54</v>
      </c>
      <c r="K919" s="211">
        <v>1.4375</v>
      </c>
      <c r="L919" s="188">
        <v>83.79</v>
      </c>
      <c r="M919" s="189">
        <v>13.24</v>
      </c>
      <c r="N919" s="191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5"/>
      <c r="B920" s="184" t="s">
        <v>70</v>
      </c>
      <c r="C920" s="379" t="s">
        <v>71</v>
      </c>
      <c r="D920" s="379"/>
      <c r="E920" s="379"/>
      <c r="F920" s="186"/>
      <c r="G920" s="187"/>
      <c r="H920" s="187"/>
      <c r="I920" s="187"/>
      <c r="J920" s="188">
        <v>12.67</v>
      </c>
      <c r="K920" s="211">
        <v>1.4375</v>
      </c>
      <c r="L920" s="188">
        <v>4.84</v>
      </c>
      <c r="M920" s="189">
        <v>44.77</v>
      </c>
      <c r="N920" s="218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5"/>
      <c r="B921" s="184" t="s">
        <v>86</v>
      </c>
      <c r="C921" s="379" t="s">
        <v>87</v>
      </c>
      <c r="D921" s="379"/>
      <c r="E921" s="379"/>
      <c r="F921" s="186"/>
      <c r="G921" s="187"/>
      <c r="H921" s="187"/>
      <c r="I921" s="187"/>
      <c r="J921" s="188">
        <v>154.19999999999999</v>
      </c>
      <c r="K921" s="187"/>
      <c r="L921" s="188">
        <v>40.94</v>
      </c>
      <c r="M921" s="189">
        <v>8.16</v>
      </c>
      <c r="N921" s="218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2"/>
      <c r="B922" s="184"/>
      <c r="C922" s="379" t="s">
        <v>72</v>
      </c>
      <c r="D922" s="379"/>
      <c r="E922" s="379"/>
      <c r="F922" s="186" t="s">
        <v>73</v>
      </c>
      <c r="G922" s="216">
        <v>19.399999999999999</v>
      </c>
      <c r="H922" s="211">
        <v>1.3225</v>
      </c>
      <c r="I922" s="212">
        <v>6.8118008000000003</v>
      </c>
      <c r="J922" s="194"/>
      <c r="K922" s="187"/>
      <c r="L922" s="194"/>
      <c r="M922" s="187"/>
      <c r="N922" s="195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2"/>
      <c r="B923" s="184"/>
      <c r="C923" s="379" t="s">
        <v>74</v>
      </c>
      <c r="D923" s="379"/>
      <c r="E923" s="379"/>
      <c r="F923" s="186" t="s">
        <v>73</v>
      </c>
      <c r="G923" s="189">
        <v>0.96</v>
      </c>
      <c r="H923" s="211">
        <v>1.4375</v>
      </c>
      <c r="I923" s="217">
        <v>0.36638999999999999</v>
      </c>
      <c r="J923" s="194"/>
      <c r="K923" s="187"/>
      <c r="L923" s="194"/>
      <c r="M923" s="187"/>
      <c r="N923" s="195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5"/>
      <c r="B924" s="184"/>
      <c r="C924" s="380" t="s">
        <v>75</v>
      </c>
      <c r="D924" s="380"/>
      <c r="E924" s="380"/>
      <c r="F924" s="196"/>
      <c r="G924" s="197"/>
      <c r="H924" s="197"/>
      <c r="I924" s="197"/>
      <c r="J924" s="198">
        <v>577.44000000000005</v>
      </c>
      <c r="K924" s="197"/>
      <c r="L924" s="198">
        <v>196.25</v>
      </c>
      <c r="M924" s="197"/>
      <c r="N924" s="200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2"/>
      <c r="B925" s="184"/>
      <c r="C925" s="379" t="s">
        <v>76</v>
      </c>
      <c r="D925" s="379"/>
      <c r="E925" s="379"/>
      <c r="F925" s="186"/>
      <c r="G925" s="187"/>
      <c r="H925" s="187"/>
      <c r="I925" s="187"/>
      <c r="J925" s="194"/>
      <c r="K925" s="187"/>
      <c r="L925" s="188">
        <v>76.36</v>
      </c>
      <c r="M925" s="187"/>
      <c r="N925" s="191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2"/>
      <c r="B926" s="184" t="s">
        <v>182</v>
      </c>
      <c r="C926" s="379" t="s">
        <v>183</v>
      </c>
      <c r="D926" s="379"/>
      <c r="E926" s="379"/>
      <c r="F926" s="186" t="s">
        <v>79</v>
      </c>
      <c r="G926" s="201">
        <v>93</v>
      </c>
      <c r="H926" s="187"/>
      <c r="I926" s="201">
        <v>93</v>
      </c>
      <c r="J926" s="194"/>
      <c r="K926" s="187"/>
      <c r="L926" s="188">
        <v>71.010000000000005</v>
      </c>
      <c r="M926" s="187"/>
      <c r="N926" s="191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2"/>
      <c r="B927" s="184" t="s">
        <v>184</v>
      </c>
      <c r="C927" s="379" t="s">
        <v>185</v>
      </c>
      <c r="D927" s="379"/>
      <c r="E927" s="379"/>
      <c r="F927" s="186" t="s">
        <v>79</v>
      </c>
      <c r="G927" s="201">
        <v>62</v>
      </c>
      <c r="H927" s="189">
        <v>0.85</v>
      </c>
      <c r="I927" s="216">
        <v>52.7</v>
      </c>
      <c r="J927" s="194"/>
      <c r="K927" s="187"/>
      <c r="L927" s="188">
        <v>40.24</v>
      </c>
      <c r="M927" s="187"/>
      <c r="N927" s="191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2"/>
      <c r="B928" s="203"/>
      <c r="C928" s="388" t="s">
        <v>82</v>
      </c>
      <c r="D928" s="388"/>
      <c r="E928" s="388"/>
      <c r="F928" s="178"/>
      <c r="G928" s="179"/>
      <c r="H928" s="179"/>
      <c r="I928" s="179"/>
      <c r="J928" s="181"/>
      <c r="K928" s="179"/>
      <c r="L928" s="207">
        <v>307.5</v>
      </c>
      <c r="M928" s="197"/>
      <c r="N928" s="205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6" t="s">
        <v>478</v>
      </c>
      <c r="B929" s="177" t="s">
        <v>535</v>
      </c>
      <c r="C929" s="388" t="s">
        <v>536</v>
      </c>
      <c r="D929" s="388"/>
      <c r="E929" s="388"/>
      <c r="F929" s="178" t="s">
        <v>178</v>
      </c>
      <c r="G929" s="179">
        <v>0.26550000000000001</v>
      </c>
      <c r="H929" s="180">
        <v>1</v>
      </c>
      <c r="I929" s="253">
        <v>0.26550000000000001</v>
      </c>
      <c r="J929" s="204">
        <v>6671.97</v>
      </c>
      <c r="K929" s="179"/>
      <c r="L929" s="204">
        <v>1771.41</v>
      </c>
      <c r="M929" s="206">
        <v>8.16</v>
      </c>
      <c r="N929" s="205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2"/>
      <c r="B930" s="203"/>
      <c r="C930" s="379" t="s">
        <v>99</v>
      </c>
      <c r="D930" s="379"/>
      <c r="E930" s="379"/>
      <c r="F930" s="379"/>
      <c r="G930" s="379"/>
      <c r="H930" s="379"/>
      <c r="I930" s="379"/>
      <c r="J930" s="379"/>
      <c r="K930" s="379"/>
      <c r="L930" s="379"/>
      <c r="M930" s="379"/>
      <c r="N930" s="391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2"/>
      <c r="B931" s="203"/>
      <c r="C931" s="388" t="s">
        <v>82</v>
      </c>
      <c r="D931" s="388"/>
      <c r="E931" s="388"/>
      <c r="F931" s="178"/>
      <c r="G931" s="179"/>
      <c r="H931" s="179"/>
      <c r="I931" s="179"/>
      <c r="J931" s="181"/>
      <c r="K931" s="179"/>
      <c r="L931" s="204">
        <v>1771.41</v>
      </c>
      <c r="M931" s="197"/>
      <c r="N931" s="205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6" t="s">
        <v>480</v>
      </c>
      <c r="B932" s="177" t="s">
        <v>636</v>
      </c>
      <c r="C932" s="388" t="s">
        <v>637</v>
      </c>
      <c r="D932" s="388"/>
      <c r="E932" s="388"/>
      <c r="F932" s="178" t="s">
        <v>370</v>
      </c>
      <c r="G932" s="179">
        <v>3.0000000000000001E-3</v>
      </c>
      <c r="H932" s="180">
        <v>1</v>
      </c>
      <c r="I932" s="210">
        <v>3.0000000000000001E-3</v>
      </c>
      <c r="J932" s="181"/>
      <c r="K932" s="179"/>
      <c r="L932" s="181"/>
      <c r="M932" s="179"/>
      <c r="N932" s="182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8"/>
      <c r="B933" s="209"/>
      <c r="C933" s="379" t="s">
        <v>3638</v>
      </c>
      <c r="D933" s="379"/>
      <c r="E933" s="379"/>
      <c r="F933" s="379"/>
      <c r="G933" s="379"/>
      <c r="H933" s="379"/>
      <c r="I933" s="379"/>
      <c r="J933" s="379"/>
      <c r="K933" s="379"/>
      <c r="L933" s="379"/>
      <c r="M933" s="379"/>
      <c r="N933" s="391"/>
      <c r="AF933" s="133"/>
      <c r="AG933" s="140"/>
      <c r="AH933" s="142" t="s">
        <v>3638</v>
      </c>
      <c r="AM933" s="140"/>
      <c r="AP933" s="140"/>
      <c r="AR933" s="140"/>
      <c r="AS933" s="140"/>
    </row>
    <row r="934" spans="1:45" s="121" customFormat="1" ht="23.25" x14ac:dyDescent="0.25">
      <c r="A934" s="183"/>
      <c r="B934" s="184" t="s">
        <v>63</v>
      </c>
      <c r="C934" s="389" t="s">
        <v>64</v>
      </c>
      <c r="D934" s="389"/>
      <c r="E934" s="389"/>
      <c r="F934" s="389"/>
      <c r="G934" s="389"/>
      <c r="H934" s="389"/>
      <c r="I934" s="389"/>
      <c r="J934" s="389"/>
      <c r="K934" s="389"/>
      <c r="L934" s="389"/>
      <c r="M934" s="389"/>
      <c r="N934" s="390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3"/>
      <c r="B935" s="184" t="s">
        <v>65</v>
      </c>
      <c r="C935" s="389" t="s">
        <v>66</v>
      </c>
      <c r="D935" s="389"/>
      <c r="E935" s="389"/>
      <c r="F935" s="389"/>
      <c r="G935" s="389"/>
      <c r="H935" s="389"/>
      <c r="I935" s="389"/>
      <c r="J935" s="389"/>
      <c r="K935" s="389"/>
      <c r="L935" s="389"/>
      <c r="M935" s="389"/>
      <c r="N935" s="390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5"/>
      <c r="B936" s="184" t="s">
        <v>58</v>
      </c>
      <c r="C936" s="379" t="s">
        <v>67</v>
      </c>
      <c r="D936" s="379"/>
      <c r="E936" s="379"/>
      <c r="F936" s="186"/>
      <c r="G936" s="187"/>
      <c r="H936" s="187"/>
      <c r="I936" s="187"/>
      <c r="J936" s="188">
        <v>254.74</v>
      </c>
      <c r="K936" s="211">
        <v>1.3225</v>
      </c>
      <c r="L936" s="188">
        <v>1.01</v>
      </c>
      <c r="M936" s="189">
        <v>44.77</v>
      </c>
      <c r="N936" s="218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5"/>
      <c r="B937" s="184" t="s">
        <v>68</v>
      </c>
      <c r="C937" s="379" t="s">
        <v>69</v>
      </c>
      <c r="D937" s="379"/>
      <c r="E937" s="379"/>
      <c r="F937" s="186"/>
      <c r="G937" s="187"/>
      <c r="H937" s="187"/>
      <c r="I937" s="187"/>
      <c r="J937" s="188">
        <v>6.24</v>
      </c>
      <c r="K937" s="211">
        <v>1.4375</v>
      </c>
      <c r="L937" s="188">
        <v>0.03</v>
      </c>
      <c r="M937" s="189">
        <v>13.24</v>
      </c>
      <c r="N937" s="218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5"/>
      <c r="B938" s="184" t="s">
        <v>70</v>
      </c>
      <c r="C938" s="379" t="s">
        <v>71</v>
      </c>
      <c r="D938" s="379"/>
      <c r="E938" s="379"/>
      <c r="F938" s="186"/>
      <c r="G938" s="187"/>
      <c r="H938" s="187"/>
      <c r="I938" s="187"/>
      <c r="J938" s="188">
        <v>7.0000000000000007E-2</v>
      </c>
      <c r="K938" s="211">
        <v>1.4375</v>
      </c>
      <c r="L938" s="188">
        <v>0</v>
      </c>
      <c r="M938" s="189">
        <v>44.77</v>
      </c>
      <c r="N938" s="195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5"/>
      <c r="B939" s="184" t="s">
        <v>86</v>
      </c>
      <c r="C939" s="379" t="s">
        <v>87</v>
      </c>
      <c r="D939" s="379"/>
      <c r="E939" s="379"/>
      <c r="F939" s="186"/>
      <c r="G939" s="187"/>
      <c r="H939" s="187"/>
      <c r="I939" s="187"/>
      <c r="J939" s="188">
        <v>143.34</v>
      </c>
      <c r="K939" s="187"/>
      <c r="L939" s="188">
        <v>0.43</v>
      </c>
      <c r="M939" s="189">
        <v>8.16</v>
      </c>
      <c r="N939" s="218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2"/>
      <c r="B940" s="184"/>
      <c r="C940" s="379" t="s">
        <v>72</v>
      </c>
      <c r="D940" s="379"/>
      <c r="E940" s="379"/>
      <c r="F940" s="186" t="s">
        <v>73</v>
      </c>
      <c r="G940" s="189">
        <v>26.48</v>
      </c>
      <c r="H940" s="211">
        <v>1.3225</v>
      </c>
      <c r="I940" s="212">
        <v>0.1050594</v>
      </c>
      <c r="J940" s="194"/>
      <c r="K940" s="187"/>
      <c r="L940" s="194"/>
      <c r="M940" s="187"/>
      <c r="N940" s="195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2"/>
      <c r="B941" s="184"/>
      <c r="C941" s="379" t="s">
        <v>74</v>
      </c>
      <c r="D941" s="379"/>
      <c r="E941" s="379"/>
      <c r="F941" s="186" t="s">
        <v>73</v>
      </c>
      <c r="G941" s="189">
        <v>0.01</v>
      </c>
      <c r="H941" s="211">
        <v>1.4375</v>
      </c>
      <c r="I941" s="212">
        <v>4.3099999999999997E-5</v>
      </c>
      <c r="J941" s="194"/>
      <c r="K941" s="187"/>
      <c r="L941" s="194"/>
      <c r="M941" s="187"/>
      <c r="N941" s="195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5"/>
      <c r="B942" s="184"/>
      <c r="C942" s="380" t="s">
        <v>75</v>
      </c>
      <c r="D942" s="380"/>
      <c r="E942" s="380"/>
      <c r="F942" s="196"/>
      <c r="G942" s="197"/>
      <c r="H942" s="197"/>
      <c r="I942" s="197"/>
      <c r="J942" s="198">
        <v>404.32</v>
      </c>
      <c r="K942" s="197"/>
      <c r="L942" s="198">
        <v>1.47</v>
      </c>
      <c r="M942" s="197"/>
      <c r="N942" s="219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2"/>
      <c r="B943" s="184"/>
      <c r="C943" s="379" t="s">
        <v>76</v>
      </c>
      <c r="D943" s="379"/>
      <c r="E943" s="379"/>
      <c r="F943" s="186"/>
      <c r="G943" s="187"/>
      <c r="H943" s="187"/>
      <c r="I943" s="187"/>
      <c r="J943" s="194"/>
      <c r="K943" s="187"/>
      <c r="L943" s="188">
        <v>1.01</v>
      </c>
      <c r="M943" s="187"/>
      <c r="N943" s="218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2"/>
      <c r="B944" s="184" t="s">
        <v>182</v>
      </c>
      <c r="C944" s="379" t="s">
        <v>183</v>
      </c>
      <c r="D944" s="379"/>
      <c r="E944" s="379"/>
      <c r="F944" s="186" t="s">
        <v>79</v>
      </c>
      <c r="G944" s="201">
        <v>93</v>
      </c>
      <c r="H944" s="187"/>
      <c r="I944" s="201">
        <v>93</v>
      </c>
      <c r="J944" s="194"/>
      <c r="K944" s="187"/>
      <c r="L944" s="188">
        <v>0.94</v>
      </c>
      <c r="M944" s="187"/>
      <c r="N944" s="218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2"/>
      <c r="B945" s="184" t="s">
        <v>184</v>
      </c>
      <c r="C945" s="379" t="s">
        <v>185</v>
      </c>
      <c r="D945" s="379"/>
      <c r="E945" s="379"/>
      <c r="F945" s="186" t="s">
        <v>79</v>
      </c>
      <c r="G945" s="201">
        <v>62</v>
      </c>
      <c r="H945" s="189">
        <v>0.85</v>
      </c>
      <c r="I945" s="216">
        <v>52.7</v>
      </c>
      <c r="J945" s="194"/>
      <c r="K945" s="187"/>
      <c r="L945" s="188">
        <v>0.53</v>
      </c>
      <c r="M945" s="187"/>
      <c r="N945" s="218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2"/>
      <c r="B946" s="203"/>
      <c r="C946" s="388" t="s">
        <v>82</v>
      </c>
      <c r="D946" s="388"/>
      <c r="E946" s="388"/>
      <c r="F946" s="178"/>
      <c r="G946" s="179"/>
      <c r="H946" s="179"/>
      <c r="I946" s="179"/>
      <c r="J946" s="181"/>
      <c r="K946" s="179"/>
      <c r="L946" s="207">
        <v>2.94</v>
      </c>
      <c r="M946" s="197"/>
      <c r="N946" s="213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0"/>
      <c r="B947" s="221"/>
      <c r="C947" s="221"/>
      <c r="D947" s="221"/>
      <c r="E947" s="221"/>
      <c r="F947" s="222"/>
      <c r="G947" s="222"/>
      <c r="H947" s="222"/>
      <c r="I947" s="222"/>
      <c r="J947" s="223"/>
      <c r="K947" s="222"/>
      <c r="L947" s="223"/>
      <c r="M947" s="187"/>
      <c r="N947" s="223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7"/>
      <c r="B948" s="228"/>
      <c r="C948" s="388" t="s">
        <v>3639</v>
      </c>
      <c r="D948" s="388"/>
      <c r="E948" s="388"/>
      <c r="F948" s="388"/>
      <c r="G948" s="388"/>
      <c r="H948" s="388"/>
      <c r="I948" s="388"/>
      <c r="J948" s="388"/>
      <c r="K948" s="388"/>
      <c r="L948" s="229"/>
      <c r="M948" s="230"/>
      <c r="N948" s="231"/>
      <c r="AF948" s="133"/>
      <c r="AG948" s="140"/>
      <c r="AM948" s="140"/>
      <c r="AP948" s="140" t="s">
        <v>3639</v>
      </c>
      <c r="AR948" s="140"/>
      <c r="AS948" s="140"/>
    </row>
    <row r="949" spans="1:45" s="121" customFormat="1" ht="15" x14ac:dyDescent="0.25">
      <c r="A949" s="232"/>
      <c r="B949" s="184"/>
      <c r="C949" s="379" t="s">
        <v>146</v>
      </c>
      <c r="D949" s="379"/>
      <c r="E949" s="379"/>
      <c r="F949" s="379"/>
      <c r="G949" s="379"/>
      <c r="H949" s="379"/>
      <c r="I949" s="379"/>
      <c r="J949" s="379"/>
      <c r="K949" s="379"/>
      <c r="L949" s="233">
        <v>38043.089999999997</v>
      </c>
      <c r="M949" s="234"/>
      <c r="N949" s="237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2"/>
      <c r="B950" s="184"/>
      <c r="C950" s="379" t="s">
        <v>147</v>
      </c>
      <c r="D950" s="379"/>
      <c r="E950" s="379"/>
      <c r="F950" s="379"/>
      <c r="G950" s="379"/>
      <c r="H950" s="379"/>
      <c r="I950" s="379"/>
      <c r="J950" s="379"/>
      <c r="K950" s="379"/>
      <c r="L950" s="236"/>
      <c r="M950" s="234"/>
      <c r="N950" s="237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2"/>
      <c r="B951" s="184"/>
      <c r="C951" s="379" t="s">
        <v>148</v>
      </c>
      <c r="D951" s="379"/>
      <c r="E951" s="379"/>
      <c r="F951" s="379"/>
      <c r="G951" s="379"/>
      <c r="H951" s="379"/>
      <c r="I951" s="379"/>
      <c r="J951" s="379"/>
      <c r="K951" s="379"/>
      <c r="L951" s="233">
        <v>2233.8200000000002</v>
      </c>
      <c r="M951" s="234"/>
      <c r="N951" s="237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2"/>
      <c r="B952" s="184"/>
      <c r="C952" s="379" t="s">
        <v>149</v>
      </c>
      <c r="D952" s="379"/>
      <c r="E952" s="379"/>
      <c r="F952" s="379"/>
      <c r="G952" s="379"/>
      <c r="H952" s="379"/>
      <c r="I952" s="379"/>
      <c r="J952" s="379"/>
      <c r="K952" s="379"/>
      <c r="L952" s="233">
        <v>3089.11</v>
      </c>
      <c r="M952" s="234"/>
      <c r="N952" s="237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2"/>
      <c r="B953" s="184"/>
      <c r="C953" s="379" t="s">
        <v>150</v>
      </c>
      <c r="D953" s="379"/>
      <c r="E953" s="379"/>
      <c r="F953" s="379"/>
      <c r="G953" s="379"/>
      <c r="H953" s="379"/>
      <c r="I953" s="379"/>
      <c r="J953" s="379"/>
      <c r="K953" s="379"/>
      <c r="L953" s="249">
        <v>261.64</v>
      </c>
      <c r="M953" s="234"/>
      <c r="N953" s="237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2"/>
      <c r="B954" s="184"/>
      <c r="C954" s="379" t="s">
        <v>151</v>
      </c>
      <c r="D954" s="379"/>
      <c r="E954" s="379"/>
      <c r="F954" s="379"/>
      <c r="G954" s="379"/>
      <c r="H954" s="379"/>
      <c r="I954" s="379"/>
      <c r="J954" s="379"/>
      <c r="K954" s="379"/>
      <c r="L954" s="233">
        <v>32720.16</v>
      </c>
      <c r="M954" s="234"/>
      <c r="N954" s="237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2"/>
      <c r="B955" s="184"/>
      <c r="C955" s="379" t="s">
        <v>153</v>
      </c>
      <c r="D955" s="379"/>
      <c r="E955" s="379"/>
      <c r="F955" s="379"/>
      <c r="G955" s="379"/>
      <c r="H955" s="379"/>
      <c r="I955" s="379"/>
      <c r="J955" s="379"/>
      <c r="K955" s="379"/>
      <c r="L955" s="233">
        <v>40768.949999999997</v>
      </c>
      <c r="M955" s="234"/>
      <c r="N955" s="237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2"/>
      <c r="B956" s="184"/>
      <c r="C956" s="379" t="s">
        <v>147</v>
      </c>
      <c r="D956" s="379"/>
      <c r="E956" s="379"/>
      <c r="F956" s="379"/>
      <c r="G956" s="379"/>
      <c r="H956" s="379"/>
      <c r="I956" s="379"/>
      <c r="J956" s="379"/>
      <c r="K956" s="379"/>
      <c r="L956" s="236"/>
      <c r="M956" s="234"/>
      <c r="N956" s="237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2"/>
      <c r="B957" s="184"/>
      <c r="C957" s="379" t="s">
        <v>322</v>
      </c>
      <c r="D957" s="379"/>
      <c r="E957" s="379"/>
      <c r="F957" s="379"/>
      <c r="G957" s="379"/>
      <c r="H957" s="379"/>
      <c r="I957" s="379"/>
      <c r="J957" s="379"/>
      <c r="K957" s="379"/>
      <c r="L957" s="233">
        <v>1772.58</v>
      </c>
      <c r="M957" s="234"/>
      <c r="N957" s="237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2"/>
      <c r="B958" s="184"/>
      <c r="C958" s="379" t="s">
        <v>323</v>
      </c>
      <c r="D958" s="379"/>
      <c r="E958" s="379"/>
      <c r="F958" s="379"/>
      <c r="G958" s="379"/>
      <c r="H958" s="379"/>
      <c r="I958" s="379"/>
      <c r="J958" s="379"/>
      <c r="K958" s="379"/>
      <c r="L958" s="233">
        <v>2848.2</v>
      </c>
      <c r="M958" s="234"/>
      <c r="N958" s="237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2"/>
      <c r="B959" s="184"/>
      <c r="C959" s="379" t="s">
        <v>324</v>
      </c>
      <c r="D959" s="379"/>
      <c r="E959" s="379"/>
      <c r="F959" s="379"/>
      <c r="G959" s="379"/>
      <c r="H959" s="379"/>
      <c r="I959" s="379"/>
      <c r="J959" s="379"/>
      <c r="K959" s="379"/>
      <c r="L959" s="249">
        <v>250.86</v>
      </c>
      <c r="M959" s="234"/>
      <c r="N959" s="237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2"/>
      <c r="B960" s="184"/>
      <c r="C960" s="379" t="s">
        <v>325</v>
      </c>
      <c r="D960" s="379"/>
      <c r="E960" s="379"/>
      <c r="F960" s="379"/>
      <c r="G960" s="379"/>
      <c r="H960" s="379"/>
      <c r="I960" s="379"/>
      <c r="J960" s="379"/>
      <c r="K960" s="379"/>
      <c r="L960" s="233">
        <v>32641.47</v>
      </c>
      <c r="M960" s="234"/>
      <c r="N960" s="237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2"/>
      <c r="B961" s="184"/>
      <c r="C961" s="379" t="s">
        <v>326</v>
      </c>
      <c r="D961" s="379"/>
      <c r="E961" s="379"/>
      <c r="F961" s="379"/>
      <c r="G961" s="379"/>
      <c r="H961" s="379"/>
      <c r="I961" s="379"/>
      <c r="J961" s="379"/>
      <c r="K961" s="379"/>
      <c r="L961" s="233">
        <v>2275.89</v>
      </c>
      <c r="M961" s="234"/>
      <c r="N961" s="237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2"/>
      <c r="B962" s="184"/>
      <c r="C962" s="379" t="s">
        <v>327</v>
      </c>
      <c r="D962" s="379"/>
      <c r="E962" s="379"/>
      <c r="F962" s="379"/>
      <c r="G962" s="379"/>
      <c r="H962" s="379"/>
      <c r="I962" s="379"/>
      <c r="J962" s="379"/>
      <c r="K962" s="379"/>
      <c r="L962" s="233">
        <v>1230.81</v>
      </c>
      <c r="M962" s="234"/>
      <c r="N962" s="237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2"/>
      <c r="B963" s="184"/>
      <c r="C963" s="379" t="s">
        <v>465</v>
      </c>
      <c r="D963" s="379"/>
      <c r="E963" s="379"/>
      <c r="F963" s="379"/>
      <c r="G963" s="379"/>
      <c r="H963" s="379"/>
      <c r="I963" s="379"/>
      <c r="J963" s="379"/>
      <c r="K963" s="379"/>
      <c r="L963" s="233">
        <v>1414.21</v>
      </c>
      <c r="M963" s="234"/>
      <c r="N963" s="237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2"/>
      <c r="B964" s="184"/>
      <c r="C964" s="379" t="s">
        <v>147</v>
      </c>
      <c r="D964" s="379"/>
      <c r="E964" s="379"/>
      <c r="F964" s="379"/>
      <c r="G964" s="379"/>
      <c r="H964" s="379"/>
      <c r="I964" s="379"/>
      <c r="J964" s="379"/>
      <c r="K964" s="379"/>
      <c r="L964" s="236"/>
      <c r="M964" s="234"/>
      <c r="N964" s="237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2"/>
      <c r="B965" s="184"/>
      <c r="C965" s="379" t="s">
        <v>322</v>
      </c>
      <c r="D965" s="379"/>
      <c r="E965" s="379"/>
      <c r="F965" s="379"/>
      <c r="G965" s="379"/>
      <c r="H965" s="379"/>
      <c r="I965" s="379"/>
      <c r="J965" s="379"/>
      <c r="K965" s="379"/>
      <c r="L965" s="249">
        <v>461.24</v>
      </c>
      <c r="M965" s="234"/>
      <c r="N965" s="237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2"/>
      <c r="B966" s="184"/>
      <c r="C966" s="379" t="s">
        <v>323</v>
      </c>
      <c r="D966" s="379"/>
      <c r="E966" s="379"/>
      <c r="F966" s="379"/>
      <c r="G966" s="379"/>
      <c r="H966" s="379"/>
      <c r="I966" s="379"/>
      <c r="J966" s="379"/>
      <c r="K966" s="379"/>
      <c r="L966" s="249">
        <v>240.91</v>
      </c>
      <c r="M966" s="234"/>
      <c r="N966" s="237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2"/>
      <c r="B967" s="184"/>
      <c r="C967" s="379" t="s">
        <v>324</v>
      </c>
      <c r="D967" s="379"/>
      <c r="E967" s="379"/>
      <c r="F967" s="379"/>
      <c r="G967" s="379"/>
      <c r="H967" s="379"/>
      <c r="I967" s="379"/>
      <c r="J967" s="379"/>
      <c r="K967" s="379"/>
      <c r="L967" s="249">
        <v>10.78</v>
      </c>
      <c r="M967" s="234"/>
      <c r="N967" s="237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2"/>
      <c r="B968" s="184"/>
      <c r="C968" s="379" t="s">
        <v>325</v>
      </c>
      <c r="D968" s="379"/>
      <c r="E968" s="379"/>
      <c r="F968" s="379"/>
      <c r="G968" s="379"/>
      <c r="H968" s="379"/>
      <c r="I968" s="379"/>
      <c r="J968" s="379"/>
      <c r="K968" s="379"/>
      <c r="L968" s="249">
        <v>78.69</v>
      </c>
      <c r="M968" s="234"/>
      <c r="N968" s="237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2"/>
      <c r="B969" s="184"/>
      <c r="C969" s="379" t="s">
        <v>326</v>
      </c>
      <c r="D969" s="379"/>
      <c r="E969" s="379"/>
      <c r="F969" s="379"/>
      <c r="G969" s="379"/>
      <c r="H969" s="379"/>
      <c r="I969" s="379"/>
      <c r="J969" s="379"/>
      <c r="K969" s="379"/>
      <c r="L969" s="249">
        <v>420.53</v>
      </c>
      <c r="M969" s="234"/>
      <c r="N969" s="237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2"/>
      <c r="B970" s="184"/>
      <c r="C970" s="379" t="s">
        <v>327</v>
      </c>
      <c r="D970" s="379"/>
      <c r="E970" s="379"/>
      <c r="F970" s="379"/>
      <c r="G970" s="379"/>
      <c r="H970" s="379"/>
      <c r="I970" s="379"/>
      <c r="J970" s="379"/>
      <c r="K970" s="379"/>
      <c r="L970" s="249">
        <v>212.84</v>
      </c>
      <c r="M970" s="234"/>
      <c r="N970" s="237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2"/>
      <c r="B971" s="184"/>
      <c r="C971" s="379" t="s">
        <v>163</v>
      </c>
      <c r="D971" s="379"/>
      <c r="E971" s="379"/>
      <c r="F971" s="379"/>
      <c r="G971" s="379"/>
      <c r="H971" s="379"/>
      <c r="I971" s="379"/>
      <c r="J971" s="379"/>
      <c r="K971" s="379"/>
      <c r="L971" s="233">
        <v>2495.46</v>
      </c>
      <c r="M971" s="234"/>
      <c r="N971" s="237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2"/>
      <c r="B972" s="184"/>
      <c r="C972" s="379" t="s">
        <v>164</v>
      </c>
      <c r="D972" s="379"/>
      <c r="E972" s="379"/>
      <c r="F972" s="379"/>
      <c r="G972" s="379"/>
      <c r="H972" s="379"/>
      <c r="I972" s="379"/>
      <c r="J972" s="379"/>
      <c r="K972" s="379"/>
      <c r="L972" s="233">
        <v>2696.42</v>
      </c>
      <c r="M972" s="234"/>
      <c r="N972" s="237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2"/>
      <c r="B973" s="184"/>
      <c r="C973" s="379" t="s">
        <v>165</v>
      </c>
      <c r="D973" s="379"/>
      <c r="E973" s="379"/>
      <c r="F973" s="379"/>
      <c r="G973" s="379"/>
      <c r="H973" s="379"/>
      <c r="I973" s="379"/>
      <c r="J973" s="379"/>
      <c r="K973" s="379"/>
      <c r="L973" s="233">
        <v>1443.65</v>
      </c>
      <c r="M973" s="234"/>
      <c r="N973" s="237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2"/>
      <c r="B974" s="238"/>
      <c r="C974" s="396" t="s">
        <v>3640</v>
      </c>
      <c r="D974" s="396"/>
      <c r="E974" s="396"/>
      <c r="F974" s="396"/>
      <c r="G974" s="396"/>
      <c r="H974" s="396"/>
      <c r="I974" s="396"/>
      <c r="J974" s="396"/>
      <c r="K974" s="396"/>
      <c r="L974" s="239">
        <v>42183.16</v>
      </c>
      <c r="M974" s="240"/>
      <c r="N974" s="251"/>
      <c r="AF974" s="133"/>
      <c r="AG974" s="140"/>
      <c r="AM974" s="140"/>
      <c r="AP974" s="140"/>
      <c r="AR974" s="140" t="s">
        <v>3640</v>
      </c>
      <c r="AS974" s="140"/>
    </row>
    <row r="975" spans="1:45" s="121" customFormat="1" ht="15" x14ac:dyDescent="0.25">
      <c r="A975" s="382" t="s">
        <v>3641</v>
      </c>
      <c r="B975" s="383"/>
      <c r="C975" s="383"/>
      <c r="D975" s="383"/>
      <c r="E975" s="383"/>
      <c r="F975" s="383"/>
      <c r="G975" s="383"/>
      <c r="H975" s="383"/>
      <c r="I975" s="383"/>
      <c r="J975" s="383"/>
      <c r="K975" s="383"/>
      <c r="L975" s="383"/>
      <c r="M975" s="383"/>
      <c r="N975" s="384"/>
      <c r="AF975" s="133" t="s">
        <v>3641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385" t="s">
        <v>3642</v>
      </c>
      <c r="B976" s="386"/>
      <c r="C976" s="386"/>
      <c r="D976" s="386"/>
      <c r="E976" s="386"/>
      <c r="F976" s="386"/>
      <c r="G976" s="386"/>
      <c r="H976" s="386"/>
      <c r="I976" s="386"/>
      <c r="J976" s="386"/>
      <c r="K976" s="386"/>
      <c r="L976" s="386"/>
      <c r="M976" s="386"/>
      <c r="N976" s="387"/>
      <c r="AF976" s="133"/>
      <c r="AG976" s="140"/>
      <c r="AM976" s="140"/>
      <c r="AP976" s="140"/>
      <c r="AR976" s="140"/>
      <c r="AS976" s="140" t="s">
        <v>3642</v>
      </c>
    </row>
    <row r="977" spans="1:45" s="121" customFormat="1" ht="34.5" x14ac:dyDescent="0.25">
      <c r="A977" s="176" t="s">
        <v>483</v>
      </c>
      <c r="B977" s="177" t="s">
        <v>3643</v>
      </c>
      <c r="C977" s="388" t="s">
        <v>3644</v>
      </c>
      <c r="D977" s="388"/>
      <c r="E977" s="388"/>
      <c r="F977" s="178" t="s">
        <v>691</v>
      </c>
      <c r="G977" s="179">
        <v>0.2</v>
      </c>
      <c r="H977" s="180">
        <v>1</v>
      </c>
      <c r="I977" s="214">
        <v>0.2</v>
      </c>
      <c r="J977" s="181"/>
      <c r="K977" s="179"/>
      <c r="L977" s="181"/>
      <c r="M977" s="179"/>
      <c r="N977" s="182"/>
      <c r="AF977" s="133"/>
      <c r="AG977" s="140" t="s">
        <v>3644</v>
      </c>
      <c r="AM977" s="140"/>
      <c r="AP977" s="140"/>
      <c r="AR977" s="140"/>
      <c r="AS977" s="140"/>
    </row>
    <row r="978" spans="1:45" s="121" customFormat="1" ht="15" x14ac:dyDescent="0.25">
      <c r="A978" s="208"/>
      <c r="B978" s="209"/>
      <c r="C978" s="379" t="s">
        <v>3645</v>
      </c>
      <c r="D978" s="379"/>
      <c r="E978" s="379"/>
      <c r="F978" s="379"/>
      <c r="G978" s="379"/>
      <c r="H978" s="379"/>
      <c r="I978" s="379"/>
      <c r="J978" s="379"/>
      <c r="K978" s="379"/>
      <c r="L978" s="379"/>
      <c r="M978" s="379"/>
      <c r="N978" s="391"/>
      <c r="AF978" s="133"/>
      <c r="AG978" s="140"/>
      <c r="AH978" s="142" t="s">
        <v>3645</v>
      </c>
      <c r="AM978" s="140"/>
      <c r="AP978" s="140"/>
      <c r="AR978" s="140"/>
      <c r="AS978" s="140"/>
    </row>
    <row r="979" spans="1:45" s="121" customFormat="1" ht="23.25" x14ac:dyDescent="0.25">
      <c r="A979" s="183"/>
      <c r="B979" s="184" t="s">
        <v>63</v>
      </c>
      <c r="C979" s="389" t="s">
        <v>64</v>
      </c>
      <c r="D979" s="389"/>
      <c r="E979" s="389"/>
      <c r="F979" s="389"/>
      <c r="G979" s="389"/>
      <c r="H979" s="389"/>
      <c r="I979" s="389"/>
      <c r="J979" s="389"/>
      <c r="K979" s="389"/>
      <c r="L979" s="389"/>
      <c r="M979" s="389"/>
      <c r="N979" s="390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3"/>
      <c r="B980" s="184" t="s">
        <v>65</v>
      </c>
      <c r="C980" s="389" t="s">
        <v>66</v>
      </c>
      <c r="D980" s="389"/>
      <c r="E980" s="389"/>
      <c r="F980" s="389"/>
      <c r="G980" s="389"/>
      <c r="H980" s="389"/>
      <c r="I980" s="389"/>
      <c r="J980" s="389"/>
      <c r="K980" s="389"/>
      <c r="L980" s="389"/>
      <c r="M980" s="389"/>
      <c r="N980" s="390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5"/>
      <c r="B981" s="184" t="s">
        <v>58</v>
      </c>
      <c r="C981" s="379" t="s">
        <v>67</v>
      </c>
      <c r="D981" s="379"/>
      <c r="E981" s="379"/>
      <c r="F981" s="186"/>
      <c r="G981" s="187"/>
      <c r="H981" s="187"/>
      <c r="I981" s="187"/>
      <c r="J981" s="188">
        <v>45.27</v>
      </c>
      <c r="K981" s="211">
        <v>1.3225</v>
      </c>
      <c r="L981" s="188">
        <v>11.97</v>
      </c>
      <c r="M981" s="189">
        <v>44.77</v>
      </c>
      <c r="N981" s="218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5"/>
      <c r="B982" s="184" t="s">
        <v>68</v>
      </c>
      <c r="C982" s="379" t="s">
        <v>69</v>
      </c>
      <c r="D982" s="379"/>
      <c r="E982" s="379"/>
      <c r="F982" s="186"/>
      <c r="G982" s="187"/>
      <c r="H982" s="187"/>
      <c r="I982" s="187"/>
      <c r="J982" s="188">
        <v>191.56</v>
      </c>
      <c r="K982" s="211">
        <v>1.4375</v>
      </c>
      <c r="L982" s="188">
        <v>55.07</v>
      </c>
      <c r="M982" s="189">
        <v>13.24</v>
      </c>
      <c r="N982" s="218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5"/>
      <c r="B983" s="184" t="s">
        <v>70</v>
      </c>
      <c r="C983" s="379" t="s">
        <v>71</v>
      </c>
      <c r="D983" s="379"/>
      <c r="E983" s="379"/>
      <c r="F983" s="186"/>
      <c r="G983" s="187"/>
      <c r="H983" s="187"/>
      <c r="I983" s="187"/>
      <c r="J983" s="188">
        <v>22.41</v>
      </c>
      <c r="K983" s="211">
        <v>1.4375</v>
      </c>
      <c r="L983" s="188">
        <v>6.44</v>
      </c>
      <c r="M983" s="189">
        <v>44.77</v>
      </c>
      <c r="N983" s="218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2"/>
      <c r="B984" s="184"/>
      <c r="C984" s="379" t="s">
        <v>72</v>
      </c>
      <c r="D984" s="379"/>
      <c r="E984" s="379"/>
      <c r="F984" s="186" t="s">
        <v>73</v>
      </c>
      <c r="G984" s="189">
        <v>5.1100000000000003</v>
      </c>
      <c r="H984" s="211">
        <v>1.3225</v>
      </c>
      <c r="I984" s="215">
        <v>1.3515950000000001</v>
      </c>
      <c r="J984" s="194"/>
      <c r="K984" s="187"/>
      <c r="L984" s="194"/>
      <c r="M984" s="187"/>
      <c r="N984" s="195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2"/>
      <c r="B985" s="184"/>
      <c r="C985" s="379" t="s">
        <v>74</v>
      </c>
      <c r="D985" s="379"/>
      <c r="E985" s="379"/>
      <c r="F985" s="186" t="s">
        <v>73</v>
      </c>
      <c r="G985" s="189">
        <v>1.66</v>
      </c>
      <c r="H985" s="211">
        <v>1.4375</v>
      </c>
      <c r="I985" s="217">
        <v>0.47725000000000001</v>
      </c>
      <c r="J985" s="194"/>
      <c r="K985" s="187"/>
      <c r="L985" s="194"/>
      <c r="M985" s="187"/>
      <c r="N985" s="195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5"/>
      <c r="B986" s="184"/>
      <c r="C986" s="380" t="s">
        <v>75</v>
      </c>
      <c r="D986" s="380"/>
      <c r="E986" s="380"/>
      <c r="F986" s="196"/>
      <c r="G986" s="197"/>
      <c r="H986" s="197"/>
      <c r="I986" s="197"/>
      <c r="J986" s="198">
        <v>236.83</v>
      </c>
      <c r="K986" s="197"/>
      <c r="L986" s="198">
        <v>67.040000000000006</v>
      </c>
      <c r="M986" s="197"/>
      <c r="N986" s="200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2"/>
      <c r="B987" s="184"/>
      <c r="C987" s="379" t="s">
        <v>76</v>
      </c>
      <c r="D987" s="379"/>
      <c r="E987" s="379"/>
      <c r="F987" s="186"/>
      <c r="G987" s="187"/>
      <c r="H987" s="187"/>
      <c r="I987" s="187"/>
      <c r="J987" s="194"/>
      <c r="K987" s="187"/>
      <c r="L987" s="188">
        <v>18.41</v>
      </c>
      <c r="M987" s="187"/>
      <c r="N987" s="218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2"/>
      <c r="B988" s="184" t="s">
        <v>192</v>
      </c>
      <c r="C988" s="379" t="s">
        <v>193</v>
      </c>
      <c r="D988" s="379"/>
      <c r="E988" s="379"/>
      <c r="F988" s="186" t="s">
        <v>79</v>
      </c>
      <c r="G988" s="201">
        <v>117</v>
      </c>
      <c r="H988" s="187"/>
      <c r="I988" s="201">
        <v>117</v>
      </c>
      <c r="J988" s="194"/>
      <c r="K988" s="187"/>
      <c r="L988" s="188">
        <v>21.54</v>
      </c>
      <c r="M988" s="187"/>
      <c r="N988" s="218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2"/>
      <c r="B989" s="184" t="s">
        <v>194</v>
      </c>
      <c r="C989" s="379" t="s">
        <v>195</v>
      </c>
      <c r="D989" s="379"/>
      <c r="E989" s="379"/>
      <c r="F989" s="186" t="s">
        <v>79</v>
      </c>
      <c r="G989" s="201">
        <v>74</v>
      </c>
      <c r="H989" s="189">
        <v>0.85</v>
      </c>
      <c r="I989" s="216">
        <v>62.9</v>
      </c>
      <c r="J989" s="194"/>
      <c r="K989" s="187"/>
      <c r="L989" s="188">
        <v>11.58</v>
      </c>
      <c r="M989" s="187"/>
      <c r="N989" s="218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2"/>
      <c r="B990" s="203"/>
      <c r="C990" s="388" t="s">
        <v>82</v>
      </c>
      <c r="D990" s="388"/>
      <c r="E990" s="388"/>
      <c r="F990" s="178"/>
      <c r="G990" s="179"/>
      <c r="H990" s="179"/>
      <c r="I990" s="179"/>
      <c r="J990" s="181"/>
      <c r="K990" s="179"/>
      <c r="L990" s="207">
        <v>100.16</v>
      </c>
      <c r="M990" s="197"/>
      <c r="N990" s="205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6" t="s">
        <v>486</v>
      </c>
      <c r="B991" s="177" t="s">
        <v>3646</v>
      </c>
      <c r="C991" s="388" t="s">
        <v>3647</v>
      </c>
      <c r="D991" s="388"/>
      <c r="E991" s="388"/>
      <c r="F991" s="178" t="s">
        <v>291</v>
      </c>
      <c r="G991" s="179">
        <v>2</v>
      </c>
      <c r="H991" s="180">
        <v>1</v>
      </c>
      <c r="I991" s="180">
        <v>2</v>
      </c>
      <c r="J991" s="204">
        <v>2077.12</v>
      </c>
      <c r="K991" s="179"/>
      <c r="L991" s="204">
        <v>4154.24</v>
      </c>
      <c r="M991" s="206">
        <v>8.16</v>
      </c>
      <c r="N991" s="205">
        <v>33898.6</v>
      </c>
      <c r="AF991" s="133"/>
      <c r="AG991" s="140" t="s">
        <v>3647</v>
      </c>
      <c r="AM991" s="140"/>
      <c r="AP991" s="140"/>
      <c r="AR991" s="140"/>
      <c r="AS991" s="140"/>
    </row>
    <row r="992" spans="1:45" s="121" customFormat="1" ht="15" x14ac:dyDescent="0.25">
      <c r="A992" s="202"/>
      <c r="B992" s="203"/>
      <c r="C992" s="379" t="s">
        <v>403</v>
      </c>
      <c r="D992" s="379"/>
      <c r="E992" s="379"/>
      <c r="F992" s="379"/>
      <c r="G992" s="379"/>
      <c r="H992" s="379"/>
      <c r="I992" s="379"/>
      <c r="J992" s="379"/>
      <c r="K992" s="379"/>
      <c r="L992" s="379"/>
      <c r="M992" s="379"/>
      <c r="N992" s="391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2"/>
      <c r="B993" s="203"/>
      <c r="C993" s="388" t="s">
        <v>82</v>
      </c>
      <c r="D993" s="388"/>
      <c r="E993" s="388"/>
      <c r="F993" s="178"/>
      <c r="G993" s="179"/>
      <c r="H993" s="179"/>
      <c r="I993" s="179"/>
      <c r="J993" s="181"/>
      <c r="K993" s="179"/>
      <c r="L993" s="204">
        <v>4154.24</v>
      </c>
      <c r="M993" s="197"/>
      <c r="N993" s="205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6" t="s">
        <v>489</v>
      </c>
      <c r="B994" s="177" t="s">
        <v>3491</v>
      </c>
      <c r="C994" s="388" t="s">
        <v>3497</v>
      </c>
      <c r="D994" s="388"/>
      <c r="E994" s="388"/>
      <c r="F994" s="178" t="s">
        <v>189</v>
      </c>
      <c r="G994" s="179">
        <v>2.5799999999999998E-3</v>
      </c>
      <c r="H994" s="180">
        <v>1</v>
      </c>
      <c r="I994" s="252">
        <v>2.5799999999999998E-3</v>
      </c>
      <c r="J994" s="181"/>
      <c r="K994" s="179"/>
      <c r="L994" s="181"/>
      <c r="M994" s="179"/>
      <c r="N994" s="182"/>
      <c r="AF994" s="133"/>
      <c r="AG994" s="140" t="s">
        <v>3497</v>
      </c>
      <c r="AM994" s="140"/>
      <c r="AP994" s="140"/>
      <c r="AR994" s="140"/>
      <c r="AS994" s="140"/>
    </row>
    <row r="995" spans="1:45" s="121" customFormat="1" ht="15" x14ac:dyDescent="0.25">
      <c r="A995" s="208"/>
      <c r="B995" s="209"/>
      <c r="C995" s="379" t="s">
        <v>3648</v>
      </c>
      <c r="D995" s="379"/>
      <c r="E995" s="379"/>
      <c r="F995" s="379"/>
      <c r="G995" s="379"/>
      <c r="H995" s="379"/>
      <c r="I995" s="379"/>
      <c r="J995" s="379"/>
      <c r="K995" s="379"/>
      <c r="L995" s="379"/>
      <c r="M995" s="379"/>
      <c r="N995" s="391"/>
      <c r="AF995" s="133"/>
      <c r="AG995" s="140"/>
      <c r="AH995" s="142" t="s">
        <v>3648</v>
      </c>
      <c r="AM995" s="140"/>
      <c r="AP995" s="140"/>
      <c r="AR995" s="140"/>
      <c r="AS995" s="140"/>
    </row>
    <row r="996" spans="1:45" s="121" customFormat="1" ht="23.25" x14ac:dyDescent="0.25">
      <c r="A996" s="183"/>
      <c r="B996" s="184" t="s">
        <v>63</v>
      </c>
      <c r="C996" s="389" t="s">
        <v>64</v>
      </c>
      <c r="D996" s="389"/>
      <c r="E996" s="389"/>
      <c r="F996" s="389"/>
      <c r="G996" s="389"/>
      <c r="H996" s="389"/>
      <c r="I996" s="389"/>
      <c r="J996" s="389"/>
      <c r="K996" s="389"/>
      <c r="L996" s="389"/>
      <c r="M996" s="389"/>
      <c r="N996" s="39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3"/>
      <c r="B997" s="184" t="s">
        <v>65</v>
      </c>
      <c r="C997" s="389" t="s">
        <v>66</v>
      </c>
      <c r="D997" s="389"/>
      <c r="E997" s="389"/>
      <c r="F997" s="389"/>
      <c r="G997" s="389"/>
      <c r="H997" s="389"/>
      <c r="I997" s="389"/>
      <c r="J997" s="389"/>
      <c r="K997" s="389"/>
      <c r="L997" s="389"/>
      <c r="M997" s="389"/>
      <c r="N997" s="39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5"/>
      <c r="B998" s="184" t="s">
        <v>58</v>
      </c>
      <c r="C998" s="379" t="s">
        <v>67</v>
      </c>
      <c r="D998" s="379"/>
      <c r="E998" s="379"/>
      <c r="F998" s="186"/>
      <c r="G998" s="187"/>
      <c r="H998" s="187"/>
      <c r="I998" s="187"/>
      <c r="J998" s="190">
        <v>4636.84</v>
      </c>
      <c r="K998" s="211">
        <v>1.3225</v>
      </c>
      <c r="L998" s="188">
        <v>15.82</v>
      </c>
      <c r="M998" s="189">
        <v>44.77</v>
      </c>
      <c r="N998" s="218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5"/>
      <c r="B999" s="184" t="s">
        <v>68</v>
      </c>
      <c r="C999" s="379" t="s">
        <v>69</v>
      </c>
      <c r="D999" s="379"/>
      <c r="E999" s="379"/>
      <c r="F999" s="186"/>
      <c r="G999" s="187"/>
      <c r="H999" s="187"/>
      <c r="I999" s="187"/>
      <c r="J999" s="190">
        <v>9385.73</v>
      </c>
      <c r="K999" s="211">
        <v>1.4375</v>
      </c>
      <c r="L999" s="188">
        <v>34.81</v>
      </c>
      <c r="M999" s="189">
        <v>13.24</v>
      </c>
      <c r="N999" s="218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5"/>
      <c r="B1000" s="184" t="s">
        <v>70</v>
      </c>
      <c r="C1000" s="379" t="s">
        <v>71</v>
      </c>
      <c r="D1000" s="379"/>
      <c r="E1000" s="379"/>
      <c r="F1000" s="186"/>
      <c r="G1000" s="187"/>
      <c r="H1000" s="187"/>
      <c r="I1000" s="187"/>
      <c r="J1000" s="188">
        <v>734.91</v>
      </c>
      <c r="K1000" s="211">
        <v>1.4375</v>
      </c>
      <c r="L1000" s="188">
        <v>2.73</v>
      </c>
      <c r="M1000" s="189">
        <v>44.77</v>
      </c>
      <c r="N1000" s="218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5"/>
      <c r="B1001" s="184" t="s">
        <v>86</v>
      </c>
      <c r="C1001" s="379" t="s">
        <v>87</v>
      </c>
      <c r="D1001" s="379"/>
      <c r="E1001" s="379"/>
      <c r="F1001" s="186"/>
      <c r="G1001" s="187"/>
      <c r="H1001" s="187"/>
      <c r="I1001" s="187"/>
      <c r="J1001" s="190">
        <v>4872.54</v>
      </c>
      <c r="K1001" s="187"/>
      <c r="L1001" s="188">
        <v>12.57</v>
      </c>
      <c r="M1001" s="189">
        <v>8.16</v>
      </c>
      <c r="N1001" s="218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2"/>
      <c r="B1002" s="184"/>
      <c r="C1002" s="379" t="s">
        <v>72</v>
      </c>
      <c r="D1002" s="379"/>
      <c r="E1002" s="379"/>
      <c r="F1002" s="186" t="s">
        <v>73</v>
      </c>
      <c r="G1002" s="201">
        <v>482</v>
      </c>
      <c r="H1002" s="211">
        <v>1.3225</v>
      </c>
      <c r="I1002" s="212">
        <v>1.6446080999999999</v>
      </c>
      <c r="J1002" s="194"/>
      <c r="K1002" s="187"/>
      <c r="L1002" s="194"/>
      <c r="M1002" s="187"/>
      <c r="N1002" s="195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2"/>
      <c r="B1003" s="184"/>
      <c r="C1003" s="379" t="s">
        <v>74</v>
      </c>
      <c r="D1003" s="379"/>
      <c r="E1003" s="379"/>
      <c r="F1003" s="186" t="s">
        <v>73</v>
      </c>
      <c r="G1003" s="189">
        <v>62.37</v>
      </c>
      <c r="H1003" s="211">
        <v>1.4375</v>
      </c>
      <c r="I1003" s="212">
        <v>0.23131470000000001</v>
      </c>
      <c r="J1003" s="194"/>
      <c r="K1003" s="187"/>
      <c r="L1003" s="194"/>
      <c r="M1003" s="187"/>
      <c r="N1003" s="195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5"/>
      <c r="B1004" s="184"/>
      <c r="C1004" s="380" t="s">
        <v>75</v>
      </c>
      <c r="D1004" s="380"/>
      <c r="E1004" s="380"/>
      <c r="F1004" s="196"/>
      <c r="G1004" s="197"/>
      <c r="H1004" s="197"/>
      <c r="I1004" s="197"/>
      <c r="J1004" s="199">
        <v>18895.11</v>
      </c>
      <c r="K1004" s="197"/>
      <c r="L1004" s="198">
        <v>63.2</v>
      </c>
      <c r="M1004" s="197"/>
      <c r="N1004" s="200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2"/>
      <c r="B1005" s="184"/>
      <c r="C1005" s="379" t="s">
        <v>76</v>
      </c>
      <c r="D1005" s="379"/>
      <c r="E1005" s="379"/>
      <c r="F1005" s="186"/>
      <c r="G1005" s="187"/>
      <c r="H1005" s="187"/>
      <c r="I1005" s="187"/>
      <c r="J1005" s="194"/>
      <c r="K1005" s="187"/>
      <c r="L1005" s="188">
        <v>18.55</v>
      </c>
      <c r="M1005" s="187"/>
      <c r="N1005" s="218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2"/>
      <c r="B1006" s="184" t="s">
        <v>192</v>
      </c>
      <c r="C1006" s="379" t="s">
        <v>193</v>
      </c>
      <c r="D1006" s="379"/>
      <c r="E1006" s="379"/>
      <c r="F1006" s="186" t="s">
        <v>79</v>
      </c>
      <c r="G1006" s="201">
        <v>117</v>
      </c>
      <c r="H1006" s="187"/>
      <c r="I1006" s="201">
        <v>117</v>
      </c>
      <c r="J1006" s="194"/>
      <c r="K1006" s="187"/>
      <c r="L1006" s="188">
        <v>21.7</v>
      </c>
      <c r="M1006" s="187"/>
      <c r="N1006" s="218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2"/>
      <c r="B1007" s="184" t="s">
        <v>194</v>
      </c>
      <c r="C1007" s="379" t="s">
        <v>195</v>
      </c>
      <c r="D1007" s="379"/>
      <c r="E1007" s="379"/>
      <c r="F1007" s="186" t="s">
        <v>79</v>
      </c>
      <c r="G1007" s="201">
        <v>74</v>
      </c>
      <c r="H1007" s="189">
        <v>0.85</v>
      </c>
      <c r="I1007" s="216">
        <v>62.9</v>
      </c>
      <c r="J1007" s="194"/>
      <c r="K1007" s="187"/>
      <c r="L1007" s="188">
        <v>11.67</v>
      </c>
      <c r="M1007" s="187"/>
      <c r="N1007" s="218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2"/>
      <c r="B1008" s="203"/>
      <c r="C1008" s="388" t="s">
        <v>82</v>
      </c>
      <c r="D1008" s="388"/>
      <c r="E1008" s="388"/>
      <c r="F1008" s="178"/>
      <c r="G1008" s="179"/>
      <c r="H1008" s="179"/>
      <c r="I1008" s="179"/>
      <c r="J1008" s="181"/>
      <c r="K1008" s="179"/>
      <c r="L1008" s="207">
        <v>96.57</v>
      </c>
      <c r="M1008" s="197"/>
      <c r="N1008" s="205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6" t="s">
        <v>492</v>
      </c>
      <c r="B1009" s="177" t="s">
        <v>358</v>
      </c>
      <c r="C1009" s="388" t="s">
        <v>359</v>
      </c>
      <c r="D1009" s="388"/>
      <c r="E1009" s="388"/>
      <c r="F1009" s="178" t="s">
        <v>189</v>
      </c>
      <c r="G1009" s="179">
        <v>2.4599999999999999E-3</v>
      </c>
      <c r="H1009" s="180">
        <v>1</v>
      </c>
      <c r="I1009" s="252">
        <v>2.4599999999999999E-3</v>
      </c>
      <c r="J1009" s="181"/>
      <c r="K1009" s="179"/>
      <c r="L1009" s="181"/>
      <c r="M1009" s="179"/>
      <c r="N1009" s="182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8"/>
      <c r="B1010" s="209"/>
      <c r="C1010" s="379" t="s">
        <v>3649</v>
      </c>
      <c r="D1010" s="379"/>
      <c r="E1010" s="379"/>
      <c r="F1010" s="379"/>
      <c r="G1010" s="379"/>
      <c r="H1010" s="379"/>
      <c r="I1010" s="379"/>
      <c r="J1010" s="379"/>
      <c r="K1010" s="379"/>
      <c r="L1010" s="379"/>
      <c r="M1010" s="379"/>
      <c r="N1010" s="391"/>
      <c r="AF1010" s="133"/>
      <c r="AG1010" s="140"/>
      <c r="AH1010" s="142" t="s">
        <v>3649</v>
      </c>
      <c r="AM1010" s="140"/>
      <c r="AP1010" s="140"/>
      <c r="AR1010" s="140"/>
      <c r="AS1010" s="140"/>
    </row>
    <row r="1011" spans="1:45" s="121" customFormat="1" ht="23.25" x14ac:dyDescent="0.25">
      <c r="A1011" s="183"/>
      <c r="B1011" s="184" t="s">
        <v>63</v>
      </c>
      <c r="C1011" s="389" t="s">
        <v>64</v>
      </c>
      <c r="D1011" s="389"/>
      <c r="E1011" s="389"/>
      <c r="F1011" s="389"/>
      <c r="G1011" s="389"/>
      <c r="H1011" s="389"/>
      <c r="I1011" s="389"/>
      <c r="J1011" s="389"/>
      <c r="K1011" s="389"/>
      <c r="L1011" s="389"/>
      <c r="M1011" s="389"/>
      <c r="N1011" s="390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3"/>
      <c r="B1012" s="184" t="s">
        <v>65</v>
      </c>
      <c r="C1012" s="389" t="s">
        <v>66</v>
      </c>
      <c r="D1012" s="389"/>
      <c r="E1012" s="389"/>
      <c r="F1012" s="389"/>
      <c r="G1012" s="389"/>
      <c r="H1012" s="389"/>
      <c r="I1012" s="389"/>
      <c r="J1012" s="389"/>
      <c r="K1012" s="389"/>
      <c r="L1012" s="389"/>
      <c r="M1012" s="389"/>
      <c r="N1012" s="390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5"/>
      <c r="B1013" s="184" t="s">
        <v>58</v>
      </c>
      <c r="C1013" s="379" t="s">
        <v>67</v>
      </c>
      <c r="D1013" s="379"/>
      <c r="E1013" s="379"/>
      <c r="F1013" s="186"/>
      <c r="G1013" s="187"/>
      <c r="H1013" s="187"/>
      <c r="I1013" s="187"/>
      <c r="J1013" s="190">
        <v>3901</v>
      </c>
      <c r="K1013" s="211">
        <v>1.3225</v>
      </c>
      <c r="L1013" s="188">
        <v>12.69</v>
      </c>
      <c r="M1013" s="189">
        <v>44.77</v>
      </c>
      <c r="N1013" s="218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5"/>
      <c r="B1014" s="184" t="s">
        <v>68</v>
      </c>
      <c r="C1014" s="379" t="s">
        <v>69</v>
      </c>
      <c r="D1014" s="379"/>
      <c r="E1014" s="379"/>
      <c r="F1014" s="186"/>
      <c r="G1014" s="187"/>
      <c r="H1014" s="187"/>
      <c r="I1014" s="187"/>
      <c r="J1014" s="190">
        <v>8861.43</v>
      </c>
      <c r="K1014" s="211">
        <v>1.4375</v>
      </c>
      <c r="L1014" s="188">
        <v>31.34</v>
      </c>
      <c r="M1014" s="189">
        <v>13.24</v>
      </c>
      <c r="N1014" s="218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5"/>
      <c r="B1015" s="184" t="s">
        <v>70</v>
      </c>
      <c r="C1015" s="379" t="s">
        <v>71</v>
      </c>
      <c r="D1015" s="379"/>
      <c r="E1015" s="379"/>
      <c r="F1015" s="186"/>
      <c r="G1015" s="187"/>
      <c r="H1015" s="187"/>
      <c r="I1015" s="187"/>
      <c r="J1015" s="188">
        <v>734.3</v>
      </c>
      <c r="K1015" s="211">
        <v>1.4375</v>
      </c>
      <c r="L1015" s="188">
        <v>2.6</v>
      </c>
      <c r="M1015" s="189">
        <v>44.77</v>
      </c>
      <c r="N1015" s="218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5"/>
      <c r="B1016" s="184" t="s">
        <v>86</v>
      </c>
      <c r="C1016" s="379" t="s">
        <v>87</v>
      </c>
      <c r="D1016" s="379"/>
      <c r="E1016" s="379"/>
      <c r="F1016" s="186"/>
      <c r="G1016" s="187"/>
      <c r="H1016" s="187"/>
      <c r="I1016" s="187"/>
      <c r="J1016" s="190">
        <v>3858.31</v>
      </c>
      <c r="K1016" s="187"/>
      <c r="L1016" s="188">
        <v>9.49</v>
      </c>
      <c r="M1016" s="189">
        <v>8.16</v>
      </c>
      <c r="N1016" s="218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2"/>
      <c r="B1017" s="184"/>
      <c r="C1017" s="379" t="s">
        <v>72</v>
      </c>
      <c r="D1017" s="379"/>
      <c r="E1017" s="379"/>
      <c r="F1017" s="186" t="s">
        <v>73</v>
      </c>
      <c r="G1017" s="201">
        <v>415</v>
      </c>
      <c r="H1017" s="211">
        <v>1.3225</v>
      </c>
      <c r="I1017" s="212">
        <v>1.3501403000000001</v>
      </c>
      <c r="J1017" s="194"/>
      <c r="K1017" s="187"/>
      <c r="L1017" s="194"/>
      <c r="M1017" s="187"/>
      <c r="N1017" s="195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2"/>
      <c r="B1018" s="184"/>
      <c r="C1018" s="379" t="s">
        <v>74</v>
      </c>
      <c r="D1018" s="379"/>
      <c r="E1018" s="379"/>
      <c r="F1018" s="186" t="s">
        <v>73</v>
      </c>
      <c r="G1018" s="189">
        <v>62.32</v>
      </c>
      <c r="H1018" s="211">
        <v>1.4375</v>
      </c>
      <c r="I1018" s="212">
        <v>0.22037909999999999</v>
      </c>
      <c r="J1018" s="194"/>
      <c r="K1018" s="187"/>
      <c r="L1018" s="194"/>
      <c r="M1018" s="187"/>
      <c r="N1018" s="195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5"/>
      <c r="B1019" s="184"/>
      <c r="C1019" s="380" t="s">
        <v>75</v>
      </c>
      <c r="D1019" s="380"/>
      <c r="E1019" s="380"/>
      <c r="F1019" s="196"/>
      <c r="G1019" s="197"/>
      <c r="H1019" s="197"/>
      <c r="I1019" s="197"/>
      <c r="J1019" s="199">
        <v>16620.740000000002</v>
      </c>
      <c r="K1019" s="197"/>
      <c r="L1019" s="198">
        <v>53.52</v>
      </c>
      <c r="M1019" s="197"/>
      <c r="N1019" s="200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2"/>
      <c r="B1020" s="184"/>
      <c r="C1020" s="379" t="s">
        <v>76</v>
      </c>
      <c r="D1020" s="379"/>
      <c r="E1020" s="379"/>
      <c r="F1020" s="186"/>
      <c r="G1020" s="187"/>
      <c r="H1020" s="187"/>
      <c r="I1020" s="187"/>
      <c r="J1020" s="194"/>
      <c r="K1020" s="187"/>
      <c r="L1020" s="188">
        <v>15.29</v>
      </c>
      <c r="M1020" s="187"/>
      <c r="N1020" s="218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2"/>
      <c r="B1021" s="184" t="s">
        <v>192</v>
      </c>
      <c r="C1021" s="379" t="s">
        <v>193</v>
      </c>
      <c r="D1021" s="379"/>
      <c r="E1021" s="379"/>
      <c r="F1021" s="186" t="s">
        <v>79</v>
      </c>
      <c r="G1021" s="201">
        <v>117</v>
      </c>
      <c r="H1021" s="187"/>
      <c r="I1021" s="201">
        <v>117</v>
      </c>
      <c r="J1021" s="194"/>
      <c r="K1021" s="187"/>
      <c r="L1021" s="188">
        <v>17.89</v>
      </c>
      <c r="M1021" s="187"/>
      <c r="N1021" s="218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2"/>
      <c r="B1022" s="184" t="s">
        <v>194</v>
      </c>
      <c r="C1022" s="379" t="s">
        <v>195</v>
      </c>
      <c r="D1022" s="379"/>
      <c r="E1022" s="379"/>
      <c r="F1022" s="186" t="s">
        <v>79</v>
      </c>
      <c r="G1022" s="201">
        <v>74</v>
      </c>
      <c r="H1022" s="189">
        <v>0.85</v>
      </c>
      <c r="I1022" s="216">
        <v>62.9</v>
      </c>
      <c r="J1022" s="194"/>
      <c r="K1022" s="187"/>
      <c r="L1022" s="188">
        <v>9.6199999999999992</v>
      </c>
      <c r="M1022" s="187"/>
      <c r="N1022" s="218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2"/>
      <c r="B1023" s="203"/>
      <c r="C1023" s="388" t="s">
        <v>82</v>
      </c>
      <c r="D1023" s="388"/>
      <c r="E1023" s="388"/>
      <c r="F1023" s="178"/>
      <c r="G1023" s="179"/>
      <c r="H1023" s="179"/>
      <c r="I1023" s="179"/>
      <c r="J1023" s="181"/>
      <c r="K1023" s="179"/>
      <c r="L1023" s="207">
        <v>81.03</v>
      </c>
      <c r="M1023" s="197"/>
      <c r="N1023" s="205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6" t="s">
        <v>496</v>
      </c>
      <c r="B1024" s="177" t="s">
        <v>3650</v>
      </c>
      <c r="C1024" s="388" t="s">
        <v>3651</v>
      </c>
      <c r="D1024" s="388"/>
      <c r="E1024" s="388"/>
      <c r="F1024" s="178" t="s">
        <v>337</v>
      </c>
      <c r="G1024" s="179">
        <v>2.58</v>
      </c>
      <c r="H1024" s="180">
        <v>1</v>
      </c>
      <c r="I1024" s="206">
        <v>2.58</v>
      </c>
      <c r="J1024" s="207">
        <v>111.05</v>
      </c>
      <c r="K1024" s="179"/>
      <c r="L1024" s="207">
        <v>286.51</v>
      </c>
      <c r="M1024" s="206">
        <v>8.16</v>
      </c>
      <c r="N1024" s="205">
        <v>2337.92</v>
      </c>
      <c r="AF1024" s="133"/>
      <c r="AG1024" s="140" t="s">
        <v>3651</v>
      </c>
      <c r="AM1024" s="140"/>
      <c r="AP1024" s="140"/>
      <c r="AR1024" s="140"/>
      <c r="AS1024" s="140"/>
    </row>
    <row r="1025" spans="1:45" s="121" customFormat="1" ht="15" x14ac:dyDescent="0.25">
      <c r="A1025" s="202"/>
      <c r="B1025" s="203"/>
      <c r="C1025" s="379" t="s">
        <v>99</v>
      </c>
      <c r="D1025" s="379"/>
      <c r="E1025" s="379"/>
      <c r="F1025" s="379"/>
      <c r="G1025" s="379"/>
      <c r="H1025" s="379"/>
      <c r="I1025" s="379"/>
      <c r="J1025" s="379"/>
      <c r="K1025" s="379"/>
      <c r="L1025" s="379"/>
      <c r="M1025" s="379"/>
      <c r="N1025" s="391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2"/>
      <c r="B1026" s="203"/>
      <c r="C1026" s="388" t="s">
        <v>82</v>
      </c>
      <c r="D1026" s="388"/>
      <c r="E1026" s="388"/>
      <c r="F1026" s="178"/>
      <c r="G1026" s="179"/>
      <c r="H1026" s="179"/>
      <c r="I1026" s="179"/>
      <c r="J1026" s="181"/>
      <c r="K1026" s="179"/>
      <c r="L1026" s="207">
        <v>286.51</v>
      </c>
      <c r="M1026" s="197"/>
      <c r="N1026" s="205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6" t="s">
        <v>500</v>
      </c>
      <c r="B1027" s="177" t="s">
        <v>3652</v>
      </c>
      <c r="C1027" s="388" t="s">
        <v>3653</v>
      </c>
      <c r="D1027" s="388"/>
      <c r="E1027" s="388"/>
      <c r="F1027" s="178" t="s">
        <v>337</v>
      </c>
      <c r="G1027" s="179">
        <v>2.46</v>
      </c>
      <c r="H1027" s="180">
        <v>1</v>
      </c>
      <c r="I1027" s="206">
        <v>2.46</v>
      </c>
      <c r="J1027" s="207">
        <v>39.79</v>
      </c>
      <c r="K1027" s="179"/>
      <c r="L1027" s="207">
        <v>97.88</v>
      </c>
      <c r="M1027" s="206">
        <v>8.16</v>
      </c>
      <c r="N1027" s="213">
        <v>798.7</v>
      </c>
      <c r="AF1027" s="133"/>
      <c r="AG1027" s="140" t="s">
        <v>3653</v>
      </c>
      <c r="AM1027" s="140"/>
      <c r="AP1027" s="140"/>
      <c r="AR1027" s="140"/>
      <c r="AS1027" s="140"/>
    </row>
    <row r="1028" spans="1:45" s="121" customFormat="1" ht="15" x14ac:dyDescent="0.25">
      <c r="A1028" s="202"/>
      <c r="B1028" s="203"/>
      <c r="C1028" s="379" t="s">
        <v>99</v>
      </c>
      <c r="D1028" s="379"/>
      <c r="E1028" s="379"/>
      <c r="F1028" s="379"/>
      <c r="G1028" s="379"/>
      <c r="H1028" s="379"/>
      <c r="I1028" s="379"/>
      <c r="J1028" s="379"/>
      <c r="K1028" s="379"/>
      <c r="L1028" s="379"/>
      <c r="M1028" s="379"/>
      <c r="N1028" s="391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2"/>
      <c r="B1029" s="203"/>
      <c r="C1029" s="388" t="s">
        <v>82</v>
      </c>
      <c r="D1029" s="388"/>
      <c r="E1029" s="388"/>
      <c r="F1029" s="178"/>
      <c r="G1029" s="179"/>
      <c r="H1029" s="179"/>
      <c r="I1029" s="179"/>
      <c r="J1029" s="181"/>
      <c r="K1029" s="179"/>
      <c r="L1029" s="207">
        <v>97.88</v>
      </c>
      <c r="M1029" s="197"/>
      <c r="N1029" s="213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6" t="s">
        <v>501</v>
      </c>
      <c r="B1030" s="177" t="s">
        <v>365</v>
      </c>
      <c r="C1030" s="388" t="s">
        <v>366</v>
      </c>
      <c r="D1030" s="388"/>
      <c r="E1030" s="388"/>
      <c r="F1030" s="178" t="s">
        <v>291</v>
      </c>
      <c r="G1030" s="179">
        <v>4</v>
      </c>
      <c r="H1030" s="180">
        <v>1</v>
      </c>
      <c r="I1030" s="180">
        <v>4</v>
      </c>
      <c r="J1030" s="207">
        <v>15.68</v>
      </c>
      <c r="K1030" s="179"/>
      <c r="L1030" s="207">
        <v>62.72</v>
      </c>
      <c r="M1030" s="206">
        <v>8.16</v>
      </c>
      <c r="N1030" s="213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2"/>
      <c r="B1031" s="203"/>
      <c r="C1031" s="379" t="s">
        <v>99</v>
      </c>
      <c r="D1031" s="379"/>
      <c r="E1031" s="379"/>
      <c r="F1031" s="379"/>
      <c r="G1031" s="379"/>
      <c r="H1031" s="379"/>
      <c r="I1031" s="379"/>
      <c r="J1031" s="379"/>
      <c r="K1031" s="379"/>
      <c r="L1031" s="379"/>
      <c r="M1031" s="379"/>
      <c r="N1031" s="391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2"/>
      <c r="B1032" s="203"/>
      <c r="C1032" s="388" t="s">
        <v>82</v>
      </c>
      <c r="D1032" s="388"/>
      <c r="E1032" s="388"/>
      <c r="F1032" s="178"/>
      <c r="G1032" s="179"/>
      <c r="H1032" s="179"/>
      <c r="I1032" s="179"/>
      <c r="J1032" s="181"/>
      <c r="K1032" s="179"/>
      <c r="L1032" s="207">
        <v>62.72</v>
      </c>
      <c r="M1032" s="197"/>
      <c r="N1032" s="213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6" t="s">
        <v>504</v>
      </c>
      <c r="B1033" s="177" t="s">
        <v>3654</v>
      </c>
      <c r="C1033" s="388" t="s">
        <v>3655</v>
      </c>
      <c r="D1033" s="388"/>
      <c r="E1033" s="388"/>
      <c r="F1033" s="178" t="s">
        <v>291</v>
      </c>
      <c r="G1033" s="179">
        <v>2</v>
      </c>
      <c r="H1033" s="180">
        <v>1</v>
      </c>
      <c r="I1033" s="180">
        <v>2</v>
      </c>
      <c r="J1033" s="207">
        <v>242.81</v>
      </c>
      <c r="K1033" s="179"/>
      <c r="L1033" s="207">
        <v>485.62</v>
      </c>
      <c r="M1033" s="206">
        <v>8.16</v>
      </c>
      <c r="N1033" s="205">
        <v>3962.66</v>
      </c>
      <c r="AF1033" s="133"/>
      <c r="AG1033" s="140" t="s">
        <v>3655</v>
      </c>
      <c r="AM1033" s="140"/>
      <c r="AP1033" s="140"/>
      <c r="AR1033" s="140"/>
      <c r="AS1033" s="140"/>
    </row>
    <row r="1034" spans="1:45" s="121" customFormat="1" ht="15" x14ac:dyDescent="0.25">
      <c r="A1034" s="202"/>
      <c r="B1034" s="203"/>
      <c r="C1034" s="379" t="s">
        <v>99</v>
      </c>
      <c r="D1034" s="379"/>
      <c r="E1034" s="379"/>
      <c r="F1034" s="379"/>
      <c r="G1034" s="379"/>
      <c r="H1034" s="379"/>
      <c r="I1034" s="379"/>
      <c r="J1034" s="379"/>
      <c r="K1034" s="379"/>
      <c r="L1034" s="379"/>
      <c r="M1034" s="379"/>
      <c r="N1034" s="391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8"/>
      <c r="B1035" s="209"/>
      <c r="C1035" s="379" t="s">
        <v>3656</v>
      </c>
      <c r="D1035" s="379"/>
      <c r="E1035" s="379"/>
      <c r="F1035" s="379"/>
      <c r="G1035" s="379"/>
      <c r="H1035" s="379"/>
      <c r="I1035" s="379"/>
      <c r="J1035" s="379"/>
      <c r="K1035" s="379"/>
      <c r="L1035" s="379"/>
      <c r="M1035" s="379"/>
      <c r="N1035" s="391"/>
      <c r="AF1035" s="133"/>
      <c r="AG1035" s="140"/>
      <c r="AH1035" s="142" t="s">
        <v>3656</v>
      </c>
      <c r="AM1035" s="140"/>
      <c r="AP1035" s="140"/>
      <c r="AR1035" s="140"/>
      <c r="AS1035" s="140"/>
    </row>
    <row r="1036" spans="1:45" s="121" customFormat="1" ht="15" x14ac:dyDescent="0.25">
      <c r="A1036" s="202"/>
      <c r="B1036" s="203"/>
      <c r="C1036" s="388" t="s">
        <v>82</v>
      </c>
      <c r="D1036" s="388"/>
      <c r="E1036" s="388"/>
      <c r="F1036" s="178"/>
      <c r="G1036" s="179"/>
      <c r="H1036" s="179"/>
      <c r="I1036" s="179"/>
      <c r="J1036" s="181"/>
      <c r="K1036" s="179"/>
      <c r="L1036" s="207">
        <v>485.62</v>
      </c>
      <c r="M1036" s="197"/>
      <c r="N1036" s="205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6" t="s">
        <v>505</v>
      </c>
      <c r="B1037" s="177" t="s">
        <v>386</v>
      </c>
      <c r="C1037" s="388" t="s">
        <v>387</v>
      </c>
      <c r="D1037" s="388"/>
      <c r="E1037" s="388"/>
      <c r="F1037" s="178" t="s">
        <v>381</v>
      </c>
      <c r="G1037" s="179">
        <v>2</v>
      </c>
      <c r="H1037" s="180">
        <v>1</v>
      </c>
      <c r="I1037" s="180">
        <v>2</v>
      </c>
      <c r="J1037" s="181"/>
      <c r="K1037" s="179"/>
      <c r="L1037" s="181"/>
      <c r="M1037" s="179"/>
      <c r="N1037" s="182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3"/>
      <c r="B1038" s="184" t="s">
        <v>63</v>
      </c>
      <c r="C1038" s="389" t="s">
        <v>64</v>
      </c>
      <c r="D1038" s="389"/>
      <c r="E1038" s="389"/>
      <c r="F1038" s="389"/>
      <c r="G1038" s="389"/>
      <c r="H1038" s="389"/>
      <c r="I1038" s="389"/>
      <c r="J1038" s="389"/>
      <c r="K1038" s="389"/>
      <c r="L1038" s="389"/>
      <c r="M1038" s="389"/>
      <c r="N1038" s="390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3"/>
      <c r="B1039" s="184" t="s">
        <v>65</v>
      </c>
      <c r="C1039" s="389" t="s">
        <v>66</v>
      </c>
      <c r="D1039" s="389"/>
      <c r="E1039" s="389"/>
      <c r="F1039" s="389"/>
      <c r="G1039" s="389"/>
      <c r="H1039" s="389"/>
      <c r="I1039" s="389"/>
      <c r="J1039" s="389"/>
      <c r="K1039" s="389"/>
      <c r="L1039" s="389"/>
      <c r="M1039" s="389"/>
      <c r="N1039" s="390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5"/>
      <c r="B1040" s="184" t="s">
        <v>58</v>
      </c>
      <c r="C1040" s="379" t="s">
        <v>67</v>
      </c>
      <c r="D1040" s="379"/>
      <c r="E1040" s="379"/>
      <c r="F1040" s="186"/>
      <c r="G1040" s="187"/>
      <c r="H1040" s="187"/>
      <c r="I1040" s="187"/>
      <c r="J1040" s="188">
        <v>17.16</v>
      </c>
      <c r="K1040" s="211">
        <v>1.3225</v>
      </c>
      <c r="L1040" s="188">
        <v>45.39</v>
      </c>
      <c r="M1040" s="189">
        <v>44.77</v>
      </c>
      <c r="N1040" s="191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5"/>
      <c r="B1041" s="184" t="s">
        <v>68</v>
      </c>
      <c r="C1041" s="379" t="s">
        <v>69</v>
      </c>
      <c r="D1041" s="379"/>
      <c r="E1041" s="379"/>
      <c r="F1041" s="186"/>
      <c r="G1041" s="187"/>
      <c r="H1041" s="187"/>
      <c r="I1041" s="187"/>
      <c r="J1041" s="188">
        <v>58.45</v>
      </c>
      <c r="K1041" s="211">
        <v>1.4375</v>
      </c>
      <c r="L1041" s="188">
        <v>168.04</v>
      </c>
      <c r="M1041" s="189">
        <v>13.24</v>
      </c>
      <c r="N1041" s="191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5"/>
      <c r="B1042" s="184" t="s">
        <v>70</v>
      </c>
      <c r="C1042" s="379" t="s">
        <v>71</v>
      </c>
      <c r="D1042" s="379"/>
      <c r="E1042" s="379"/>
      <c r="F1042" s="186"/>
      <c r="G1042" s="187"/>
      <c r="H1042" s="187"/>
      <c r="I1042" s="187"/>
      <c r="J1042" s="188">
        <v>5.12</v>
      </c>
      <c r="K1042" s="211">
        <v>1.4375</v>
      </c>
      <c r="L1042" s="188">
        <v>14.72</v>
      </c>
      <c r="M1042" s="189">
        <v>44.77</v>
      </c>
      <c r="N1042" s="218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5"/>
      <c r="B1043" s="184" t="s">
        <v>86</v>
      </c>
      <c r="C1043" s="379" t="s">
        <v>87</v>
      </c>
      <c r="D1043" s="379"/>
      <c r="E1043" s="379"/>
      <c r="F1043" s="186"/>
      <c r="G1043" s="187"/>
      <c r="H1043" s="187"/>
      <c r="I1043" s="187"/>
      <c r="J1043" s="188">
        <v>2.74</v>
      </c>
      <c r="K1043" s="187"/>
      <c r="L1043" s="188">
        <v>5.48</v>
      </c>
      <c r="M1043" s="189">
        <v>8.16</v>
      </c>
      <c r="N1043" s="218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2"/>
      <c r="B1044" s="184"/>
      <c r="C1044" s="379" t="s">
        <v>72</v>
      </c>
      <c r="D1044" s="379"/>
      <c r="E1044" s="379"/>
      <c r="F1044" s="186" t="s">
        <v>73</v>
      </c>
      <c r="G1044" s="189">
        <v>1.73</v>
      </c>
      <c r="H1044" s="211">
        <v>1.3225</v>
      </c>
      <c r="I1044" s="217">
        <v>4.57585</v>
      </c>
      <c r="J1044" s="194"/>
      <c r="K1044" s="187"/>
      <c r="L1044" s="194"/>
      <c r="M1044" s="187"/>
      <c r="N1044" s="195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2"/>
      <c r="B1045" s="184"/>
      <c r="C1045" s="379" t="s">
        <v>74</v>
      </c>
      <c r="D1045" s="379"/>
      <c r="E1045" s="379"/>
      <c r="F1045" s="186" t="s">
        <v>73</v>
      </c>
      <c r="G1045" s="189">
        <v>0.36</v>
      </c>
      <c r="H1045" s="211">
        <v>1.4375</v>
      </c>
      <c r="I1045" s="193">
        <v>1.0349999999999999</v>
      </c>
      <c r="J1045" s="194"/>
      <c r="K1045" s="187"/>
      <c r="L1045" s="194"/>
      <c r="M1045" s="187"/>
      <c r="N1045" s="195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5"/>
      <c r="B1046" s="184"/>
      <c r="C1046" s="380" t="s">
        <v>75</v>
      </c>
      <c r="D1046" s="380"/>
      <c r="E1046" s="380"/>
      <c r="F1046" s="196"/>
      <c r="G1046" s="197"/>
      <c r="H1046" s="197"/>
      <c r="I1046" s="197"/>
      <c r="J1046" s="198">
        <v>78.349999999999994</v>
      </c>
      <c r="K1046" s="197"/>
      <c r="L1046" s="198">
        <v>218.91</v>
      </c>
      <c r="M1046" s="197"/>
      <c r="N1046" s="200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2"/>
      <c r="B1047" s="184"/>
      <c r="C1047" s="379" t="s">
        <v>76</v>
      </c>
      <c r="D1047" s="379"/>
      <c r="E1047" s="379"/>
      <c r="F1047" s="186"/>
      <c r="G1047" s="187"/>
      <c r="H1047" s="187"/>
      <c r="I1047" s="187"/>
      <c r="J1047" s="194"/>
      <c r="K1047" s="187"/>
      <c r="L1047" s="188">
        <v>60.11</v>
      </c>
      <c r="M1047" s="187"/>
      <c r="N1047" s="191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2"/>
      <c r="B1048" s="184" t="s">
        <v>192</v>
      </c>
      <c r="C1048" s="379" t="s">
        <v>193</v>
      </c>
      <c r="D1048" s="379"/>
      <c r="E1048" s="379"/>
      <c r="F1048" s="186" t="s">
        <v>79</v>
      </c>
      <c r="G1048" s="201">
        <v>117</v>
      </c>
      <c r="H1048" s="187"/>
      <c r="I1048" s="201">
        <v>117</v>
      </c>
      <c r="J1048" s="194"/>
      <c r="K1048" s="187"/>
      <c r="L1048" s="188">
        <v>70.33</v>
      </c>
      <c r="M1048" s="187"/>
      <c r="N1048" s="191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2"/>
      <c r="B1049" s="184" t="s">
        <v>194</v>
      </c>
      <c r="C1049" s="379" t="s">
        <v>195</v>
      </c>
      <c r="D1049" s="379"/>
      <c r="E1049" s="379"/>
      <c r="F1049" s="186" t="s">
        <v>79</v>
      </c>
      <c r="G1049" s="201">
        <v>74</v>
      </c>
      <c r="H1049" s="189">
        <v>0.85</v>
      </c>
      <c r="I1049" s="216">
        <v>62.9</v>
      </c>
      <c r="J1049" s="194"/>
      <c r="K1049" s="187"/>
      <c r="L1049" s="188">
        <v>37.81</v>
      </c>
      <c r="M1049" s="187"/>
      <c r="N1049" s="191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2"/>
      <c r="B1050" s="203"/>
      <c r="C1050" s="388" t="s">
        <v>82</v>
      </c>
      <c r="D1050" s="388"/>
      <c r="E1050" s="388"/>
      <c r="F1050" s="178"/>
      <c r="G1050" s="179"/>
      <c r="H1050" s="179"/>
      <c r="I1050" s="179"/>
      <c r="J1050" s="181"/>
      <c r="K1050" s="179"/>
      <c r="L1050" s="207">
        <v>327.05</v>
      </c>
      <c r="M1050" s="197"/>
      <c r="N1050" s="205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6" t="s">
        <v>508</v>
      </c>
      <c r="B1051" s="177" t="s">
        <v>3657</v>
      </c>
      <c r="C1051" s="388" t="s">
        <v>3658</v>
      </c>
      <c r="D1051" s="388"/>
      <c r="E1051" s="388"/>
      <c r="F1051" s="178" t="s">
        <v>291</v>
      </c>
      <c r="G1051" s="179">
        <v>2</v>
      </c>
      <c r="H1051" s="180">
        <v>1</v>
      </c>
      <c r="I1051" s="180">
        <v>2</v>
      </c>
      <c r="J1051" s="207">
        <v>224.64</v>
      </c>
      <c r="K1051" s="210">
        <v>1.012</v>
      </c>
      <c r="L1051" s="207">
        <v>454.67</v>
      </c>
      <c r="M1051" s="206">
        <v>8.16</v>
      </c>
      <c r="N1051" s="205">
        <v>3710.11</v>
      </c>
      <c r="AF1051" s="133"/>
      <c r="AG1051" s="140" t="s">
        <v>3658</v>
      </c>
      <c r="AM1051" s="140"/>
      <c r="AP1051" s="140"/>
      <c r="AR1051" s="140"/>
      <c r="AS1051" s="140"/>
    </row>
    <row r="1052" spans="1:45" s="121" customFormat="1" ht="15" x14ac:dyDescent="0.25">
      <c r="A1052" s="202"/>
      <c r="B1052" s="203"/>
      <c r="C1052" s="379" t="s">
        <v>99</v>
      </c>
      <c r="D1052" s="379"/>
      <c r="E1052" s="379"/>
      <c r="F1052" s="379"/>
      <c r="G1052" s="379"/>
      <c r="H1052" s="379"/>
      <c r="I1052" s="379"/>
      <c r="J1052" s="379"/>
      <c r="K1052" s="379"/>
      <c r="L1052" s="379"/>
      <c r="M1052" s="379"/>
      <c r="N1052" s="391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8"/>
      <c r="B1053" s="209"/>
      <c r="C1053" s="379" t="s">
        <v>3659</v>
      </c>
      <c r="D1053" s="379"/>
      <c r="E1053" s="379"/>
      <c r="F1053" s="379"/>
      <c r="G1053" s="379"/>
      <c r="H1053" s="379"/>
      <c r="I1053" s="379"/>
      <c r="J1053" s="379"/>
      <c r="K1053" s="379"/>
      <c r="L1053" s="379"/>
      <c r="M1053" s="379"/>
      <c r="N1053" s="391"/>
      <c r="AF1053" s="133"/>
      <c r="AG1053" s="140"/>
      <c r="AM1053" s="140"/>
      <c r="AO1053" s="142" t="s">
        <v>3659</v>
      </c>
      <c r="AP1053" s="140"/>
      <c r="AR1053" s="140"/>
      <c r="AS1053" s="140"/>
    </row>
    <row r="1054" spans="1:45" s="121" customFormat="1" ht="15" x14ac:dyDescent="0.25">
      <c r="A1054" s="183"/>
      <c r="B1054" s="184"/>
      <c r="C1054" s="389" t="s">
        <v>2191</v>
      </c>
      <c r="D1054" s="389"/>
      <c r="E1054" s="389"/>
      <c r="F1054" s="389"/>
      <c r="G1054" s="389"/>
      <c r="H1054" s="389"/>
      <c r="I1054" s="389"/>
      <c r="J1054" s="389"/>
      <c r="K1054" s="389"/>
      <c r="L1054" s="389"/>
      <c r="M1054" s="389"/>
      <c r="N1054" s="390"/>
      <c r="AF1054" s="133"/>
      <c r="AG1054" s="140"/>
      <c r="AI1054" s="142" t="s">
        <v>2191</v>
      </c>
      <c r="AM1054" s="140"/>
      <c r="AP1054" s="140"/>
      <c r="AR1054" s="140"/>
      <c r="AS1054" s="140"/>
    </row>
    <row r="1055" spans="1:45" s="121" customFormat="1" ht="15" x14ac:dyDescent="0.25">
      <c r="A1055" s="202"/>
      <c r="B1055" s="203"/>
      <c r="C1055" s="388" t="s">
        <v>82</v>
      </c>
      <c r="D1055" s="388"/>
      <c r="E1055" s="388"/>
      <c r="F1055" s="178"/>
      <c r="G1055" s="179"/>
      <c r="H1055" s="179"/>
      <c r="I1055" s="179"/>
      <c r="J1055" s="181"/>
      <c r="K1055" s="179"/>
      <c r="L1055" s="207">
        <v>454.67</v>
      </c>
      <c r="M1055" s="197"/>
      <c r="N1055" s="205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6" t="s">
        <v>512</v>
      </c>
      <c r="B1056" s="177" t="s">
        <v>3660</v>
      </c>
      <c r="C1056" s="388" t="s">
        <v>3661</v>
      </c>
      <c r="D1056" s="388"/>
      <c r="E1056" s="388"/>
      <c r="F1056" s="178" t="s">
        <v>189</v>
      </c>
      <c r="G1056" s="179">
        <v>2E-3</v>
      </c>
      <c r="H1056" s="180">
        <v>1</v>
      </c>
      <c r="I1056" s="210">
        <v>2E-3</v>
      </c>
      <c r="J1056" s="181"/>
      <c r="K1056" s="179"/>
      <c r="L1056" s="181"/>
      <c r="M1056" s="179"/>
      <c r="N1056" s="182"/>
      <c r="AF1056" s="133"/>
      <c r="AG1056" s="140" t="s">
        <v>3661</v>
      </c>
      <c r="AM1056" s="140"/>
      <c r="AP1056" s="140"/>
      <c r="AR1056" s="140"/>
      <c r="AS1056" s="140"/>
    </row>
    <row r="1057" spans="1:45" s="121" customFormat="1" ht="15" x14ac:dyDescent="0.25">
      <c r="A1057" s="208"/>
      <c r="B1057" s="209"/>
      <c r="C1057" s="379" t="s">
        <v>3662</v>
      </c>
      <c r="D1057" s="379"/>
      <c r="E1057" s="379"/>
      <c r="F1057" s="379"/>
      <c r="G1057" s="379"/>
      <c r="H1057" s="379"/>
      <c r="I1057" s="379"/>
      <c r="J1057" s="379"/>
      <c r="K1057" s="379"/>
      <c r="L1057" s="379"/>
      <c r="M1057" s="379"/>
      <c r="N1057" s="391"/>
      <c r="AF1057" s="133"/>
      <c r="AG1057" s="140"/>
      <c r="AH1057" s="142" t="s">
        <v>3662</v>
      </c>
      <c r="AM1057" s="140"/>
      <c r="AP1057" s="140"/>
      <c r="AR1057" s="140"/>
      <c r="AS1057" s="140"/>
    </row>
    <row r="1058" spans="1:45" s="121" customFormat="1" ht="23.25" x14ac:dyDescent="0.25">
      <c r="A1058" s="183"/>
      <c r="B1058" s="184" t="s">
        <v>63</v>
      </c>
      <c r="C1058" s="389" t="s">
        <v>64</v>
      </c>
      <c r="D1058" s="389"/>
      <c r="E1058" s="389"/>
      <c r="F1058" s="389"/>
      <c r="G1058" s="389"/>
      <c r="H1058" s="389"/>
      <c r="I1058" s="389"/>
      <c r="J1058" s="389"/>
      <c r="K1058" s="389"/>
      <c r="L1058" s="389"/>
      <c r="M1058" s="389"/>
      <c r="N1058" s="390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3"/>
      <c r="B1059" s="184" t="s">
        <v>65</v>
      </c>
      <c r="C1059" s="389" t="s">
        <v>66</v>
      </c>
      <c r="D1059" s="389"/>
      <c r="E1059" s="389"/>
      <c r="F1059" s="389"/>
      <c r="G1059" s="389"/>
      <c r="H1059" s="389"/>
      <c r="I1059" s="389"/>
      <c r="J1059" s="389"/>
      <c r="K1059" s="389"/>
      <c r="L1059" s="389"/>
      <c r="M1059" s="389"/>
      <c r="N1059" s="390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5"/>
      <c r="B1060" s="184" t="s">
        <v>58</v>
      </c>
      <c r="C1060" s="379" t="s">
        <v>67</v>
      </c>
      <c r="D1060" s="379"/>
      <c r="E1060" s="379"/>
      <c r="F1060" s="186"/>
      <c r="G1060" s="187"/>
      <c r="H1060" s="187"/>
      <c r="I1060" s="187"/>
      <c r="J1060" s="188">
        <v>980.51</v>
      </c>
      <c r="K1060" s="211">
        <v>1.3225</v>
      </c>
      <c r="L1060" s="188">
        <v>2.59</v>
      </c>
      <c r="M1060" s="189">
        <v>44.77</v>
      </c>
      <c r="N1060" s="218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5"/>
      <c r="B1061" s="184" t="s">
        <v>68</v>
      </c>
      <c r="C1061" s="379" t="s">
        <v>69</v>
      </c>
      <c r="D1061" s="379"/>
      <c r="E1061" s="379"/>
      <c r="F1061" s="186"/>
      <c r="G1061" s="187"/>
      <c r="H1061" s="187"/>
      <c r="I1061" s="187"/>
      <c r="J1061" s="190">
        <v>4920.66</v>
      </c>
      <c r="K1061" s="211">
        <v>1.4375</v>
      </c>
      <c r="L1061" s="188">
        <v>14.15</v>
      </c>
      <c r="M1061" s="189">
        <v>13.24</v>
      </c>
      <c r="N1061" s="218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5"/>
      <c r="B1062" s="184" t="s">
        <v>70</v>
      </c>
      <c r="C1062" s="379" t="s">
        <v>71</v>
      </c>
      <c r="D1062" s="379"/>
      <c r="E1062" s="379"/>
      <c r="F1062" s="186"/>
      <c r="G1062" s="187"/>
      <c r="H1062" s="187"/>
      <c r="I1062" s="187"/>
      <c r="J1062" s="188">
        <v>575.64</v>
      </c>
      <c r="K1062" s="211">
        <v>1.4375</v>
      </c>
      <c r="L1062" s="188">
        <v>1.65</v>
      </c>
      <c r="M1062" s="189">
        <v>44.77</v>
      </c>
      <c r="N1062" s="218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2"/>
      <c r="B1063" s="184"/>
      <c r="C1063" s="379" t="s">
        <v>72</v>
      </c>
      <c r="D1063" s="379"/>
      <c r="E1063" s="379"/>
      <c r="F1063" s="186" t="s">
        <v>73</v>
      </c>
      <c r="G1063" s="189">
        <v>104.31</v>
      </c>
      <c r="H1063" s="211">
        <v>1.3225</v>
      </c>
      <c r="I1063" s="211">
        <v>0.27589999999999998</v>
      </c>
      <c r="J1063" s="194"/>
      <c r="K1063" s="187"/>
      <c r="L1063" s="194"/>
      <c r="M1063" s="187"/>
      <c r="N1063" s="195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2"/>
      <c r="B1064" s="184"/>
      <c r="C1064" s="379" t="s">
        <v>74</v>
      </c>
      <c r="D1064" s="379"/>
      <c r="E1064" s="379"/>
      <c r="F1064" s="186" t="s">
        <v>73</v>
      </c>
      <c r="G1064" s="189">
        <v>42.64</v>
      </c>
      <c r="H1064" s="211">
        <v>1.4375</v>
      </c>
      <c r="I1064" s="217">
        <v>0.12259</v>
      </c>
      <c r="J1064" s="194"/>
      <c r="K1064" s="187"/>
      <c r="L1064" s="194"/>
      <c r="M1064" s="187"/>
      <c r="N1064" s="195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5"/>
      <c r="B1065" s="184"/>
      <c r="C1065" s="380" t="s">
        <v>75</v>
      </c>
      <c r="D1065" s="380"/>
      <c r="E1065" s="380"/>
      <c r="F1065" s="196"/>
      <c r="G1065" s="197"/>
      <c r="H1065" s="197"/>
      <c r="I1065" s="197"/>
      <c r="J1065" s="199">
        <v>5901.17</v>
      </c>
      <c r="K1065" s="197"/>
      <c r="L1065" s="198">
        <v>16.739999999999998</v>
      </c>
      <c r="M1065" s="197"/>
      <c r="N1065" s="219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2"/>
      <c r="B1066" s="184"/>
      <c r="C1066" s="379" t="s">
        <v>76</v>
      </c>
      <c r="D1066" s="379"/>
      <c r="E1066" s="379"/>
      <c r="F1066" s="186"/>
      <c r="G1066" s="187"/>
      <c r="H1066" s="187"/>
      <c r="I1066" s="187"/>
      <c r="J1066" s="194"/>
      <c r="K1066" s="187"/>
      <c r="L1066" s="188">
        <v>4.24</v>
      </c>
      <c r="M1066" s="187"/>
      <c r="N1066" s="218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2"/>
      <c r="B1067" s="184" t="s">
        <v>192</v>
      </c>
      <c r="C1067" s="379" t="s">
        <v>193</v>
      </c>
      <c r="D1067" s="379"/>
      <c r="E1067" s="379"/>
      <c r="F1067" s="186" t="s">
        <v>79</v>
      </c>
      <c r="G1067" s="201">
        <v>117</v>
      </c>
      <c r="H1067" s="187"/>
      <c r="I1067" s="201">
        <v>117</v>
      </c>
      <c r="J1067" s="194"/>
      <c r="K1067" s="187"/>
      <c r="L1067" s="188">
        <v>4.96</v>
      </c>
      <c r="M1067" s="187"/>
      <c r="N1067" s="218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2"/>
      <c r="B1068" s="184" t="s">
        <v>194</v>
      </c>
      <c r="C1068" s="379" t="s">
        <v>195</v>
      </c>
      <c r="D1068" s="379"/>
      <c r="E1068" s="379"/>
      <c r="F1068" s="186" t="s">
        <v>79</v>
      </c>
      <c r="G1068" s="201">
        <v>74</v>
      </c>
      <c r="H1068" s="189">
        <v>0.85</v>
      </c>
      <c r="I1068" s="216">
        <v>62.9</v>
      </c>
      <c r="J1068" s="194"/>
      <c r="K1068" s="187"/>
      <c r="L1068" s="188">
        <v>2.67</v>
      </c>
      <c r="M1068" s="187"/>
      <c r="N1068" s="218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2"/>
      <c r="B1069" s="203"/>
      <c r="C1069" s="388" t="s">
        <v>82</v>
      </c>
      <c r="D1069" s="388"/>
      <c r="E1069" s="388"/>
      <c r="F1069" s="178"/>
      <c r="G1069" s="179"/>
      <c r="H1069" s="179"/>
      <c r="I1069" s="179"/>
      <c r="J1069" s="181"/>
      <c r="K1069" s="179"/>
      <c r="L1069" s="207">
        <v>24.37</v>
      </c>
      <c r="M1069" s="197"/>
      <c r="N1069" s="213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6" t="s">
        <v>514</v>
      </c>
      <c r="B1070" s="177" t="s">
        <v>3663</v>
      </c>
      <c r="C1070" s="388" t="s">
        <v>3664</v>
      </c>
      <c r="D1070" s="388"/>
      <c r="E1070" s="388"/>
      <c r="F1070" s="178" t="s">
        <v>337</v>
      </c>
      <c r="G1070" s="179">
        <v>2</v>
      </c>
      <c r="H1070" s="180">
        <v>1</v>
      </c>
      <c r="I1070" s="180">
        <v>2</v>
      </c>
      <c r="J1070" s="207">
        <v>50.2</v>
      </c>
      <c r="K1070" s="179"/>
      <c r="L1070" s="207">
        <v>100.4</v>
      </c>
      <c r="M1070" s="206">
        <v>8.16</v>
      </c>
      <c r="N1070" s="213">
        <v>819.26</v>
      </c>
      <c r="AF1070" s="133"/>
      <c r="AG1070" s="140" t="s">
        <v>3664</v>
      </c>
      <c r="AM1070" s="140"/>
      <c r="AP1070" s="140"/>
      <c r="AR1070" s="140"/>
      <c r="AS1070" s="140"/>
    </row>
    <row r="1071" spans="1:45" s="121" customFormat="1" ht="15" x14ac:dyDescent="0.25">
      <c r="A1071" s="202"/>
      <c r="B1071" s="203"/>
      <c r="C1071" s="379" t="s">
        <v>99</v>
      </c>
      <c r="D1071" s="379"/>
      <c r="E1071" s="379"/>
      <c r="F1071" s="379"/>
      <c r="G1071" s="379"/>
      <c r="H1071" s="379"/>
      <c r="I1071" s="379"/>
      <c r="J1071" s="379"/>
      <c r="K1071" s="379"/>
      <c r="L1071" s="379"/>
      <c r="M1071" s="379"/>
      <c r="N1071" s="391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2"/>
      <c r="B1072" s="203"/>
      <c r="C1072" s="388" t="s">
        <v>82</v>
      </c>
      <c r="D1072" s="388"/>
      <c r="E1072" s="388"/>
      <c r="F1072" s="178"/>
      <c r="G1072" s="179"/>
      <c r="H1072" s="179"/>
      <c r="I1072" s="179"/>
      <c r="J1072" s="181"/>
      <c r="K1072" s="179"/>
      <c r="L1072" s="207">
        <v>100.4</v>
      </c>
      <c r="M1072" s="197"/>
      <c r="N1072" s="213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385" t="s">
        <v>3665</v>
      </c>
      <c r="B1073" s="386"/>
      <c r="C1073" s="386"/>
      <c r="D1073" s="386"/>
      <c r="E1073" s="386"/>
      <c r="F1073" s="386"/>
      <c r="G1073" s="386"/>
      <c r="H1073" s="386"/>
      <c r="I1073" s="386"/>
      <c r="J1073" s="386"/>
      <c r="K1073" s="386"/>
      <c r="L1073" s="386"/>
      <c r="M1073" s="386"/>
      <c r="N1073" s="387"/>
      <c r="AF1073" s="133"/>
      <c r="AG1073" s="140"/>
      <c r="AM1073" s="140"/>
      <c r="AP1073" s="140"/>
      <c r="AR1073" s="140"/>
      <c r="AS1073" s="140" t="s">
        <v>3665</v>
      </c>
    </row>
    <row r="1074" spans="1:45" s="121" customFormat="1" ht="15" x14ac:dyDescent="0.25">
      <c r="A1074" s="176" t="s">
        <v>515</v>
      </c>
      <c r="B1074" s="177" t="s">
        <v>557</v>
      </c>
      <c r="C1074" s="388" t="s">
        <v>558</v>
      </c>
      <c r="D1074" s="388"/>
      <c r="E1074" s="388"/>
      <c r="F1074" s="178" t="s">
        <v>90</v>
      </c>
      <c r="G1074" s="179">
        <v>8.0999999999999996E-3</v>
      </c>
      <c r="H1074" s="180">
        <v>1</v>
      </c>
      <c r="I1074" s="253">
        <v>8.0999999999999996E-3</v>
      </c>
      <c r="J1074" s="181"/>
      <c r="K1074" s="179"/>
      <c r="L1074" s="181"/>
      <c r="M1074" s="179"/>
      <c r="N1074" s="182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8"/>
      <c r="B1075" s="209"/>
      <c r="C1075" s="379" t="s">
        <v>3666</v>
      </c>
      <c r="D1075" s="379"/>
      <c r="E1075" s="379"/>
      <c r="F1075" s="379"/>
      <c r="G1075" s="379"/>
      <c r="H1075" s="379"/>
      <c r="I1075" s="379"/>
      <c r="J1075" s="379"/>
      <c r="K1075" s="379"/>
      <c r="L1075" s="379"/>
      <c r="M1075" s="379"/>
      <c r="N1075" s="391"/>
      <c r="AF1075" s="133"/>
      <c r="AG1075" s="140"/>
      <c r="AH1075" s="142" t="s">
        <v>3666</v>
      </c>
      <c r="AM1075" s="140"/>
      <c r="AP1075" s="140"/>
      <c r="AR1075" s="140"/>
      <c r="AS1075" s="140"/>
    </row>
    <row r="1076" spans="1:45" s="121" customFormat="1" ht="23.25" x14ac:dyDescent="0.25">
      <c r="A1076" s="183"/>
      <c r="B1076" s="184" t="s">
        <v>63</v>
      </c>
      <c r="C1076" s="389" t="s">
        <v>64</v>
      </c>
      <c r="D1076" s="389"/>
      <c r="E1076" s="389"/>
      <c r="F1076" s="389"/>
      <c r="G1076" s="389"/>
      <c r="H1076" s="389"/>
      <c r="I1076" s="389"/>
      <c r="J1076" s="389"/>
      <c r="K1076" s="389"/>
      <c r="L1076" s="389"/>
      <c r="M1076" s="389"/>
      <c r="N1076" s="390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3"/>
      <c r="B1077" s="184" t="s">
        <v>65</v>
      </c>
      <c r="C1077" s="389" t="s">
        <v>66</v>
      </c>
      <c r="D1077" s="389"/>
      <c r="E1077" s="389"/>
      <c r="F1077" s="389"/>
      <c r="G1077" s="389"/>
      <c r="H1077" s="389"/>
      <c r="I1077" s="389"/>
      <c r="J1077" s="389"/>
      <c r="K1077" s="389"/>
      <c r="L1077" s="389"/>
      <c r="M1077" s="389"/>
      <c r="N1077" s="390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5"/>
      <c r="B1078" s="184" t="s">
        <v>58</v>
      </c>
      <c r="C1078" s="379" t="s">
        <v>67</v>
      </c>
      <c r="D1078" s="379"/>
      <c r="E1078" s="379"/>
      <c r="F1078" s="186"/>
      <c r="G1078" s="187"/>
      <c r="H1078" s="187"/>
      <c r="I1078" s="187"/>
      <c r="J1078" s="190">
        <v>1053</v>
      </c>
      <c r="K1078" s="211">
        <v>1.3225</v>
      </c>
      <c r="L1078" s="188">
        <v>11.28</v>
      </c>
      <c r="M1078" s="189">
        <v>44.77</v>
      </c>
      <c r="N1078" s="218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5"/>
      <c r="B1079" s="184" t="s">
        <v>68</v>
      </c>
      <c r="C1079" s="379" t="s">
        <v>69</v>
      </c>
      <c r="D1079" s="379"/>
      <c r="E1079" s="379"/>
      <c r="F1079" s="186"/>
      <c r="G1079" s="187"/>
      <c r="H1079" s="187"/>
      <c r="I1079" s="187"/>
      <c r="J1079" s="190">
        <v>1566.06</v>
      </c>
      <c r="K1079" s="211">
        <v>1.4375</v>
      </c>
      <c r="L1079" s="188">
        <v>18.23</v>
      </c>
      <c r="M1079" s="189">
        <v>13.24</v>
      </c>
      <c r="N1079" s="218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5"/>
      <c r="B1080" s="184" t="s">
        <v>70</v>
      </c>
      <c r="C1080" s="379" t="s">
        <v>71</v>
      </c>
      <c r="D1080" s="379"/>
      <c r="E1080" s="379"/>
      <c r="F1080" s="186"/>
      <c r="G1080" s="187"/>
      <c r="H1080" s="187"/>
      <c r="I1080" s="187"/>
      <c r="J1080" s="188">
        <v>244.39</v>
      </c>
      <c r="K1080" s="211">
        <v>1.4375</v>
      </c>
      <c r="L1080" s="188">
        <v>2.85</v>
      </c>
      <c r="M1080" s="189">
        <v>44.77</v>
      </c>
      <c r="N1080" s="218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5"/>
      <c r="B1081" s="184" t="s">
        <v>86</v>
      </c>
      <c r="C1081" s="379" t="s">
        <v>87</v>
      </c>
      <c r="D1081" s="379"/>
      <c r="E1081" s="379"/>
      <c r="F1081" s="186"/>
      <c r="G1081" s="187"/>
      <c r="H1081" s="187"/>
      <c r="I1081" s="187"/>
      <c r="J1081" s="188">
        <v>909.27</v>
      </c>
      <c r="K1081" s="187"/>
      <c r="L1081" s="188">
        <v>7.37</v>
      </c>
      <c r="M1081" s="189">
        <v>8.16</v>
      </c>
      <c r="N1081" s="218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2"/>
      <c r="B1082" s="184"/>
      <c r="C1082" s="379" t="s">
        <v>72</v>
      </c>
      <c r="D1082" s="379"/>
      <c r="E1082" s="379"/>
      <c r="F1082" s="186" t="s">
        <v>73</v>
      </c>
      <c r="G1082" s="201">
        <v>135</v>
      </c>
      <c r="H1082" s="211">
        <v>1.3225</v>
      </c>
      <c r="I1082" s="212">
        <v>1.4461538</v>
      </c>
      <c r="J1082" s="194"/>
      <c r="K1082" s="187"/>
      <c r="L1082" s="194"/>
      <c r="M1082" s="187"/>
      <c r="N1082" s="195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2"/>
      <c r="B1083" s="184"/>
      <c r="C1083" s="379" t="s">
        <v>74</v>
      </c>
      <c r="D1083" s="379"/>
      <c r="E1083" s="379"/>
      <c r="F1083" s="186" t="s">
        <v>73</v>
      </c>
      <c r="G1083" s="189">
        <v>18.12</v>
      </c>
      <c r="H1083" s="211">
        <v>1.4375</v>
      </c>
      <c r="I1083" s="212">
        <v>0.2109848</v>
      </c>
      <c r="J1083" s="194"/>
      <c r="K1083" s="187"/>
      <c r="L1083" s="194"/>
      <c r="M1083" s="187"/>
      <c r="N1083" s="195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5"/>
      <c r="B1084" s="184"/>
      <c r="C1084" s="380" t="s">
        <v>75</v>
      </c>
      <c r="D1084" s="380"/>
      <c r="E1084" s="380"/>
      <c r="F1084" s="196"/>
      <c r="G1084" s="197"/>
      <c r="H1084" s="197"/>
      <c r="I1084" s="197"/>
      <c r="J1084" s="199">
        <v>3528.33</v>
      </c>
      <c r="K1084" s="197"/>
      <c r="L1084" s="198">
        <v>36.880000000000003</v>
      </c>
      <c r="M1084" s="197"/>
      <c r="N1084" s="219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2"/>
      <c r="B1085" s="184"/>
      <c r="C1085" s="379" t="s">
        <v>76</v>
      </c>
      <c r="D1085" s="379"/>
      <c r="E1085" s="379"/>
      <c r="F1085" s="186"/>
      <c r="G1085" s="187"/>
      <c r="H1085" s="187"/>
      <c r="I1085" s="187"/>
      <c r="J1085" s="194"/>
      <c r="K1085" s="187"/>
      <c r="L1085" s="188">
        <v>14.13</v>
      </c>
      <c r="M1085" s="187"/>
      <c r="N1085" s="218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2"/>
      <c r="B1086" s="184" t="s">
        <v>560</v>
      </c>
      <c r="C1086" s="379" t="s">
        <v>561</v>
      </c>
      <c r="D1086" s="379"/>
      <c r="E1086" s="379"/>
      <c r="F1086" s="186" t="s">
        <v>79</v>
      </c>
      <c r="G1086" s="201">
        <v>102</v>
      </c>
      <c r="H1086" s="187"/>
      <c r="I1086" s="201">
        <v>102</v>
      </c>
      <c r="J1086" s="194"/>
      <c r="K1086" s="187"/>
      <c r="L1086" s="188">
        <v>14.41</v>
      </c>
      <c r="M1086" s="187"/>
      <c r="N1086" s="218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2"/>
      <c r="B1087" s="184" t="s">
        <v>562</v>
      </c>
      <c r="C1087" s="379" t="s">
        <v>563</v>
      </c>
      <c r="D1087" s="379"/>
      <c r="E1087" s="379"/>
      <c r="F1087" s="186" t="s">
        <v>79</v>
      </c>
      <c r="G1087" s="201">
        <v>58</v>
      </c>
      <c r="H1087" s="189">
        <v>0.85</v>
      </c>
      <c r="I1087" s="216">
        <v>49.3</v>
      </c>
      <c r="J1087" s="194"/>
      <c r="K1087" s="187"/>
      <c r="L1087" s="188">
        <v>6.97</v>
      </c>
      <c r="M1087" s="187"/>
      <c r="N1087" s="218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2"/>
      <c r="B1088" s="203"/>
      <c r="C1088" s="388" t="s">
        <v>82</v>
      </c>
      <c r="D1088" s="388"/>
      <c r="E1088" s="388"/>
      <c r="F1088" s="178"/>
      <c r="G1088" s="179"/>
      <c r="H1088" s="179"/>
      <c r="I1088" s="179"/>
      <c r="J1088" s="181"/>
      <c r="K1088" s="179"/>
      <c r="L1088" s="207">
        <v>58.26</v>
      </c>
      <c r="M1088" s="197"/>
      <c r="N1088" s="205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6" t="s">
        <v>517</v>
      </c>
      <c r="B1089" s="177" t="s">
        <v>3667</v>
      </c>
      <c r="C1089" s="388" t="s">
        <v>3668</v>
      </c>
      <c r="D1089" s="388"/>
      <c r="E1089" s="388"/>
      <c r="F1089" s="178" t="s">
        <v>98</v>
      </c>
      <c r="G1089" s="179">
        <v>0.82620000000000005</v>
      </c>
      <c r="H1089" s="180">
        <v>1</v>
      </c>
      <c r="I1089" s="253">
        <v>0.82620000000000005</v>
      </c>
      <c r="J1089" s="207">
        <v>679.75</v>
      </c>
      <c r="K1089" s="179"/>
      <c r="L1089" s="207">
        <v>561.61</v>
      </c>
      <c r="M1089" s="206">
        <v>8.16</v>
      </c>
      <c r="N1089" s="205">
        <v>4582.74</v>
      </c>
      <c r="AF1089" s="133"/>
      <c r="AG1089" s="140" t="s">
        <v>3668</v>
      </c>
      <c r="AM1089" s="140"/>
      <c r="AP1089" s="140"/>
      <c r="AR1089" s="140"/>
      <c r="AS1089" s="140"/>
    </row>
    <row r="1090" spans="1:45" s="121" customFormat="1" ht="15" x14ac:dyDescent="0.25">
      <c r="A1090" s="202"/>
      <c r="B1090" s="203"/>
      <c r="C1090" s="379" t="s">
        <v>757</v>
      </c>
      <c r="D1090" s="379"/>
      <c r="E1090" s="379"/>
      <c r="F1090" s="379"/>
      <c r="G1090" s="379"/>
      <c r="H1090" s="379"/>
      <c r="I1090" s="379"/>
      <c r="J1090" s="379"/>
      <c r="K1090" s="379"/>
      <c r="L1090" s="379"/>
      <c r="M1090" s="379"/>
      <c r="N1090" s="391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2"/>
      <c r="B1091" s="203"/>
      <c r="C1091" s="388" t="s">
        <v>82</v>
      </c>
      <c r="D1091" s="388"/>
      <c r="E1091" s="388"/>
      <c r="F1091" s="178"/>
      <c r="G1091" s="179"/>
      <c r="H1091" s="179"/>
      <c r="I1091" s="179"/>
      <c r="J1091" s="181"/>
      <c r="K1091" s="179"/>
      <c r="L1091" s="207">
        <v>561.61</v>
      </c>
      <c r="M1091" s="197"/>
      <c r="N1091" s="205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6" t="s">
        <v>525</v>
      </c>
      <c r="B1092" s="177" t="s">
        <v>763</v>
      </c>
      <c r="C1092" s="388" t="s">
        <v>764</v>
      </c>
      <c r="D1092" s="388"/>
      <c r="E1092" s="388"/>
      <c r="F1092" s="178" t="s">
        <v>90</v>
      </c>
      <c r="G1092" s="179">
        <v>7.6E-3</v>
      </c>
      <c r="H1092" s="180">
        <v>1</v>
      </c>
      <c r="I1092" s="253">
        <v>7.6E-3</v>
      </c>
      <c r="J1092" s="181"/>
      <c r="K1092" s="179"/>
      <c r="L1092" s="181"/>
      <c r="M1092" s="179"/>
      <c r="N1092" s="182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8"/>
      <c r="B1093" s="209"/>
      <c r="C1093" s="379" t="s">
        <v>3669</v>
      </c>
      <c r="D1093" s="379"/>
      <c r="E1093" s="379"/>
      <c r="F1093" s="379"/>
      <c r="G1093" s="379"/>
      <c r="H1093" s="379"/>
      <c r="I1093" s="379"/>
      <c r="J1093" s="379"/>
      <c r="K1093" s="379"/>
      <c r="L1093" s="379"/>
      <c r="M1093" s="379"/>
      <c r="N1093" s="391"/>
      <c r="AF1093" s="133"/>
      <c r="AG1093" s="140"/>
      <c r="AH1093" s="142" t="s">
        <v>3669</v>
      </c>
      <c r="AM1093" s="140"/>
      <c r="AP1093" s="140"/>
      <c r="AR1093" s="140"/>
      <c r="AS1093" s="140"/>
    </row>
    <row r="1094" spans="1:45" s="121" customFormat="1" ht="23.25" x14ac:dyDescent="0.25">
      <c r="A1094" s="183"/>
      <c r="B1094" s="184" t="s">
        <v>63</v>
      </c>
      <c r="C1094" s="389" t="s">
        <v>64</v>
      </c>
      <c r="D1094" s="389"/>
      <c r="E1094" s="389"/>
      <c r="F1094" s="389"/>
      <c r="G1094" s="389"/>
      <c r="H1094" s="389"/>
      <c r="I1094" s="389"/>
      <c r="J1094" s="389"/>
      <c r="K1094" s="389"/>
      <c r="L1094" s="389"/>
      <c r="M1094" s="389"/>
      <c r="N1094" s="390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3"/>
      <c r="B1095" s="184" t="s">
        <v>65</v>
      </c>
      <c r="C1095" s="389" t="s">
        <v>66</v>
      </c>
      <c r="D1095" s="389"/>
      <c r="E1095" s="389"/>
      <c r="F1095" s="389"/>
      <c r="G1095" s="389"/>
      <c r="H1095" s="389"/>
      <c r="I1095" s="389"/>
      <c r="J1095" s="389"/>
      <c r="K1095" s="389"/>
      <c r="L1095" s="389"/>
      <c r="M1095" s="389"/>
      <c r="N1095" s="390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5"/>
      <c r="B1096" s="184" t="s">
        <v>58</v>
      </c>
      <c r="C1096" s="379" t="s">
        <v>67</v>
      </c>
      <c r="D1096" s="379"/>
      <c r="E1096" s="379"/>
      <c r="F1096" s="186"/>
      <c r="G1096" s="187"/>
      <c r="H1096" s="187"/>
      <c r="I1096" s="187"/>
      <c r="J1096" s="190">
        <v>5408.02</v>
      </c>
      <c r="K1096" s="211">
        <v>1.3225</v>
      </c>
      <c r="L1096" s="188">
        <v>54.36</v>
      </c>
      <c r="M1096" s="189">
        <v>44.77</v>
      </c>
      <c r="N1096" s="191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5"/>
      <c r="B1097" s="184" t="s">
        <v>68</v>
      </c>
      <c r="C1097" s="379" t="s">
        <v>69</v>
      </c>
      <c r="D1097" s="379"/>
      <c r="E1097" s="379"/>
      <c r="F1097" s="186"/>
      <c r="G1097" s="187"/>
      <c r="H1097" s="187"/>
      <c r="I1097" s="187"/>
      <c r="J1097" s="190">
        <v>2828.36</v>
      </c>
      <c r="K1097" s="211">
        <v>1.4375</v>
      </c>
      <c r="L1097" s="188">
        <v>30.9</v>
      </c>
      <c r="M1097" s="189">
        <v>13.24</v>
      </c>
      <c r="N1097" s="218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5"/>
      <c r="B1098" s="184" t="s">
        <v>70</v>
      </c>
      <c r="C1098" s="379" t="s">
        <v>71</v>
      </c>
      <c r="D1098" s="379"/>
      <c r="E1098" s="379"/>
      <c r="F1098" s="186"/>
      <c r="G1098" s="187"/>
      <c r="H1098" s="187"/>
      <c r="I1098" s="187"/>
      <c r="J1098" s="188">
        <v>431.06</v>
      </c>
      <c r="K1098" s="211">
        <v>1.4375</v>
      </c>
      <c r="L1098" s="188">
        <v>4.71</v>
      </c>
      <c r="M1098" s="189">
        <v>44.77</v>
      </c>
      <c r="N1098" s="218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5"/>
      <c r="B1099" s="184" t="s">
        <v>86</v>
      </c>
      <c r="C1099" s="379" t="s">
        <v>87</v>
      </c>
      <c r="D1099" s="379"/>
      <c r="E1099" s="379"/>
      <c r="F1099" s="186"/>
      <c r="G1099" s="187"/>
      <c r="H1099" s="187"/>
      <c r="I1099" s="187"/>
      <c r="J1099" s="190">
        <v>4148.05</v>
      </c>
      <c r="K1099" s="187"/>
      <c r="L1099" s="188">
        <v>31.53</v>
      </c>
      <c r="M1099" s="189">
        <v>8.16</v>
      </c>
      <c r="N1099" s="218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2"/>
      <c r="B1100" s="184"/>
      <c r="C1100" s="379" t="s">
        <v>72</v>
      </c>
      <c r="D1100" s="379"/>
      <c r="E1100" s="379"/>
      <c r="F1100" s="186" t="s">
        <v>73</v>
      </c>
      <c r="G1100" s="201">
        <v>634</v>
      </c>
      <c r="H1100" s="211">
        <v>1.3225</v>
      </c>
      <c r="I1100" s="215">
        <v>6.3723340000000004</v>
      </c>
      <c r="J1100" s="194"/>
      <c r="K1100" s="187"/>
      <c r="L1100" s="194"/>
      <c r="M1100" s="187"/>
      <c r="N1100" s="195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2"/>
      <c r="B1101" s="184"/>
      <c r="C1101" s="379" t="s">
        <v>74</v>
      </c>
      <c r="D1101" s="379"/>
      <c r="E1101" s="379"/>
      <c r="F1101" s="186" t="s">
        <v>73</v>
      </c>
      <c r="G1101" s="189">
        <v>32.119999999999997</v>
      </c>
      <c r="H1101" s="211">
        <v>1.4375</v>
      </c>
      <c r="I1101" s="215">
        <v>0.35091099999999997</v>
      </c>
      <c r="J1101" s="194"/>
      <c r="K1101" s="187"/>
      <c r="L1101" s="194"/>
      <c r="M1101" s="187"/>
      <c r="N1101" s="195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5"/>
      <c r="B1102" s="184"/>
      <c r="C1102" s="380" t="s">
        <v>75</v>
      </c>
      <c r="D1102" s="380"/>
      <c r="E1102" s="380"/>
      <c r="F1102" s="196"/>
      <c r="G1102" s="197"/>
      <c r="H1102" s="197"/>
      <c r="I1102" s="197"/>
      <c r="J1102" s="199">
        <v>12384.43</v>
      </c>
      <c r="K1102" s="197"/>
      <c r="L1102" s="198">
        <v>116.79</v>
      </c>
      <c r="M1102" s="197"/>
      <c r="N1102" s="200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2"/>
      <c r="B1103" s="184"/>
      <c r="C1103" s="379" t="s">
        <v>76</v>
      </c>
      <c r="D1103" s="379"/>
      <c r="E1103" s="379"/>
      <c r="F1103" s="186"/>
      <c r="G1103" s="187"/>
      <c r="H1103" s="187"/>
      <c r="I1103" s="187"/>
      <c r="J1103" s="194"/>
      <c r="K1103" s="187"/>
      <c r="L1103" s="188">
        <v>59.07</v>
      </c>
      <c r="M1103" s="187"/>
      <c r="N1103" s="191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2"/>
      <c r="B1104" s="184" t="s">
        <v>560</v>
      </c>
      <c r="C1104" s="379" t="s">
        <v>561</v>
      </c>
      <c r="D1104" s="379"/>
      <c r="E1104" s="379"/>
      <c r="F1104" s="186" t="s">
        <v>79</v>
      </c>
      <c r="G1104" s="201">
        <v>102</v>
      </c>
      <c r="H1104" s="187"/>
      <c r="I1104" s="201">
        <v>102</v>
      </c>
      <c r="J1104" s="194"/>
      <c r="K1104" s="187"/>
      <c r="L1104" s="188">
        <v>60.25</v>
      </c>
      <c r="M1104" s="187"/>
      <c r="N1104" s="191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2"/>
      <c r="B1105" s="184" t="s">
        <v>562</v>
      </c>
      <c r="C1105" s="379" t="s">
        <v>563</v>
      </c>
      <c r="D1105" s="379"/>
      <c r="E1105" s="379"/>
      <c r="F1105" s="186" t="s">
        <v>79</v>
      </c>
      <c r="G1105" s="201">
        <v>58</v>
      </c>
      <c r="H1105" s="189">
        <v>0.85</v>
      </c>
      <c r="I1105" s="216">
        <v>49.3</v>
      </c>
      <c r="J1105" s="194"/>
      <c r="K1105" s="187"/>
      <c r="L1105" s="188">
        <v>29.12</v>
      </c>
      <c r="M1105" s="187"/>
      <c r="N1105" s="191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2"/>
      <c r="B1106" s="203"/>
      <c r="C1106" s="388" t="s">
        <v>82</v>
      </c>
      <c r="D1106" s="388"/>
      <c r="E1106" s="388"/>
      <c r="F1106" s="178"/>
      <c r="G1106" s="179"/>
      <c r="H1106" s="179"/>
      <c r="I1106" s="179"/>
      <c r="J1106" s="181"/>
      <c r="K1106" s="179"/>
      <c r="L1106" s="207">
        <v>206.16</v>
      </c>
      <c r="M1106" s="197"/>
      <c r="N1106" s="205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6" t="s">
        <v>528</v>
      </c>
      <c r="B1107" s="177" t="s">
        <v>3667</v>
      </c>
      <c r="C1107" s="388" t="s">
        <v>3668</v>
      </c>
      <c r="D1107" s="388"/>
      <c r="E1107" s="388"/>
      <c r="F1107" s="178" t="s">
        <v>98</v>
      </c>
      <c r="G1107" s="179">
        <v>0.77139999999999997</v>
      </c>
      <c r="H1107" s="180">
        <v>1</v>
      </c>
      <c r="I1107" s="253">
        <v>0.77139999999999997</v>
      </c>
      <c r="J1107" s="207">
        <v>679.75</v>
      </c>
      <c r="K1107" s="179"/>
      <c r="L1107" s="207">
        <v>524.36</v>
      </c>
      <c r="M1107" s="206">
        <v>8.16</v>
      </c>
      <c r="N1107" s="205">
        <v>4278.78</v>
      </c>
      <c r="AF1107" s="133"/>
      <c r="AG1107" s="140" t="s">
        <v>3668</v>
      </c>
      <c r="AM1107" s="140"/>
      <c r="AP1107" s="140"/>
      <c r="AR1107" s="140"/>
      <c r="AS1107" s="140"/>
    </row>
    <row r="1108" spans="1:45" s="121" customFormat="1" ht="15" x14ac:dyDescent="0.25">
      <c r="A1108" s="202"/>
      <c r="B1108" s="203"/>
      <c r="C1108" s="379" t="s">
        <v>757</v>
      </c>
      <c r="D1108" s="379"/>
      <c r="E1108" s="379"/>
      <c r="F1108" s="379"/>
      <c r="G1108" s="379"/>
      <c r="H1108" s="379"/>
      <c r="I1108" s="379"/>
      <c r="J1108" s="379"/>
      <c r="K1108" s="379"/>
      <c r="L1108" s="379"/>
      <c r="M1108" s="379"/>
      <c r="N1108" s="391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2"/>
      <c r="B1109" s="203"/>
      <c r="C1109" s="388" t="s">
        <v>82</v>
      </c>
      <c r="D1109" s="388"/>
      <c r="E1109" s="388"/>
      <c r="F1109" s="178"/>
      <c r="G1109" s="179"/>
      <c r="H1109" s="179"/>
      <c r="I1109" s="179"/>
      <c r="J1109" s="181"/>
      <c r="K1109" s="179"/>
      <c r="L1109" s="207">
        <v>524.36</v>
      </c>
      <c r="M1109" s="197"/>
      <c r="N1109" s="205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6" t="s">
        <v>531</v>
      </c>
      <c r="B1110" s="177" t="s">
        <v>3670</v>
      </c>
      <c r="C1110" s="388" t="s">
        <v>3671</v>
      </c>
      <c r="D1110" s="388"/>
      <c r="E1110" s="388"/>
      <c r="F1110" s="178" t="s">
        <v>178</v>
      </c>
      <c r="G1110" s="179">
        <v>0.08</v>
      </c>
      <c r="H1110" s="180">
        <v>1</v>
      </c>
      <c r="I1110" s="206">
        <v>0.08</v>
      </c>
      <c r="J1110" s="204">
        <v>7997.23</v>
      </c>
      <c r="K1110" s="179"/>
      <c r="L1110" s="207">
        <v>639.78</v>
      </c>
      <c r="M1110" s="206">
        <v>8.16</v>
      </c>
      <c r="N1110" s="205">
        <v>5220.6000000000004</v>
      </c>
      <c r="AF1110" s="133"/>
      <c r="AG1110" s="140" t="s">
        <v>3671</v>
      </c>
      <c r="AM1110" s="140"/>
      <c r="AP1110" s="140"/>
      <c r="AR1110" s="140"/>
      <c r="AS1110" s="140"/>
    </row>
    <row r="1111" spans="1:45" s="121" customFormat="1" ht="15" x14ac:dyDescent="0.25">
      <c r="A1111" s="202"/>
      <c r="B1111" s="203"/>
      <c r="C1111" s="379" t="s">
        <v>757</v>
      </c>
      <c r="D1111" s="379"/>
      <c r="E1111" s="379"/>
      <c r="F1111" s="379"/>
      <c r="G1111" s="379"/>
      <c r="H1111" s="379"/>
      <c r="I1111" s="379"/>
      <c r="J1111" s="379"/>
      <c r="K1111" s="379"/>
      <c r="L1111" s="379"/>
      <c r="M1111" s="379"/>
      <c r="N1111" s="391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8"/>
      <c r="B1112" s="209"/>
      <c r="C1112" s="379" t="s">
        <v>3672</v>
      </c>
      <c r="D1112" s="379"/>
      <c r="E1112" s="379"/>
      <c r="F1112" s="379"/>
      <c r="G1112" s="379"/>
      <c r="H1112" s="379"/>
      <c r="I1112" s="379"/>
      <c r="J1112" s="379"/>
      <c r="K1112" s="379"/>
      <c r="L1112" s="379"/>
      <c r="M1112" s="379"/>
      <c r="N1112" s="391"/>
      <c r="AF1112" s="133"/>
      <c r="AG1112" s="140"/>
      <c r="AH1112" s="142" t="s">
        <v>3672</v>
      </c>
      <c r="AM1112" s="140"/>
      <c r="AP1112" s="140"/>
      <c r="AR1112" s="140"/>
      <c r="AS1112" s="140"/>
    </row>
    <row r="1113" spans="1:45" s="121" customFormat="1" ht="15" x14ac:dyDescent="0.25">
      <c r="A1113" s="202"/>
      <c r="B1113" s="203"/>
      <c r="C1113" s="388" t="s">
        <v>82</v>
      </c>
      <c r="D1113" s="388"/>
      <c r="E1113" s="388"/>
      <c r="F1113" s="178"/>
      <c r="G1113" s="179"/>
      <c r="H1113" s="179"/>
      <c r="I1113" s="179"/>
      <c r="J1113" s="181"/>
      <c r="K1113" s="179"/>
      <c r="L1113" s="207">
        <v>639.78</v>
      </c>
      <c r="M1113" s="197"/>
      <c r="N1113" s="205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6" t="s">
        <v>534</v>
      </c>
      <c r="B1114" s="177" t="s">
        <v>3673</v>
      </c>
      <c r="C1114" s="388" t="s">
        <v>3674</v>
      </c>
      <c r="D1114" s="388"/>
      <c r="E1114" s="388"/>
      <c r="F1114" s="178" t="s">
        <v>199</v>
      </c>
      <c r="G1114" s="179">
        <v>0.11600000000000001</v>
      </c>
      <c r="H1114" s="180">
        <v>1</v>
      </c>
      <c r="I1114" s="210">
        <v>0.11600000000000001</v>
      </c>
      <c r="J1114" s="181"/>
      <c r="K1114" s="179"/>
      <c r="L1114" s="181"/>
      <c r="M1114" s="179"/>
      <c r="N1114" s="182"/>
      <c r="AF1114" s="133"/>
      <c r="AG1114" s="140" t="s">
        <v>3674</v>
      </c>
      <c r="AM1114" s="140"/>
      <c r="AP1114" s="140"/>
      <c r="AR1114" s="140"/>
      <c r="AS1114" s="140"/>
    </row>
    <row r="1115" spans="1:45" s="121" customFormat="1" ht="15" x14ac:dyDescent="0.25">
      <c r="A1115" s="208"/>
      <c r="B1115" s="209"/>
      <c r="C1115" s="379" t="s">
        <v>3675</v>
      </c>
      <c r="D1115" s="379"/>
      <c r="E1115" s="379"/>
      <c r="F1115" s="379"/>
      <c r="G1115" s="379"/>
      <c r="H1115" s="379"/>
      <c r="I1115" s="379"/>
      <c r="J1115" s="379"/>
      <c r="K1115" s="379"/>
      <c r="L1115" s="379"/>
      <c r="M1115" s="379"/>
      <c r="N1115" s="391"/>
      <c r="AF1115" s="133"/>
      <c r="AG1115" s="140"/>
      <c r="AH1115" s="142" t="s">
        <v>3675</v>
      </c>
      <c r="AM1115" s="140"/>
      <c r="AP1115" s="140"/>
      <c r="AR1115" s="140"/>
      <c r="AS1115" s="140"/>
    </row>
    <row r="1116" spans="1:45" s="121" customFormat="1" ht="23.25" x14ac:dyDescent="0.25">
      <c r="A1116" s="183"/>
      <c r="B1116" s="184" t="s">
        <v>63</v>
      </c>
      <c r="C1116" s="389" t="s">
        <v>64</v>
      </c>
      <c r="D1116" s="389"/>
      <c r="E1116" s="389"/>
      <c r="F1116" s="389"/>
      <c r="G1116" s="389"/>
      <c r="H1116" s="389"/>
      <c r="I1116" s="389"/>
      <c r="J1116" s="389"/>
      <c r="K1116" s="389"/>
      <c r="L1116" s="389"/>
      <c r="M1116" s="389"/>
      <c r="N1116" s="390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3"/>
      <c r="B1117" s="184" t="s">
        <v>65</v>
      </c>
      <c r="C1117" s="389" t="s">
        <v>66</v>
      </c>
      <c r="D1117" s="389"/>
      <c r="E1117" s="389"/>
      <c r="F1117" s="389"/>
      <c r="G1117" s="389"/>
      <c r="H1117" s="389"/>
      <c r="I1117" s="389"/>
      <c r="J1117" s="389"/>
      <c r="K1117" s="389"/>
      <c r="L1117" s="389"/>
      <c r="M1117" s="389"/>
      <c r="N1117" s="390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5"/>
      <c r="B1118" s="184" t="s">
        <v>58</v>
      </c>
      <c r="C1118" s="379" t="s">
        <v>67</v>
      </c>
      <c r="D1118" s="379"/>
      <c r="E1118" s="379"/>
      <c r="F1118" s="186"/>
      <c r="G1118" s="187"/>
      <c r="H1118" s="187"/>
      <c r="I1118" s="187"/>
      <c r="J1118" s="188">
        <v>297.77999999999997</v>
      </c>
      <c r="K1118" s="211">
        <v>1.3225</v>
      </c>
      <c r="L1118" s="188">
        <v>45.68</v>
      </c>
      <c r="M1118" s="189">
        <v>44.77</v>
      </c>
      <c r="N1118" s="191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5"/>
      <c r="B1119" s="184" t="s">
        <v>68</v>
      </c>
      <c r="C1119" s="379" t="s">
        <v>69</v>
      </c>
      <c r="D1119" s="379"/>
      <c r="E1119" s="379"/>
      <c r="F1119" s="186"/>
      <c r="G1119" s="187"/>
      <c r="H1119" s="187"/>
      <c r="I1119" s="187"/>
      <c r="J1119" s="188">
        <v>47.77</v>
      </c>
      <c r="K1119" s="211">
        <v>1.4375</v>
      </c>
      <c r="L1119" s="188">
        <v>7.97</v>
      </c>
      <c r="M1119" s="189">
        <v>13.24</v>
      </c>
      <c r="N1119" s="218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5"/>
      <c r="B1120" s="184" t="s">
        <v>70</v>
      </c>
      <c r="C1120" s="379" t="s">
        <v>71</v>
      </c>
      <c r="D1120" s="379"/>
      <c r="E1120" s="379"/>
      <c r="F1120" s="186"/>
      <c r="G1120" s="187"/>
      <c r="H1120" s="187"/>
      <c r="I1120" s="187"/>
      <c r="J1120" s="188">
        <v>6.94</v>
      </c>
      <c r="K1120" s="211">
        <v>1.4375</v>
      </c>
      <c r="L1120" s="188">
        <v>1.1599999999999999</v>
      </c>
      <c r="M1120" s="189">
        <v>44.77</v>
      </c>
      <c r="N1120" s="218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5"/>
      <c r="B1121" s="184" t="s">
        <v>86</v>
      </c>
      <c r="C1121" s="379" t="s">
        <v>87</v>
      </c>
      <c r="D1121" s="379"/>
      <c r="E1121" s="379"/>
      <c r="F1121" s="186"/>
      <c r="G1121" s="187"/>
      <c r="H1121" s="187"/>
      <c r="I1121" s="187"/>
      <c r="J1121" s="190">
        <v>1007.75</v>
      </c>
      <c r="K1121" s="187"/>
      <c r="L1121" s="188">
        <v>116.9</v>
      </c>
      <c r="M1121" s="189">
        <v>8.16</v>
      </c>
      <c r="N1121" s="218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2"/>
      <c r="B1122" s="184"/>
      <c r="C1122" s="379" t="s">
        <v>72</v>
      </c>
      <c r="D1122" s="379"/>
      <c r="E1122" s="379"/>
      <c r="F1122" s="186" t="s">
        <v>73</v>
      </c>
      <c r="G1122" s="216">
        <v>29.6</v>
      </c>
      <c r="H1122" s="211">
        <v>1.3225</v>
      </c>
      <c r="I1122" s="215">
        <v>4.5409360000000003</v>
      </c>
      <c r="J1122" s="194"/>
      <c r="K1122" s="187"/>
      <c r="L1122" s="194"/>
      <c r="M1122" s="187"/>
      <c r="N1122" s="195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2"/>
      <c r="B1123" s="184"/>
      <c r="C1123" s="379" t="s">
        <v>74</v>
      </c>
      <c r="D1123" s="379"/>
      <c r="E1123" s="379"/>
      <c r="F1123" s="186" t="s">
        <v>73</v>
      </c>
      <c r="G1123" s="189">
        <v>0.56000000000000005</v>
      </c>
      <c r="H1123" s="211">
        <v>1.4375</v>
      </c>
      <c r="I1123" s="217">
        <v>9.3380000000000005E-2</v>
      </c>
      <c r="J1123" s="194"/>
      <c r="K1123" s="187"/>
      <c r="L1123" s="194"/>
      <c r="M1123" s="187"/>
      <c r="N1123" s="195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5"/>
      <c r="B1124" s="184"/>
      <c r="C1124" s="380" t="s">
        <v>75</v>
      </c>
      <c r="D1124" s="380"/>
      <c r="E1124" s="380"/>
      <c r="F1124" s="196"/>
      <c r="G1124" s="197"/>
      <c r="H1124" s="197"/>
      <c r="I1124" s="197"/>
      <c r="J1124" s="199">
        <v>1353.3</v>
      </c>
      <c r="K1124" s="197"/>
      <c r="L1124" s="198">
        <v>170.55</v>
      </c>
      <c r="M1124" s="197"/>
      <c r="N1124" s="200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2"/>
      <c r="B1125" s="184"/>
      <c r="C1125" s="379" t="s">
        <v>76</v>
      </c>
      <c r="D1125" s="379"/>
      <c r="E1125" s="379"/>
      <c r="F1125" s="186"/>
      <c r="G1125" s="187"/>
      <c r="H1125" s="187"/>
      <c r="I1125" s="187"/>
      <c r="J1125" s="194"/>
      <c r="K1125" s="187"/>
      <c r="L1125" s="188">
        <v>46.84</v>
      </c>
      <c r="M1125" s="187"/>
      <c r="N1125" s="191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2"/>
      <c r="B1126" s="184" t="s">
        <v>546</v>
      </c>
      <c r="C1126" s="379" t="s">
        <v>547</v>
      </c>
      <c r="D1126" s="379"/>
      <c r="E1126" s="379"/>
      <c r="F1126" s="186" t="s">
        <v>79</v>
      </c>
      <c r="G1126" s="201">
        <v>112</v>
      </c>
      <c r="H1126" s="187"/>
      <c r="I1126" s="201">
        <v>112</v>
      </c>
      <c r="J1126" s="194"/>
      <c r="K1126" s="187"/>
      <c r="L1126" s="188">
        <v>52.46</v>
      </c>
      <c r="M1126" s="187"/>
      <c r="N1126" s="191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2"/>
      <c r="B1127" s="184" t="s">
        <v>548</v>
      </c>
      <c r="C1127" s="379" t="s">
        <v>549</v>
      </c>
      <c r="D1127" s="379"/>
      <c r="E1127" s="379"/>
      <c r="F1127" s="186" t="s">
        <v>79</v>
      </c>
      <c r="G1127" s="201">
        <v>65</v>
      </c>
      <c r="H1127" s="189">
        <v>0.85</v>
      </c>
      <c r="I1127" s="189">
        <v>55.25</v>
      </c>
      <c r="J1127" s="194"/>
      <c r="K1127" s="187"/>
      <c r="L1127" s="188">
        <v>25.88</v>
      </c>
      <c r="M1127" s="187"/>
      <c r="N1127" s="191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2"/>
      <c r="B1128" s="203"/>
      <c r="C1128" s="388" t="s">
        <v>82</v>
      </c>
      <c r="D1128" s="388"/>
      <c r="E1128" s="388"/>
      <c r="F1128" s="178"/>
      <c r="G1128" s="179"/>
      <c r="H1128" s="179"/>
      <c r="I1128" s="179"/>
      <c r="J1128" s="181"/>
      <c r="K1128" s="179"/>
      <c r="L1128" s="207">
        <v>248.89</v>
      </c>
      <c r="M1128" s="197"/>
      <c r="N1128" s="205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6" t="s">
        <v>537</v>
      </c>
      <c r="B1129" s="177" t="s">
        <v>3676</v>
      </c>
      <c r="C1129" s="388" t="s">
        <v>3677</v>
      </c>
      <c r="D1129" s="388"/>
      <c r="E1129" s="388"/>
      <c r="F1129" s="178" t="s">
        <v>199</v>
      </c>
      <c r="G1129" s="179">
        <v>0.11600000000000001</v>
      </c>
      <c r="H1129" s="180">
        <v>1</v>
      </c>
      <c r="I1129" s="210">
        <v>0.11600000000000001</v>
      </c>
      <c r="J1129" s="181"/>
      <c r="K1129" s="179"/>
      <c r="L1129" s="181"/>
      <c r="M1129" s="179"/>
      <c r="N1129" s="182"/>
      <c r="AF1129" s="133"/>
      <c r="AG1129" s="140" t="s">
        <v>3677</v>
      </c>
      <c r="AM1129" s="140"/>
      <c r="AP1129" s="140"/>
      <c r="AR1129" s="140"/>
      <c r="AS1129" s="140"/>
    </row>
    <row r="1130" spans="1:45" s="121" customFormat="1" ht="15" x14ac:dyDescent="0.25">
      <c r="A1130" s="208"/>
      <c r="B1130" s="209"/>
      <c r="C1130" s="379" t="s">
        <v>3675</v>
      </c>
      <c r="D1130" s="379"/>
      <c r="E1130" s="379"/>
      <c r="F1130" s="379"/>
      <c r="G1130" s="379"/>
      <c r="H1130" s="379"/>
      <c r="I1130" s="379"/>
      <c r="J1130" s="379"/>
      <c r="K1130" s="379"/>
      <c r="L1130" s="379"/>
      <c r="M1130" s="379"/>
      <c r="N1130" s="391"/>
      <c r="AF1130" s="133"/>
      <c r="AG1130" s="140"/>
      <c r="AH1130" s="142" t="s">
        <v>3675</v>
      </c>
      <c r="AM1130" s="140"/>
      <c r="AP1130" s="140"/>
      <c r="AR1130" s="140"/>
      <c r="AS1130" s="140"/>
    </row>
    <row r="1131" spans="1:45" s="121" customFormat="1" ht="23.25" x14ac:dyDescent="0.25">
      <c r="A1131" s="183"/>
      <c r="B1131" s="184" t="s">
        <v>63</v>
      </c>
      <c r="C1131" s="389" t="s">
        <v>64</v>
      </c>
      <c r="D1131" s="389"/>
      <c r="E1131" s="389"/>
      <c r="F1131" s="389"/>
      <c r="G1131" s="389"/>
      <c r="H1131" s="389"/>
      <c r="I1131" s="389"/>
      <c r="J1131" s="389"/>
      <c r="K1131" s="389"/>
      <c r="L1131" s="389"/>
      <c r="M1131" s="389"/>
      <c r="N1131" s="390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3"/>
      <c r="B1132" s="184" t="s">
        <v>65</v>
      </c>
      <c r="C1132" s="389" t="s">
        <v>66</v>
      </c>
      <c r="D1132" s="389"/>
      <c r="E1132" s="389"/>
      <c r="F1132" s="389"/>
      <c r="G1132" s="389"/>
      <c r="H1132" s="389"/>
      <c r="I1132" s="389"/>
      <c r="J1132" s="389"/>
      <c r="K1132" s="389"/>
      <c r="L1132" s="389"/>
      <c r="M1132" s="389"/>
      <c r="N1132" s="390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5"/>
      <c r="B1133" s="184" t="s">
        <v>58</v>
      </c>
      <c r="C1133" s="379" t="s">
        <v>67</v>
      </c>
      <c r="D1133" s="379"/>
      <c r="E1133" s="379"/>
      <c r="F1133" s="186"/>
      <c r="G1133" s="187"/>
      <c r="H1133" s="187"/>
      <c r="I1133" s="187"/>
      <c r="J1133" s="188">
        <v>214.28</v>
      </c>
      <c r="K1133" s="211">
        <v>1.3225</v>
      </c>
      <c r="L1133" s="188">
        <v>32.869999999999997</v>
      </c>
      <c r="M1133" s="189">
        <v>44.77</v>
      </c>
      <c r="N1133" s="191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5"/>
      <c r="B1134" s="184" t="s">
        <v>68</v>
      </c>
      <c r="C1134" s="379" t="s">
        <v>69</v>
      </c>
      <c r="D1134" s="379"/>
      <c r="E1134" s="379"/>
      <c r="F1134" s="186"/>
      <c r="G1134" s="187"/>
      <c r="H1134" s="187"/>
      <c r="I1134" s="187"/>
      <c r="J1134" s="188">
        <v>31.61</v>
      </c>
      <c r="K1134" s="211">
        <v>1.4375</v>
      </c>
      <c r="L1134" s="188">
        <v>5.27</v>
      </c>
      <c r="M1134" s="189">
        <v>13.24</v>
      </c>
      <c r="N1134" s="218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5"/>
      <c r="B1135" s="184" t="s">
        <v>70</v>
      </c>
      <c r="C1135" s="379" t="s">
        <v>71</v>
      </c>
      <c r="D1135" s="379"/>
      <c r="E1135" s="379"/>
      <c r="F1135" s="186"/>
      <c r="G1135" s="187"/>
      <c r="H1135" s="187"/>
      <c r="I1135" s="187"/>
      <c r="J1135" s="188">
        <v>4.71</v>
      </c>
      <c r="K1135" s="211">
        <v>1.4375</v>
      </c>
      <c r="L1135" s="188">
        <v>0.79</v>
      </c>
      <c r="M1135" s="189">
        <v>44.77</v>
      </c>
      <c r="N1135" s="218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5"/>
      <c r="B1136" s="184" t="s">
        <v>86</v>
      </c>
      <c r="C1136" s="379" t="s">
        <v>87</v>
      </c>
      <c r="D1136" s="379"/>
      <c r="E1136" s="379"/>
      <c r="F1136" s="186"/>
      <c r="G1136" s="187"/>
      <c r="H1136" s="187"/>
      <c r="I1136" s="187"/>
      <c r="J1136" s="188">
        <v>775.42</v>
      </c>
      <c r="K1136" s="187"/>
      <c r="L1136" s="188">
        <v>89.95</v>
      </c>
      <c r="M1136" s="189">
        <v>8.16</v>
      </c>
      <c r="N1136" s="218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2"/>
      <c r="B1137" s="184"/>
      <c r="C1137" s="379" t="s">
        <v>72</v>
      </c>
      <c r="D1137" s="379"/>
      <c r="E1137" s="379"/>
      <c r="F1137" s="186" t="s">
        <v>73</v>
      </c>
      <c r="G1137" s="216">
        <v>21.3</v>
      </c>
      <c r="H1137" s="211">
        <v>1.3225</v>
      </c>
      <c r="I1137" s="215">
        <v>3.267633</v>
      </c>
      <c r="J1137" s="194"/>
      <c r="K1137" s="187"/>
      <c r="L1137" s="194"/>
      <c r="M1137" s="187"/>
      <c r="N1137" s="195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2"/>
      <c r="B1138" s="184"/>
      <c r="C1138" s="379" t="s">
        <v>74</v>
      </c>
      <c r="D1138" s="379"/>
      <c r="E1138" s="379"/>
      <c r="F1138" s="186" t="s">
        <v>73</v>
      </c>
      <c r="G1138" s="189">
        <v>0.38</v>
      </c>
      <c r="H1138" s="211">
        <v>1.4375</v>
      </c>
      <c r="I1138" s="215">
        <v>6.3365000000000005E-2</v>
      </c>
      <c r="J1138" s="194"/>
      <c r="K1138" s="187"/>
      <c r="L1138" s="194"/>
      <c r="M1138" s="187"/>
      <c r="N1138" s="195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5"/>
      <c r="B1139" s="184"/>
      <c r="C1139" s="380" t="s">
        <v>75</v>
      </c>
      <c r="D1139" s="380"/>
      <c r="E1139" s="380"/>
      <c r="F1139" s="196"/>
      <c r="G1139" s="197"/>
      <c r="H1139" s="197"/>
      <c r="I1139" s="197"/>
      <c r="J1139" s="199">
        <v>1021.31</v>
      </c>
      <c r="K1139" s="197"/>
      <c r="L1139" s="198">
        <v>128.09</v>
      </c>
      <c r="M1139" s="197"/>
      <c r="N1139" s="200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2"/>
      <c r="B1140" s="184"/>
      <c r="C1140" s="379" t="s">
        <v>76</v>
      </c>
      <c r="D1140" s="379"/>
      <c r="E1140" s="379"/>
      <c r="F1140" s="186"/>
      <c r="G1140" s="187"/>
      <c r="H1140" s="187"/>
      <c r="I1140" s="187"/>
      <c r="J1140" s="194"/>
      <c r="K1140" s="187"/>
      <c r="L1140" s="188">
        <v>33.659999999999997</v>
      </c>
      <c r="M1140" s="187"/>
      <c r="N1140" s="191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2"/>
      <c r="B1141" s="184" t="s">
        <v>546</v>
      </c>
      <c r="C1141" s="379" t="s">
        <v>547</v>
      </c>
      <c r="D1141" s="379"/>
      <c r="E1141" s="379"/>
      <c r="F1141" s="186" t="s">
        <v>79</v>
      </c>
      <c r="G1141" s="201">
        <v>112</v>
      </c>
      <c r="H1141" s="187"/>
      <c r="I1141" s="201">
        <v>112</v>
      </c>
      <c r="J1141" s="194"/>
      <c r="K1141" s="187"/>
      <c r="L1141" s="188">
        <v>37.700000000000003</v>
      </c>
      <c r="M1141" s="187"/>
      <c r="N1141" s="191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2"/>
      <c r="B1142" s="184" t="s">
        <v>548</v>
      </c>
      <c r="C1142" s="379" t="s">
        <v>549</v>
      </c>
      <c r="D1142" s="379"/>
      <c r="E1142" s="379"/>
      <c r="F1142" s="186" t="s">
        <v>79</v>
      </c>
      <c r="G1142" s="201">
        <v>65</v>
      </c>
      <c r="H1142" s="189">
        <v>0.85</v>
      </c>
      <c r="I1142" s="189">
        <v>55.25</v>
      </c>
      <c r="J1142" s="194"/>
      <c r="K1142" s="187"/>
      <c r="L1142" s="188">
        <v>18.600000000000001</v>
      </c>
      <c r="M1142" s="187"/>
      <c r="N1142" s="218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2"/>
      <c r="B1143" s="203"/>
      <c r="C1143" s="388" t="s">
        <v>82</v>
      </c>
      <c r="D1143" s="388"/>
      <c r="E1143" s="388"/>
      <c r="F1143" s="178"/>
      <c r="G1143" s="179"/>
      <c r="H1143" s="179"/>
      <c r="I1143" s="179"/>
      <c r="J1143" s="181"/>
      <c r="K1143" s="179"/>
      <c r="L1143" s="207">
        <v>184.39</v>
      </c>
      <c r="M1143" s="197"/>
      <c r="N1143" s="205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6" t="s">
        <v>542</v>
      </c>
      <c r="B1144" s="177" t="s">
        <v>3678</v>
      </c>
      <c r="C1144" s="388" t="s">
        <v>3679</v>
      </c>
      <c r="D1144" s="388"/>
      <c r="E1144" s="388"/>
      <c r="F1144" s="178" t="s">
        <v>244</v>
      </c>
      <c r="G1144" s="179">
        <v>25.984000000000002</v>
      </c>
      <c r="H1144" s="180">
        <v>1</v>
      </c>
      <c r="I1144" s="210">
        <v>25.984000000000002</v>
      </c>
      <c r="J1144" s="207">
        <v>45.2</v>
      </c>
      <c r="K1144" s="179"/>
      <c r="L1144" s="204">
        <v>1174.48</v>
      </c>
      <c r="M1144" s="206">
        <v>8.16</v>
      </c>
      <c r="N1144" s="205">
        <v>9583.76</v>
      </c>
      <c r="AF1144" s="133"/>
      <c r="AG1144" s="140" t="s">
        <v>3679</v>
      </c>
      <c r="AM1144" s="140"/>
      <c r="AP1144" s="140"/>
      <c r="AR1144" s="140"/>
      <c r="AS1144" s="140"/>
    </row>
    <row r="1145" spans="1:45" s="121" customFormat="1" ht="15" x14ac:dyDescent="0.25">
      <c r="A1145" s="202"/>
      <c r="B1145" s="203"/>
      <c r="C1145" s="379" t="s">
        <v>270</v>
      </c>
      <c r="D1145" s="379"/>
      <c r="E1145" s="379"/>
      <c r="F1145" s="379"/>
      <c r="G1145" s="379"/>
      <c r="H1145" s="379"/>
      <c r="I1145" s="379"/>
      <c r="J1145" s="379"/>
      <c r="K1145" s="379"/>
      <c r="L1145" s="379"/>
      <c r="M1145" s="379"/>
      <c r="N1145" s="391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8"/>
      <c r="B1146" s="209"/>
      <c r="C1146" s="379" t="s">
        <v>3680</v>
      </c>
      <c r="D1146" s="379"/>
      <c r="E1146" s="379"/>
      <c r="F1146" s="379"/>
      <c r="G1146" s="379"/>
      <c r="H1146" s="379"/>
      <c r="I1146" s="379"/>
      <c r="J1146" s="379"/>
      <c r="K1146" s="379"/>
      <c r="L1146" s="379"/>
      <c r="M1146" s="379"/>
      <c r="N1146" s="391"/>
      <c r="AF1146" s="133"/>
      <c r="AG1146" s="140"/>
      <c r="AH1146" s="142" t="s">
        <v>3680</v>
      </c>
      <c r="AM1146" s="140"/>
      <c r="AP1146" s="140"/>
      <c r="AR1146" s="140"/>
      <c r="AS1146" s="140"/>
    </row>
    <row r="1147" spans="1:45" s="121" customFormat="1" ht="15" x14ac:dyDescent="0.25">
      <c r="A1147" s="202"/>
      <c r="B1147" s="203"/>
      <c r="C1147" s="388" t="s">
        <v>82</v>
      </c>
      <c r="D1147" s="388"/>
      <c r="E1147" s="388"/>
      <c r="F1147" s="178"/>
      <c r="G1147" s="179"/>
      <c r="H1147" s="179"/>
      <c r="I1147" s="179"/>
      <c r="J1147" s="181"/>
      <c r="K1147" s="179"/>
      <c r="L1147" s="204">
        <v>1174.48</v>
      </c>
      <c r="M1147" s="197"/>
      <c r="N1147" s="205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6" t="s">
        <v>550</v>
      </c>
      <c r="B1148" s="177" t="s">
        <v>250</v>
      </c>
      <c r="C1148" s="388" t="s">
        <v>251</v>
      </c>
      <c r="D1148" s="388"/>
      <c r="E1148" s="388"/>
      <c r="F1148" s="178" t="s">
        <v>199</v>
      </c>
      <c r="G1148" s="179">
        <v>0.11600000000000001</v>
      </c>
      <c r="H1148" s="180">
        <v>1</v>
      </c>
      <c r="I1148" s="210">
        <v>0.11600000000000001</v>
      </c>
      <c r="J1148" s="181"/>
      <c r="K1148" s="179"/>
      <c r="L1148" s="181"/>
      <c r="M1148" s="179"/>
      <c r="N1148" s="182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8"/>
      <c r="B1149" s="209"/>
      <c r="C1149" s="379" t="s">
        <v>3675</v>
      </c>
      <c r="D1149" s="379"/>
      <c r="E1149" s="379"/>
      <c r="F1149" s="379"/>
      <c r="G1149" s="379"/>
      <c r="H1149" s="379"/>
      <c r="I1149" s="379"/>
      <c r="J1149" s="379"/>
      <c r="K1149" s="379"/>
      <c r="L1149" s="379"/>
      <c r="M1149" s="379"/>
      <c r="N1149" s="391"/>
      <c r="AF1149" s="133"/>
      <c r="AG1149" s="140"/>
      <c r="AH1149" s="142" t="s">
        <v>3675</v>
      </c>
      <c r="AM1149" s="140"/>
      <c r="AP1149" s="140"/>
      <c r="AR1149" s="140"/>
      <c r="AS1149" s="140"/>
    </row>
    <row r="1150" spans="1:45" s="121" customFormat="1" ht="23.25" x14ac:dyDescent="0.25">
      <c r="A1150" s="183"/>
      <c r="B1150" s="184" t="s">
        <v>63</v>
      </c>
      <c r="C1150" s="389" t="s">
        <v>64</v>
      </c>
      <c r="D1150" s="389"/>
      <c r="E1150" s="389"/>
      <c r="F1150" s="389"/>
      <c r="G1150" s="389"/>
      <c r="H1150" s="389"/>
      <c r="I1150" s="389"/>
      <c r="J1150" s="389"/>
      <c r="K1150" s="389"/>
      <c r="L1150" s="389"/>
      <c r="M1150" s="389"/>
      <c r="N1150" s="390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3"/>
      <c r="B1151" s="184" t="s">
        <v>65</v>
      </c>
      <c r="C1151" s="389" t="s">
        <v>66</v>
      </c>
      <c r="D1151" s="389"/>
      <c r="E1151" s="389"/>
      <c r="F1151" s="389"/>
      <c r="G1151" s="389"/>
      <c r="H1151" s="389"/>
      <c r="I1151" s="389"/>
      <c r="J1151" s="389"/>
      <c r="K1151" s="389"/>
      <c r="L1151" s="389"/>
      <c r="M1151" s="389"/>
      <c r="N1151" s="390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5"/>
      <c r="B1152" s="184" t="s">
        <v>58</v>
      </c>
      <c r="C1152" s="379" t="s">
        <v>67</v>
      </c>
      <c r="D1152" s="379"/>
      <c r="E1152" s="379"/>
      <c r="F1152" s="186"/>
      <c r="G1152" s="187"/>
      <c r="H1152" s="187"/>
      <c r="I1152" s="187"/>
      <c r="J1152" s="188">
        <v>201.61</v>
      </c>
      <c r="K1152" s="211">
        <v>1.3225</v>
      </c>
      <c r="L1152" s="188">
        <v>30.93</v>
      </c>
      <c r="M1152" s="189">
        <v>44.77</v>
      </c>
      <c r="N1152" s="191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5"/>
      <c r="B1153" s="184" t="s">
        <v>68</v>
      </c>
      <c r="C1153" s="379" t="s">
        <v>69</v>
      </c>
      <c r="D1153" s="379"/>
      <c r="E1153" s="379"/>
      <c r="F1153" s="186"/>
      <c r="G1153" s="187"/>
      <c r="H1153" s="187"/>
      <c r="I1153" s="187"/>
      <c r="J1153" s="188">
        <v>71.64</v>
      </c>
      <c r="K1153" s="211">
        <v>1.4375</v>
      </c>
      <c r="L1153" s="188">
        <v>11.95</v>
      </c>
      <c r="M1153" s="189">
        <v>13.24</v>
      </c>
      <c r="N1153" s="218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5"/>
      <c r="B1154" s="184" t="s">
        <v>70</v>
      </c>
      <c r="C1154" s="379" t="s">
        <v>71</v>
      </c>
      <c r="D1154" s="379"/>
      <c r="E1154" s="379"/>
      <c r="F1154" s="186"/>
      <c r="G1154" s="187"/>
      <c r="H1154" s="187"/>
      <c r="I1154" s="187"/>
      <c r="J1154" s="188">
        <v>2.3199999999999998</v>
      </c>
      <c r="K1154" s="211">
        <v>1.4375</v>
      </c>
      <c r="L1154" s="188">
        <v>0.39</v>
      </c>
      <c r="M1154" s="189">
        <v>44.77</v>
      </c>
      <c r="N1154" s="218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5"/>
      <c r="B1155" s="184" t="s">
        <v>86</v>
      </c>
      <c r="C1155" s="379" t="s">
        <v>87</v>
      </c>
      <c r="D1155" s="379"/>
      <c r="E1155" s="379"/>
      <c r="F1155" s="186"/>
      <c r="G1155" s="187"/>
      <c r="H1155" s="187"/>
      <c r="I1155" s="187"/>
      <c r="J1155" s="188">
        <v>62.75</v>
      </c>
      <c r="K1155" s="187"/>
      <c r="L1155" s="188">
        <v>7.28</v>
      </c>
      <c r="M1155" s="189">
        <v>8.16</v>
      </c>
      <c r="N1155" s="218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2"/>
      <c r="B1156" s="184"/>
      <c r="C1156" s="379" t="s">
        <v>72</v>
      </c>
      <c r="D1156" s="379"/>
      <c r="E1156" s="379"/>
      <c r="F1156" s="186" t="s">
        <v>73</v>
      </c>
      <c r="G1156" s="216">
        <v>21.2</v>
      </c>
      <c r="H1156" s="211">
        <v>1.3225</v>
      </c>
      <c r="I1156" s="215">
        <v>3.2522920000000002</v>
      </c>
      <c r="J1156" s="194"/>
      <c r="K1156" s="187"/>
      <c r="L1156" s="194"/>
      <c r="M1156" s="187"/>
      <c r="N1156" s="195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2"/>
      <c r="B1157" s="184"/>
      <c r="C1157" s="379" t="s">
        <v>74</v>
      </c>
      <c r="D1157" s="379"/>
      <c r="E1157" s="379"/>
      <c r="F1157" s="186" t="s">
        <v>73</v>
      </c>
      <c r="G1157" s="216">
        <v>0.2</v>
      </c>
      <c r="H1157" s="211">
        <v>1.4375</v>
      </c>
      <c r="I1157" s="217">
        <v>3.3349999999999998E-2</v>
      </c>
      <c r="J1157" s="194"/>
      <c r="K1157" s="187"/>
      <c r="L1157" s="194"/>
      <c r="M1157" s="187"/>
      <c r="N1157" s="195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5"/>
      <c r="B1158" s="184"/>
      <c r="C1158" s="380" t="s">
        <v>75</v>
      </c>
      <c r="D1158" s="380"/>
      <c r="E1158" s="380"/>
      <c r="F1158" s="196"/>
      <c r="G1158" s="197"/>
      <c r="H1158" s="197"/>
      <c r="I1158" s="197"/>
      <c r="J1158" s="198">
        <v>336</v>
      </c>
      <c r="K1158" s="197"/>
      <c r="L1158" s="198">
        <v>50.16</v>
      </c>
      <c r="M1158" s="197"/>
      <c r="N1158" s="200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2"/>
      <c r="B1159" s="184"/>
      <c r="C1159" s="379" t="s">
        <v>76</v>
      </c>
      <c r="D1159" s="379"/>
      <c r="E1159" s="379"/>
      <c r="F1159" s="186"/>
      <c r="G1159" s="187"/>
      <c r="H1159" s="187"/>
      <c r="I1159" s="187"/>
      <c r="J1159" s="194"/>
      <c r="K1159" s="187"/>
      <c r="L1159" s="188">
        <v>31.32</v>
      </c>
      <c r="M1159" s="187"/>
      <c r="N1159" s="191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2"/>
      <c r="B1160" s="184" t="s">
        <v>232</v>
      </c>
      <c r="C1160" s="379" t="s">
        <v>233</v>
      </c>
      <c r="D1160" s="379"/>
      <c r="E1160" s="379"/>
      <c r="F1160" s="186" t="s">
        <v>79</v>
      </c>
      <c r="G1160" s="201">
        <v>110</v>
      </c>
      <c r="H1160" s="187"/>
      <c r="I1160" s="201">
        <v>110</v>
      </c>
      <c r="J1160" s="194"/>
      <c r="K1160" s="187"/>
      <c r="L1160" s="188">
        <v>34.450000000000003</v>
      </c>
      <c r="M1160" s="187"/>
      <c r="N1160" s="191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2"/>
      <c r="B1161" s="184" t="s">
        <v>234</v>
      </c>
      <c r="C1161" s="379" t="s">
        <v>235</v>
      </c>
      <c r="D1161" s="379"/>
      <c r="E1161" s="379"/>
      <c r="F1161" s="186" t="s">
        <v>79</v>
      </c>
      <c r="G1161" s="201">
        <v>69</v>
      </c>
      <c r="H1161" s="189">
        <v>0.85</v>
      </c>
      <c r="I1161" s="189">
        <v>58.65</v>
      </c>
      <c r="J1161" s="194"/>
      <c r="K1161" s="187"/>
      <c r="L1161" s="188">
        <v>18.37</v>
      </c>
      <c r="M1161" s="187"/>
      <c r="N1161" s="218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2"/>
      <c r="B1162" s="203"/>
      <c r="C1162" s="388" t="s">
        <v>82</v>
      </c>
      <c r="D1162" s="388"/>
      <c r="E1162" s="388"/>
      <c r="F1162" s="178"/>
      <c r="G1162" s="179"/>
      <c r="H1162" s="179"/>
      <c r="I1162" s="179"/>
      <c r="J1162" s="181"/>
      <c r="K1162" s="179"/>
      <c r="L1162" s="207">
        <v>102.98</v>
      </c>
      <c r="M1162" s="197"/>
      <c r="N1162" s="205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6" t="s">
        <v>556</v>
      </c>
      <c r="B1163" s="177" t="s">
        <v>268</v>
      </c>
      <c r="C1163" s="388" t="s">
        <v>269</v>
      </c>
      <c r="D1163" s="388"/>
      <c r="E1163" s="388"/>
      <c r="F1163" s="178" t="s">
        <v>178</v>
      </c>
      <c r="G1163" s="179">
        <v>1.856E-3</v>
      </c>
      <c r="H1163" s="180">
        <v>1</v>
      </c>
      <c r="I1163" s="254">
        <v>1.856E-3</v>
      </c>
      <c r="J1163" s="204">
        <v>11885.47</v>
      </c>
      <c r="K1163" s="179"/>
      <c r="L1163" s="207">
        <v>22.06</v>
      </c>
      <c r="M1163" s="206">
        <v>8.16</v>
      </c>
      <c r="N1163" s="213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2"/>
      <c r="B1164" s="203"/>
      <c r="C1164" s="379" t="s">
        <v>99</v>
      </c>
      <c r="D1164" s="379"/>
      <c r="E1164" s="379"/>
      <c r="F1164" s="379"/>
      <c r="G1164" s="379"/>
      <c r="H1164" s="379"/>
      <c r="I1164" s="379"/>
      <c r="J1164" s="379"/>
      <c r="K1164" s="379"/>
      <c r="L1164" s="379"/>
      <c r="M1164" s="379"/>
      <c r="N1164" s="391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2"/>
      <c r="B1165" s="203"/>
      <c r="C1165" s="388" t="s">
        <v>82</v>
      </c>
      <c r="D1165" s="388"/>
      <c r="E1165" s="388"/>
      <c r="F1165" s="178"/>
      <c r="G1165" s="179"/>
      <c r="H1165" s="179"/>
      <c r="I1165" s="179"/>
      <c r="J1165" s="181"/>
      <c r="K1165" s="179"/>
      <c r="L1165" s="207">
        <v>22.06</v>
      </c>
      <c r="M1165" s="197"/>
      <c r="N1165" s="213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6" t="s">
        <v>564</v>
      </c>
      <c r="B1166" s="177" t="s">
        <v>1032</v>
      </c>
      <c r="C1166" s="388" t="s">
        <v>1033</v>
      </c>
      <c r="D1166" s="388"/>
      <c r="E1166" s="388"/>
      <c r="F1166" s="178" t="s">
        <v>178</v>
      </c>
      <c r="G1166" s="179">
        <v>2.784E-2</v>
      </c>
      <c r="H1166" s="180">
        <v>1</v>
      </c>
      <c r="I1166" s="252">
        <v>2.784E-2</v>
      </c>
      <c r="J1166" s="204">
        <v>7669.69</v>
      </c>
      <c r="K1166" s="179"/>
      <c r="L1166" s="207">
        <v>213.52</v>
      </c>
      <c r="M1166" s="206">
        <v>8.16</v>
      </c>
      <c r="N1166" s="205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2"/>
      <c r="B1167" s="203"/>
      <c r="C1167" s="379" t="s">
        <v>99</v>
      </c>
      <c r="D1167" s="379"/>
      <c r="E1167" s="379"/>
      <c r="F1167" s="379"/>
      <c r="G1167" s="379"/>
      <c r="H1167" s="379"/>
      <c r="I1167" s="379"/>
      <c r="J1167" s="379"/>
      <c r="K1167" s="379"/>
      <c r="L1167" s="379"/>
      <c r="M1167" s="379"/>
      <c r="N1167" s="391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2"/>
      <c r="B1168" s="203"/>
      <c r="C1168" s="388" t="s">
        <v>82</v>
      </c>
      <c r="D1168" s="388"/>
      <c r="E1168" s="388"/>
      <c r="F1168" s="178"/>
      <c r="G1168" s="179"/>
      <c r="H1168" s="179"/>
      <c r="I1168" s="179"/>
      <c r="J1168" s="181"/>
      <c r="K1168" s="179"/>
      <c r="L1168" s="207">
        <v>213.52</v>
      </c>
      <c r="M1168" s="197"/>
      <c r="N1168" s="205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6" t="s">
        <v>567</v>
      </c>
      <c r="B1169" s="177" t="s">
        <v>689</v>
      </c>
      <c r="C1169" s="388" t="s">
        <v>3681</v>
      </c>
      <c r="D1169" s="388"/>
      <c r="E1169" s="388"/>
      <c r="F1169" s="178" t="s">
        <v>691</v>
      </c>
      <c r="G1169" s="179">
        <v>0.1</v>
      </c>
      <c r="H1169" s="180">
        <v>1</v>
      </c>
      <c r="I1169" s="214">
        <v>0.1</v>
      </c>
      <c r="J1169" s="181"/>
      <c r="K1169" s="179"/>
      <c r="L1169" s="181"/>
      <c r="M1169" s="179"/>
      <c r="N1169" s="182"/>
      <c r="AF1169" s="133"/>
      <c r="AG1169" s="140" t="s">
        <v>3681</v>
      </c>
      <c r="AM1169" s="140"/>
      <c r="AP1169" s="140"/>
      <c r="AR1169" s="140"/>
      <c r="AS1169" s="140"/>
    </row>
    <row r="1170" spans="1:45" s="121" customFormat="1" ht="15" x14ac:dyDescent="0.25">
      <c r="A1170" s="208"/>
      <c r="B1170" s="209"/>
      <c r="C1170" s="379" t="s">
        <v>2673</v>
      </c>
      <c r="D1170" s="379"/>
      <c r="E1170" s="379"/>
      <c r="F1170" s="379"/>
      <c r="G1170" s="379"/>
      <c r="H1170" s="379"/>
      <c r="I1170" s="379"/>
      <c r="J1170" s="379"/>
      <c r="K1170" s="379"/>
      <c r="L1170" s="379"/>
      <c r="M1170" s="379"/>
      <c r="N1170" s="391"/>
      <c r="AF1170" s="133"/>
      <c r="AG1170" s="140"/>
      <c r="AH1170" s="142" t="s">
        <v>2673</v>
      </c>
      <c r="AM1170" s="140"/>
      <c r="AP1170" s="140"/>
      <c r="AR1170" s="140"/>
      <c r="AS1170" s="140"/>
    </row>
    <row r="1171" spans="1:45" s="121" customFormat="1" ht="23.25" x14ac:dyDescent="0.25">
      <c r="A1171" s="183"/>
      <c r="B1171" s="184" t="s">
        <v>63</v>
      </c>
      <c r="C1171" s="389" t="s">
        <v>64</v>
      </c>
      <c r="D1171" s="389"/>
      <c r="E1171" s="389"/>
      <c r="F1171" s="389"/>
      <c r="G1171" s="389"/>
      <c r="H1171" s="389"/>
      <c r="I1171" s="389"/>
      <c r="J1171" s="389"/>
      <c r="K1171" s="389"/>
      <c r="L1171" s="389"/>
      <c r="M1171" s="389"/>
      <c r="N1171" s="390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3"/>
      <c r="B1172" s="184" t="s">
        <v>65</v>
      </c>
      <c r="C1172" s="389" t="s">
        <v>66</v>
      </c>
      <c r="D1172" s="389"/>
      <c r="E1172" s="389"/>
      <c r="F1172" s="389"/>
      <c r="G1172" s="389"/>
      <c r="H1172" s="389"/>
      <c r="I1172" s="389"/>
      <c r="J1172" s="389"/>
      <c r="K1172" s="389"/>
      <c r="L1172" s="389"/>
      <c r="M1172" s="389"/>
      <c r="N1172" s="390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5"/>
      <c r="B1173" s="184" t="s">
        <v>58</v>
      </c>
      <c r="C1173" s="379" t="s">
        <v>67</v>
      </c>
      <c r="D1173" s="379"/>
      <c r="E1173" s="379"/>
      <c r="F1173" s="186"/>
      <c r="G1173" s="187"/>
      <c r="H1173" s="187"/>
      <c r="I1173" s="187"/>
      <c r="J1173" s="188">
        <v>84.35</v>
      </c>
      <c r="K1173" s="211">
        <v>1.3225</v>
      </c>
      <c r="L1173" s="188">
        <v>11.16</v>
      </c>
      <c r="M1173" s="189">
        <v>44.77</v>
      </c>
      <c r="N1173" s="218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5"/>
      <c r="B1174" s="184" t="s">
        <v>68</v>
      </c>
      <c r="C1174" s="379" t="s">
        <v>69</v>
      </c>
      <c r="D1174" s="379"/>
      <c r="E1174" s="379"/>
      <c r="F1174" s="186"/>
      <c r="G1174" s="187"/>
      <c r="H1174" s="187"/>
      <c r="I1174" s="187"/>
      <c r="J1174" s="188">
        <v>0.37</v>
      </c>
      <c r="K1174" s="211">
        <v>1.4375</v>
      </c>
      <c r="L1174" s="188">
        <v>0.05</v>
      </c>
      <c r="M1174" s="189">
        <v>13.24</v>
      </c>
      <c r="N1174" s="218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5"/>
      <c r="B1175" s="184" t="s">
        <v>86</v>
      </c>
      <c r="C1175" s="379" t="s">
        <v>87</v>
      </c>
      <c r="D1175" s="379"/>
      <c r="E1175" s="379"/>
      <c r="F1175" s="186"/>
      <c r="G1175" s="187"/>
      <c r="H1175" s="187"/>
      <c r="I1175" s="187"/>
      <c r="J1175" s="188">
        <v>1.37</v>
      </c>
      <c r="K1175" s="187"/>
      <c r="L1175" s="188">
        <v>0.14000000000000001</v>
      </c>
      <c r="M1175" s="189">
        <v>8.16</v>
      </c>
      <c r="N1175" s="218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2"/>
      <c r="B1176" s="184"/>
      <c r="C1176" s="379" t="s">
        <v>72</v>
      </c>
      <c r="D1176" s="379"/>
      <c r="E1176" s="379"/>
      <c r="F1176" s="186" t="s">
        <v>73</v>
      </c>
      <c r="G1176" s="216">
        <v>9.3000000000000007</v>
      </c>
      <c r="H1176" s="211">
        <v>1.3225</v>
      </c>
      <c r="I1176" s="215">
        <v>1.2299249999999999</v>
      </c>
      <c r="J1176" s="194"/>
      <c r="K1176" s="187"/>
      <c r="L1176" s="194"/>
      <c r="M1176" s="187"/>
      <c r="N1176" s="195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5"/>
      <c r="B1177" s="184"/>
      <c r="C1177" s="380" t="s">
        <v>75</v>
      </c>
      <c r="D1177" s="380"/>
      <c r="E1177" s="380"/>
      <c r="F1177" s="196"/>
      <c r="G1177" s="197"/>
      <c r="H1177" s="197"/>
      <c r="I1177" s="197"/>
      <c r="J1177" s="198">
        <v>86.09</v>
      </c>
      <c r="K1177" s="197"/>
      <c r="L1177" s="198">
        <v>11.35</v>
      </c>
      <c r="M1177" s="197"/>
      <c r="N1177" s="219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2"/>
      <c r="B1178" s="184"/>
      <c r="C1178" s="379" t="s">
        <v>76</v>
      </c>
      <c r="D1178" s="379"/>
      <c r="E1178" s="379"/>
      <c r="F1178" s="186"/>
      <c r="G1178" s="187"/>
      <c r="H1178" s="187"/>
      <c r="I1178" s="187"/>
      <c r="J1178" s="194"/>
      <c r="K1178" s="187"/>
      <c r="L1178" s="188">
        <v>11.16</v>
      </c>
      <c r="M1178" s="187"/>
      <c r="N1178" s="218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2"/>
      <c r="B1179" s="184" t="s">
        <v>693</v>
      </c>
      <c r="C1179" s="379" t="s">
        <v>694</v>
      </c>
      <c r="D1179" s="379"/>
      <c r="E1179" s="379"/>
      <c r="F1179" s="186" t="s">
        <v>79</v>
      </c>
      <c r="G1179" s="201">
        <v>146</v>
      </c>
      <c r="H1179" s="187"/>
      <c r="I1179" s="201">
        <v>146</v>
      </c>
      <c r="J1179" s="194"/>
      <c r="K1179" s="187"/>
      <c r="L1179" s="188">
        <v>16.29</v>
      </c>
      <c r="M1179" s="187"/>
      <c r="N1179" s="218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2"/>
      <c r="B1180" s="184" t="s">
        <v>695</v>
      </c>
      <c r="C1180" s="379" t="s">
        <v>696</v>
      </c>
      <c r="D1180" s="379"/>
      <c r="E1180" s="379"/>
      <c r="F1180" s="186" t="s">
        <v>79</v>
      </c>
      <c r="G1180" s="201">
        <v>75</v>
      </c>
      <c r="H1180" s="189">
        <v>0.85</v>
      </c>
      <c r="I1180" s="189">
        <v>63.75</v>
      </c>
      <c r="J1180" s="194"/>
      <c r="K1180" s="187"/>
      <c r="L1180" s="188">
        <v>7.11</v>
      </c>
      <c r="M1180" s="187"/>
      <c r="N1180" s="218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2"/>
      <c r="B1181" s="203"/>
      <c r="C1181" s="388" t="s">
        <v>82</v>
      </c>
      <c r="D1181" s="388"/>
      <c r="E1181" s="388"/>
      <c r="F1181" s="178"/>
      <c r="G1181" s="179"/>
      <c r="H1181" s="179"/>
      <c r="I1181" s="179"/>
      <c r="J1181" s="181"/>
      <c r="K1181" s="179"/>
      <c r="L1181" s="207">
        <v>34.75</v>
      </c>
      <c r="M1181" s="197"/>
      <c r="N1181" s="205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6" t="s">
        <v>571</v>
      </c>
      <c r="B1182" s="177" t="s">
        <v>3682</v>
      </c>
      <c r="C1182" s="388" t="s">
        <v>3683</v>
      </c>
      <c r="D1182" s="388"/>
      <c r="E1182" s="388"/>
      <c r="F1182" s="178" t="s">
        <v>337</v>
      </c>
      <c r="G1182" s="179">
        <v>0.88</v>
      </c>
      <c r="H1182" s="180">
        <v>1</v>
      </c>
      <c r="I1182" s="206">
        <v>0.88</v>
      </c>
      <c r="J1182" s="207">
        <v>306.43</v>
      </c>
      <c r="K1182" s="179"/>
      <c r="L1182" s="207">
        <v>269.66000000000003</v>
      </c>
      <c r="M1182" s="206">
        <v>8.16</v>
      </c>
      <c r="N1182" s="205">
        <v>2200.4299999999998</v>
      </c>
      <c r="AF1182" s="133"/>
      <c r="AG1182" s="140" t="s">
        <v>3683</v>
      </c>
      <c r="AM1182" s="140"/>
      <c r="AP1182" s="140"/>
      <c r="AR1182" s="140"/>
      <c r="AS1182" s="140"/>
    </row>
    <row r="1183" spans="1:45" s="121" customFormat="1" ht="15" x14ac:dyDescent="0.25">
      <c r="A1183" s="202"/>
      <c r="B1183" s="203"/>
      <c r="C1183" s="379" t="s">
        <v>99</v>
      </c>
      <c r="D1183" s="379"/>
      <c r="E1183" s="379"/>
      <c r="F1183" s="379"/>
      <c r="G1183" s="379"/>
      <c r="H1183" s="379"/>
      <c r="I1183" s="379"/>
      <c r="J1183" s="379"/>
      <c r="K1183" s="379"/>
      <c r="L1183" s="379"/>
      <c r="M1183" s="379"/>
      <c r="N1183" s="391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2"/>
      <c r="B1184" s="203"/>
      <c r="C1184" s="388" t="s">
        <v>82</v>
      </c>
      <c r="D1184" s="388"/>
      <c r="E1184" s="388"/>
      <c r="F1184" s="178"/>
      <c r="G1184" s="179"/>
      <c r="H1184" s="179"/>
      <c r="I1184" s="179"/>
      <c r="J1184" s="181"/>
      <c r="K1184" s="179"/>
      <c r="L1184" s="207">
        <v>269.66000000000003</v>
      </c>
      <c r="M1184" s="197"/>
      <c r="N1184" s="205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6" t="s">
        <v>574</v>
      </c>
      <c r="B1185" s="177" t="s">
        <v>717</v>
      </c>
      <c r="C1185" s="388" t="s">
        <v>718</v>
      </c>
      <c r="D1185" s="388"/>
      <c r="E1185" s="388"/>
      <c r="F1185" s="178" t="s">
        <v>370</v>
      </c>
      <c r="G1185" s="179">
        <v>0.126</v>
      </c>
      <c r="H1185" s="180">
        <v>1</v>
      </c>
      <c r="I1185" s="210">
        <v>0.126</v>
      </c>
      <c r="J1185" s="181"/>
      <c r="K1185" s="179"/>
      <c r="L1185" s="181"/>
      <c r="M1185" s="179"/>
      <c r="N1185" s="182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8"/>
      <c r="B1186" s="209"/>
      <c r="C1186" s="379" t="s">
        <v>3684</v>
      </c>
      <c r="D1186" s="379"/>
      <c r="E1186" s="379"/>
      <c r="F1186" s="379"/>
      <c r="G1186" s="379"/>
      <c r="H1186" s="379"/>
      <c r="I1186" s="379"/>
      <c r="J1186" s="379"/>
      <c r="K1186" s="379"/>
      <c r="L1186" s="379"/>
      <c r="M1186" s="379"/>
      <c r="N1186" s="391"/>
      <c r="AF1186" s="133"/>
      <c r="AG1186" s="140"/>
      <c r="AH1186" s="142" t="s">
        <v>3684</v>
      </c>
      <c r="AM1186" s="140"/>
      <c r="AP1186" s="140"/>
      <c r="AR1186" s="140"/>
      <c r="AS1186" s="140"/>
    </row>
    <row r="1187" spans="1:45" s="121" customFormat="1" ht="68.25" x14ac:dyDescent="0.25">
      <c r="A1187" s="183"/>
      <c r="B1187" s="184" t="s">
        <v>65</v>
      </c>
      <c r="C1187" s="389" t="s">
        <v>66</v>
      </c>
      <c r="D1187" s="389"/>
      <c r="E1187" s="389"/>
      <c r="F1187" s="389"/>
      <c r="G1187" s="389"/>
      <c r="H1187" s="389"/>
      <c r="I1187" s="389"/>
      <c r="J1187" s="389"/>
      <c r="K1187" s="389"/>
      <c r="L1187" s="389"/>
      <c r="M1187" s="389"/>
      <c r="N1187" s="390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5"/>
      <c r="B1188" s="184" t="s">
        <v>58</v>
      </c>
      <c r="C1188" s="379" t="s">
        <v>67</v>
      </c>
      <c r="D1188" s="379"/>
      <c r="E1188" s="379"/>
      <c r="F1188" s="186"/>
      <c r="G1188" s="187"/>
      <c r="H1188" s="187"/>
      <c r="I1188" s="187"/>
      <c r="J1188" s="188">
        <v>89.85</v>
      </c>
      <c r="K1188" s="189">
        <v>1.1499999999999999</v>
      </c>
      <c r="L1188" s="188">
        <v>13.02</v>
      </c>
      <c r="M1188" s="189">
        <v>44.77</v>
      </c>
      <c r="N1188" s="218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5"/>
      <c r="B1189" s="184" t="s">
        <v>68</v>
      </c>
      <c r="C1189" s="379" t="s">
        <v>69</v>
      </c>
      <c r="D1189" s="379"/>
      <c r="E1189" s="379"/>
      <c r="F1189" s="186"/>
      <c r="G1189" s="187"/>
      <c r="H1189" s="187"/>
      <c r="I1189" s="187"/>
      <c r="J1189" s="188">
        <v>2.63</v>
      </c>
      <c r="K1189" s="189">
        <v>1.1499999999999999</v>
      </c>
      <c r="L1189" s="188">
        <v>0.38</v>
      </c>
      <c r="M1189" s="189">
        <v>13.24</v>
      </c>
      <c r="N1189" s="218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5"/>
      <c r="B1190" s="184" t="s">
        <v>70</v>
      </c>
      <c r="C1190" s="379" t="s">
        <v>71</v>
      </c>
      <c r="D1190" s="379"/>
      <c r="E1190" s="379"/>
      <c r="F1190" s="186"/>
      <c r="G1190" s="187"/>
      <c r="H1190" s="187"/>
      <c r="I1190" s="187"/>
      <c r="J1190" s="188">
        <v>0.46</v>
      </c>
      <c r="K1190" s="189">
        <v>1.1499999999999999</v>
      </c>
      <c r="L1190" s="188">
        <v>7.0000000000000007E-2</v>
      </c>
      <c r="M1190" s="189">
        <v>44.77</v>
      </c>
      <c r="N1190" s="218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2"/>
      <c r="B1191" s="184"/>
      <c r="C1191" s="379" t="s">
        <v>72</v>
      </c>
      <c r="D1191" s="379"/>
      <c r="E1191" s="379"/>
      <c r="F1191" s="186" t="s">
        <v>73</v>
      </c>
      <c r="G1191" s="189">
        <v>9.34</v>
      </c>
      <c r="H1191" s="189">
        <v>1.1499999999999999</v>
      </c>
      <c r="I1191" s="215">
        <v>1.3533660000000001</v>
      </c>
      <c r="J1191" s="194"/>
      <c r="K1191" s="187"/>
      <c r="L1191" s="194"/>
      <c r="M1191" s="187"/>
      <c r="N1191" s="195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2"/>
      <c r="B1192" s="184"/>
      <c r="C1192" s="379" t="s">
        <v>74</v>
      </c>
      <c r="D1192" s="379"/>
      <c r="E1192" s="379"/>
      <c r="F1192" s="186" t="s">
        <v>73</v>
      </c>
      <c r="G1192" s="189">
        <v>0.04</v>
      </c>
      <c r="H1192" s="189">
        <v>1.1499999999999999</v>
      </c>
      <c r="I1192" s="215">
        <v>5.7959999999999999E-3</v>
      </c>
      <c r="J1192" s="194"/>
      <c r="K1192" s="187"/>
      <c r="L1192" s="194"/>
      <c r="M1192" s="187"/>
      <c r="N1192" s="195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5"/>
      <c r="B1193" s="184"/>
      <c r="C1193" s="380" t="s">
        <v>75</v>
      </c>
      <c r="D1193" s="380"/>
      <c r="E1193" s="380"/>
      <c r="F1193" s="196"/>
      <c r="G1193" s="197"/>
      <c r="H1193" s="197"/>
      <c r="I1193" s="197"/>
      <c r="J1193" s="198">
        <v>92.48</v>
      </c>
      <c r="K1193" s="197"/>
      <c r="L1193" s="198">
        <v>13.4</v>
      </c>
      <c r="M1193" s="197"/>
      <c r="N1193" s="219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2"/>
      <c r="B1194" s="184"/>
      <c r="C1194" s="379" t="s">
        <v>76</v>
      </c>
      <c r="D1194" s="379"/>
      <c r="E1194" s="379"/>
      <c r="F1194" s="186"/>
      <c r="G1194" s="187"/>
      <c r="H1194" s="187"/>
      <c r="I1194" s="187"/>
      <c r="J1194" s="194"/>
      <c r="K1194" s="187"/>
      <c r="L1194" s="188">
        <v>13.09</v>
      </c>
      <c r="M1194" s="187"/>
      <c r="N1194" s="218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2"/>
      <c r="B1195" s="184" t="s">
        <v>313</v>
      </c>
      <c r="C1195" s="379" t="s">
        <v>314</v>
      </c>
      <c r="D1195" s="379"/>
      <c r="E1195" s="379"/>
      <c r="F1195" s="186" t="s">
        <v>79</v>
      </c>
      <c r="G1195" s="201">
        <v>103</v>
      </c>
      <c r="H1195" s="187"/>
      <c r="I1195" s="201">
        <v>103</v>
      </c>
      <c r="J1195" s="194"/>
      <c r="K1195" s="187"/>
      <c r="L1195" s="188">
        <v>13.48</v>
      </c>
      <c r="M1195" s="187"/>
      <c r="N1195" s="218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2"/>
      <c r="B1196" s="184" t="s">
        <v>315</v>
      </c>
      <c r="C1196" s="379" t="s">
        <v>316</v>
      </c>
      <c r="D1196" s="379"/>
      <c r="E1196" s="379"/>
      <c r="F1196" s="186" t="s">
        <v>79</v>
      </c>
      <c r="G1196" s="201">
        <v>59</v>
      </c>
      <c r="H1196" s="187"/>
      <c r="I1196" s="201">
        <v>59</v>
      </c>
      <c r="J1196" s="194"/>
      <c r="K1196" s="187"/>
      <c r="L1196" s="188">
        <v>7.72</v>
      </c>
      <c r="M1196" s="187"/>
      <c r="N1196" s="218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2"/>
      <c r="B1197" s="203"/>
      <c r="C1197" s="388" t="s">
        <v>82</v>
      </c>
      <c r="D1197" s="388"/>
      <c r="E1197" s="388"/>
      <c r="F1197" s="178"/>
      <c r="G1197" s="179"/>
      <c r="H1197" s="179"/>
      <c r="I1197" s="179"/>
      <c r="J1197" s="181"/>
      <c r="K1197" s="179"/>
      <c r="L1197" s="207">
        <v>34.6</v>
      </c>
      <c r="M1197" s="197"/>
      <c r="N1197" s="205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6" t="s">
        <v>579</v>
      </c>
      <c r="B1198" s="177" t="s">
        <v>721</v>
      </c>
      <c r="C1198" s="388" t="s">
        <v>3685</v>
      </c>
      <c r="D1198" s="388"/>
      <c r="E1198" s="388"/>
      <c r="F1198" s="178" t="s">
        <v>370</v>
      </c>
      <c r="G1198" s="179">
        <v>0.128</v>
      </c>
      <c r="H1198" s="180">
        <v>1</v>
      </c>
      <c r="I1198" s="210">
        <v>0.128</v>
      </c>
      <c r="J1198" s="207">
        <v>325</v>
      </c>
      <c r="K1198" s="179"/>
      <c r="L1198" s="207">
        <v>41.6</v>
      </c>
      <c r="M1198" s="206">
        <v>8.16</v>
      </c>
      <c r="N1198" s="213">
        <v>339.46</v>
      </c>
      <c r="AF1198" s="133"/>
      <c r="AG1198" s="140" t="s">
        <v>3685</v>
      </c>
      <c r="AM1198" s="140"/>
      <c r="AP1198" s="140"/>
      <c r="AR1198" s="140"/>
      <c r="AS1198" s="140"/>
    </row>
    <row r="1199" spans="1:45" s="121" customFormat="1" ht="15" x14ac:dyDescent="0.25">
      <c r="A1199" s="202"/>
      <c r="B1199" s="203"/>
      <c r="C1199" s="379" t="s">
        <v>99</v>
      </c>
      <c r="D1199" s="379"/>
      <c r="E1199" s="379"/>
      <c r="F1199" s="379"/>
      <c r="G1199" s="379"/>
      <c r="H1199" s="379"/>
      <c r="I1199" s="379"/>
      <c r="J1199" s="379"/>
      <c r="K1199" s="379"/>
      <c r="L1199" s="379"/>
      <c r="M1199" s="379"/>
      <c r="N1199" s="391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8"/>
      <c r="B1200" s="209"/>
      <c r="C1200" s="379" t="s">
        <v>3686</v>
      </c>
      <c r="D1200" s="379"/>
      <c r="E1200" s="379"/>
      <c r="F1200" s="379"/>
      <c r="G1200" s="379"/>
      <c r="H1200" s="379"/>
      <c r="I1200" s="379"/>
      <c r="J1200" s="379"/>
      <c r="K1200" s="379"/>
      <c r="L1200" s="379"/>
      <c r="M1200" s="379"/>
      <c r="N1200" s="391"/>
      <c r="AF1200" s="133"/>
      <c r="AG1200" s="140"/>
      <c r="AH1200" s="142" t="s">
        <v>3686</v>
      </c>
      <c r="AM1200" s="140"/>
      <c r="AP1200" s="140"/>
      <c r="AR1200" s="140"/>
      <c r="AS1200" s="140"/>
    </row>
    <row r="1201" spans="1:45" s="121" customFormat="1" ht="15" x14ac:dyDescent="0.25">
      <c r="A1201" s="202"/>
      <c r="B1201" s="203"/>
      <c r="C1201" s="388" t="s">
        <v>82</v>
      </c>
      <c r="D1201" s="388"/>
      <c r="E1201" s="388"/>
      <c r="F1201" s="178"/>
      <c r="G1201" s="179"/>
      <c r="H1201" s="179"/>
      <c r="I1201" s="179"/>
      <c r="J1201" s="181"/>
      <c r="K1201" s="179"/>
      <c r="L1201" s="207">
        <v>41.6</v>
      </c>
      <c r="M1201" s="197"/>
      <c r="N1201" s="213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6" t="s">
        <v>583</v>
      </c>
      <c r="B1202" s="177" t="s">
        <v>725</v>
      </c>
      <c r="C1202" s="388" t="s">
        <v>726</v>
      </c>
      <c r="D1202" s="388"/>
      <c r="E1202" s="388"/>
      <c r="F1202" s="178" t="s">
        <v>178</v>
      </c>
      <c r="G1202" s="179">
        <v>9.8279999999999999E-3</v>
      </c>
      <c r="H1202" s="180">
        <v>1</v>
      </c>
      <c r="I1202" s="254">
        <v>9.8279999999999999E-3</v>
      </c>
      <c r="J1202" s="204">
        <v>1383.1</v>
      </c>
      <c r="K1202" s="179"/>
      <c r="L1202" s="207">
        <v>13.59</v>
      </c>
      <c r="M1202" s="206">
        <v>8.16</v>
      </c>
      <c r="N1202" s="213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2"/>
      <c r="B1203" s="203"/>
      <c r="C1203" s="379" t="s">
        <v>320</v>
      </c>
      <c r="D1203" s="379"/>
      <c r="E1203" s="379"/>
      <c r="F1203" s="379"/>
      <c r="G1203" s="379"/>
      <c r="H1203" s="379"/>
      <c r="I1203" s="379"/>
      <c r="J1203" s="379"/>
      <c r="K1203" s="379"/>
      <c r="L1203" s="379"/>
      <c r="M1203" s="379"/>
      <c r="N1203" s="391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8"/>
      <c r="B1204" s="209"/>
      <c r="C1204" s="379" t="s">
        <v>3687</v>
      </c>
      <c r="D1204" s="379"/>
      <c r="E1204" s="379"/>
      <c r="F1204" s="379"/>
      <c r="G1204" s="379"/>
      <c r="H1204" s="379"/>
      <c r="I1204" s="379"/>
      <c r="J1204" s="379"/>
      <c r="K1204" s="379"/>
      <c r="L1204" s="379"/>
      <c r="M1204" s="379"/>
      <c r="N1204" s="391"/>
      <c r="AF1204" s="133"/>
      <c r="AG1204" s="140"/>
      <c r="AH1204" s="142" t="s">
        <v>3687</v>
      </c>
      <c r="AM1204" s="140"/>
      <c r="AP1204" s="140"/>
      <c r="AR1204" s="140"/>
      <c r="AS1204" s="140"/>
    </row>
    <row r="1205" spans="1:45" s="121" customFormat="1" ht="15" x14ac:dyDescent="0.25">
      <c r="A1205" s="202"/>
      <c r="B1205" s="203"/>
      <c r="C1205" s="388" t="s">
        <v>82</v>
      </c>
      <c r="D1205" s="388"/>
      <c r="E1205" s="388"/>
      <c r="F1205" s="178"/>
      <c r="G1205" s="179"/>
      <c r="H1205" s="179"/>
      <c r="I1205" s="179"/>
      <c r="J1205" s="181"/>
      <c r="K1205" s="179"/>
      <c r="L1205" s="207">
        <v>13.59</v>
      </c>
      <c r="M1205" s="197"/>
      <c r="N1205" s="213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6" t="s">
        <v>587</v>
      </c>
      <c r="B1206" s="177" t="s">
        <v>506</v>
      </c>
      <c r="C1206" s="388" t="s">
        <v>507</v>
      </c>
      <c r="D1206" s="388"/>
      <c r="E1206" s="388"/>
      <c r="F1206" s="178" t="s">
        <v>291</v>
      </c>
      <c r="G1206" s="179">
        <v>1</v>
      </c>
      <c r="H1206" s="180">
        <v>1</v>
      </c>
      <c r="I1206" s="180">
        <v>1</v>
      </c>
      <c r="J1206" s="181"/>
      <c r="K1206" s="179"/>
      <c r="L1206" s="181"/>
      <c r="M1206" s="179"/>
      <c r="N1206" s="182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3"/>
      <c r="B1207" s="184" t="s">
        <v>63</v>
      </c>
      <c r="C1207" s="389" t="s">
        <v>64</v>
      </c>
      <c r="D1207" s="389"/>
      <c r="E1207" s="389"/>
      <c r="F1207" s="389"/>
      <c r="G1207" s="389"/>
      <c r="H1207" s="389"/>
      <c r="I1207" s="389"/>
      <c r="J1207" s="389"/>
      <c r="K1207" s="389"/>
      <c r="L1207" s="389"/>
      <c r="M1207" s="389"/>
      <c r="N1207" s="390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3"/>
      <c r="B1208" s="184" t="s">
        <v>65</v>
      </c>
      <c r="C1208" s="389" t="s">
        <v>66</v>
      </c>
      <c r="D1208" s="389"/>
      <c r="E1208" s="389"/>
      <c r="F1208" s="389"/>
      <c r="G1208" s="389"/>
      <c r="H1208" s="389"/>
      <c r="I1208" s="389"/>
      <c r="J1208" s="389"/>
      <c r="K1208" s="389"/>
      <c r="L1208" s="389"/>
      <c r="M1208" s="389"/>
      <c r="N1208" s="390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5"/>
      <c r="B1209" s="184" t="s">
        <v>58</v>
      </c>
      <c r="C1209" s="379" t="s">
        <v>67</v>
      </c>
      <c r="D1209" s="379"/>
      <c r="E1209" s="379"/>
      <c r="F1209" s="186"/>
      <c r="G1209" s="187"/>
      <c r="H1209" s="187"/>
      <c r="I1209" s="187"/>
      <c r="J1209" s="188">
        <v>11.32</v>
      </c>
      <c r="K1209" s="211">
        <v>1.3225</v>
      </c>
      <c r="L1209" s="188">
        <v>14.97</v>
      </c>
      <c r="M1209" s="189">
        <v>44.77</v>
      </c>
      <c r="N1209" s="218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5"/>
      <c r="B1210" s="184" t="s">
        <v>68</v>
      </c>
      <c r="C1210" s="379" t="s">
        <v>69</v>
      </c>
      <c r="D1210" s="379"/>
      <c r="E1210" s="379"/>
      <c r="F1210" s="186"/>
      <c r="G1210" s="187"/>
      <c r="H1210" s="187"/>
      <c r="I1210" s="187"/>
      <c r="J1210" s="188">
        <v>3.94</v>
      </c>
      <c r="K1210" s="211">
        <v>1.4375</v>
      </c>
      <c r="L1210" s="188">
        <v>5.66</v>
      </c>
      <c r="M1210" s="189">
        <v>13.24</v>
      </c>
      <c r="N1210" s="218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5"/>
      <c r="B1211" s="184" t="s">
        <v>70</v>
      </c>
      <c r="C1211" s="379" t="s">
        <v>71</v>
      </c>
      <c r="D1211" s="379"/>
      <c r="E1211" s="379"/>
      <c r="F1211" s="186"/>
      <c r="G1211" s="187"/>
      <c r="H1211" s="187"/>
      <c r="I1211" s="187"/>
      <c r="J1211" s="188">
        <v>0.7</v>
      </c>
      <c r="K1211" s="211">
        <v>1.4375</v>
      </c>
      <c r="L1211" s="188">
        <v>1.01</v>
      </c>
      <c r="M1211" s="189">
        <v>44.77</v>
      </c>
      <c r="N1211" s="218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5"/>
      <c r="B1212" s="184" t="s">
        <v>86</v>
      </c>
      <c r="C1212" s="379" t="s">
        <v>87</v>
      </c>
      <c r="D1212" s="379"/>
      <c r="E1212" s="379"/>
      <c r="F1212" s="186"/>
      <c r="G1212" s="187"/>
      <c r="H1212" s="187"/>
      <c r="I1212" s="187"/>
      <c r="J1212" s="188">
        <v>0.53</v>
      </c>
      <c r="K1212" s="187"/>
      <c r="L1212" s="188">
        <v>0.53</v>
      </c>
      <c r="M1212" s="189">
        <v>8.16</v>
      </c>
      <c r="N1212" s="218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2"/>
      <c r="B1213" s="184"/>
      <c r="C1213" s="379" t="s">
        <v>72</v>
      </c>
      <c r="D1213" s="379"/>
      <c r="E1213" s="379"/>
      <c r="F1213" s="186" t="s">
        <v>73</v>
      </c>
      <c r="G1213" s="189">
        <v>1.31</v>
      </c>
      <c r="H1213" s="211">
        <v>1.3225</v>
      </c>
      <c r="I1213" s="215">
        <v>1.732475</v>
      </c>
      <c r="J1213" s="194"/>
      <c r="K1213" s="187"/>
      <c r="L1213" s="194"/>
      <c r="M1213" s="187"/>
      <c r="N1213" s="195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2"/>
      <c r="B1214" s="184"/>
      <c r="C1214" s="379" t="s">
        <v>74</v>
      </c>
      <c r="D1214" s="379"/>
      <c r="E1214" s="379"/>
      <c r="F1214" s="186" t="s">
        <v>73</v>
      </c>
      <c r="G1214" s="189">
        <v>0.06</v>
      </c>
      <c r="H1214" s="211">
        <v>1.4375</v>
      </c>
      <c r="I1214" s="217">
        <v>8.6249999999999993E-2</v>
      </c>
      <c r="J1214" s="194"/>
      <c r="K1214" s="187"/>
      <c r="L1214" s="194"/>
      <c r="M1214" s="187"/>
      <c r="N1214" s="195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5"/>
      <c r="B1215" s="184"/>
      <c r="C1215" s="380" t="s">
        <v>75</v>
      </c>
      <c r="D1215" s="380"/>
      <c r="E1215" s="380"/>
      <c r="F1215" s="196"/>
      <c r="G1215" s="197"/>
      <c r="H1215" s="197"/>
      <c r="I1215" s="197"/>
      <c r="J1215" s="198">
        <v>15.79</v>
      </c>
      <c r="K1215" s="197"/>
      <c r="L1215" s="198">
        <v>21.16</v>
      </c>
      <c r="M1215" s="197"/>
      <c r="N1215" s="219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2"/>
      <c r="B1216" s="184"/>
      <c r="C1216" s="379" t="s">
        <v>76</v>
      </c>
      <c r="D1216" s="379"/>
      <c r="E1216" s="379"/>
      <c r="F1216" s="186"/>
      <c r="G1216" s="187"/>
      <c r="H1216" s="187"/>
      <c r="I1216" s="187"/>
      <c r="J1216" s="194"/>
      <c r="K1216" s="187"/>
      <c r="L1216" s="188">
        <v>15.98</v>
      </c>
      <c r="M1216" s="187"/>
      <c r="N1216" s="218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2"/>
      <c r="B1217" s="184" t="s">
        <v>192</v>
      </c>
      <c r="C1217" s="379" t="s">
        <v>193</v>
      </c>
      <c r="D1217" s="379"/>
      <c r="E1217" s="379"/>
      <c r="F1217" s="186" t="s">
        <v>79</v>
      </c>
      <c r="G1217" s="201">
        <v>117</v>
      </c>
      <c r="H1217" s="187"/>
      <c r="I1217" s="201">
        <v>117</v>
      </c>
      <c r="J1217" s="194"/>
      <c r="K1217" s="187"/>
      <c r="L1217" s="188">
        <v>18.7</v>
      </c>
      <c r="M1217" s="187"/>
      <c r="N1217" s="218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2"/>
      <c r="B1218" s="184" t="s">
        <v>194</v>
      </c>
      <c r="C1218" s="379" t="s">
        <v>195</v>
      </c>
      <c r="D1218" s="379"/>
      <c r="E1218" s="379"/>
      <c r="F1218" s="186" t="s">
        <v>79</v>
      </c>
      <c r="G1218" s="201">
        <v>74</v>
      </c>
      <c r="H1218" s="189">
        <v>0.85</v>
      </c>
      <c r="I1218" s="216">
        <v>62.9</v>
      </c>
      <c r="J1218" s="194"/>
      <c r="K1218" s="187"/>
      <c r="L1218" s="188">
        <v>10.050000000000001</v>
      </c>
      <c r="M1218" s="187"/>
      <c r="N1218" s="218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2"/>
      <c r="B1219" s="203"/>
      <c r="C1219" s="388" t="s">
        <v>82</v>
      </c>
      <c r="D1219" s="388"/>
      <c r="E1219" s="388"/>
      <c r="F1219" s="178"/>
      <c r="G1219" s="179"/>
      <c r="H1219" s="179"/>
      <c r="I1219" s="179"/>
      <c r="J1219" s="181"/>
      <c r="K1219" s="179"/>
      <c r="L1219" s="207">
        <v>49.91</v>
      </c>
      <c r="M1219" s="197"/>
      <c r="N1219" s="205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6" t="s">
        <v>591</v>
      </c>
      <c r="B1220" s="177" t="s">
        <v>3688</v>
      </c>
      <c r="C1220" s="388" t="s">
        <v>3689</v>
      </c>
      <c r="D1220" s="388"/>
      <c r="E1220" s="388"/>
      <c r="F1220" s="178" t="s">
        <v>291</v>
      </c>
      <c r="G1220" s="179">
        <v>1</v>
      </c>
      <c r="H1220" s="180">
        <v>1</v>
      </c>
      <c r="I1220" s="180">
        <v>1</v>
      </c>
      <c r="J1220" s="207">
        <v>596.04</v>
      </c>
      <c r="K1220" s="206">
        <v>1.02</v>
      </c>
      <c r="L1220" s="207">
        <v>607.96</v>
      </c>
      <c r="M1220" s="206">
        <v>8.16</v>
      </c>
      <c r="N1220" s="205">
        <v>4960.95</v>
      </c>
      <c r="AF1220" s="133"/>
      <c r="AG1220" s="140" t="s">
        <v>3689</v>
      </c>
      <c r="AM1220" s="140"/>
      <c r="AP1220" s="140"/>
      <c r="AR1220" s="140"/>
      <c r="AS1220" s="140"/>
    </row>
    <row r="1221" spans="1:45" s="121" customFormat="1" ht="15" x14ac:dyDescent="0.25">
      <c r="A1221" s="202"/>
      <c r="B1221" s="203"/>
      <c r="C1221" s="379" t="s">
        <v>99</v>
      </c>
      <c r="D1221" s="379"/>
      <c r="E1221" s="379"/>
      <c r="F1221" s="379"/>
      <c r="G1221" s="379"/>
      <c r="H1221" s="379"/>
      <c r="I1221" s="379"/>
      <c r="J1221" s="379"/>
      <c r="K1221" s="379"/>
      <c r="L1221" s="379"/>
      <c r="M1221" s="379"/>
      <c r="N1221" s="391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3"/>
      <c r="B1222" s="184" t="s">
        <v>3690</v>
      </c>
      <c r="C1222" s="389" t="s">
        <v>3691</v>
      </c>
      <c r="D1222" s="389"/>
      <c r="E1222" s="389"/>
      <c r="F1222" s="389"/>
      <c r="G1222" s="389"/>
      <c r="H1222" s="389"/>
      <c r="I1222" s="389"/>
      <c r="J1222" s="389"/>
      <c r="K1222" s="389"/>
      <c r="L1222" s="389"/>
      <c r="M1222" s="389"/>
      <c r="N1222" s="390"/>
      <c r="AF1222" s="133"/>
      <c r="AG1222" s="140"/>
      <c r="AI1222" s="142" t="s">
        <v>3691</v>
      </c>
      <c r="AM1222" s="140"/>
      <c r="AP1222" s="140"/>
      <c r="AR1222" s="140"/>
      <c r="AS1222" s="140"/>
    </row>
    <row r="1223" spans="1:45" s="121" customFormat="1" ht="15" x14ac:dyDescent="0.25">
      <c r="A1223" s="202"/>
      <c r="B1223" s="203"/>
      <c r="C1223" s="388" t="s">
        <v>82</v>
      </c>
      <c r="D1223" s="388"/>
      <c r="E1223" s="388"/>
      <c r="F1223" s="178"/>
      <c r="G1223" s="179"/>
      <c r="H1223" s="179"/>
      <c r="I1223" s="179"/>
      <c r="J1223" s="181"/>
      <c r="K1223" s="179"/>
      <c r="L1223" s="207">
        <v>607.96</v>
      </c>
      <c r="M1223" s="197"/>
      <c r="N1223" s="205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6" t="s">
        <v>595</v>
      </c>
      <c r="B1224" s="177" t="s">
        <v>3692</v>
      </c>
      <c r="C1224" s="388" t="s">
        <v>3693</v>
      </c>
      <c r="D1224" s="388"/>
      <c r="E1224" s="388"/>
      <c r="F1224" s="178" t="s">
        <v>98</v>
      </c>
      <c r="G1224" s="179">
        <v>1.2</v>
      </c>
      <c r="H1224" s="180">
        <v>1</v>
      </c>
      <c r="I1224" s="214">
        <v>1.2</v>
      </c>
      <c r="J1224" s="181"/>
      <c r="K1224" s="179"/>
      <c r="L1224" s="181"/>
      <c r="M1224" s="179"/>
      <c r="N1224" s="182"/>
      <c r="AF1224" s="133"/>
      <c r="AG1224" s="140" t="s">
        <v>3693</v>
      </c>
      <c r="AM1224" s="140"/>
      <c r="AP1224" s="140"/>
      <c r="AR1224" s="140"/>
      <c r="AS1224" s="140"/>
    </row>
    <row r="1225" spans="1:45" s="121" customFormat="1" ht="68.25" x14ac:dyDescent="0.25">
      <c r="A1225" s="183"/>
      <c r="B1225" s="184" t="s">
        <v>65</v>
      </c>
      <c r="C1225" s="389" t="s">
        <v>66</v>
      </c>
      <c r="D1225" s="389"/>
      <c r="E1225" s="389"/>
      <c r="F1225" s="389"/>
      <c r="G1225" s="389"/>
      <c r="H1225" s="389"/>
      <c r="I1225" s="389"/>
      <c r="J1225" s="389"/>
      <c r="K1225" s="389"/>
      <c r="L1225" s="389"/>
      <c r="M1225" s="389"/>
      <c r="N1225" s="390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5"/>
      <c r="B1226" s="184" t="s">
        <v>58</v>
      </c>
      <c r="C1226" s="379" t="s">
        <v>67</v>
      </c>
      <c r="D1226" s="379"/>
      <c r="E1226" s="379"/>
      <c r="F1226" s="186"/>
      <c r="G1226" s="187"/>
      <c r="H1226" s="187"/>
      <c r="I1226" s="187"/>
      <c r="J1226" s="188">
        <v>26.35</v>
      </c>
      <c r="K1226" s="189">
        <v>1.1499999999999999</v>
      </c>
      <c r="L1226" s="188">
        <v>36.36</v>
      </c>
      <c r="M1226" s="189">
        <v>44.77</v>
      </c>
      <c r="N1226" s="191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5"/>
      <c r="B1227" s="184" t="s">
        <v>68</v>
      </c>
      <c r="C1227" s="379" t="s">
        <v>69</v>
      </c>
      <c r="D1227" s="379"/>
      <c r="E1227" s="379"/>
      <c r="F1227" s="186"/>
      <c r="G1227" s="187"/>
      <c r="H1227" s="187"/>
      <c r="I1227" s="187"/>
      <c r="J1227" s="188">
        <v>75.010000000000005</v>
      </c>
      <c r="K1227" s="189">
        <v>1.1499999999999999</v>
      </c>
      <c r="L1227" s="188">
        <v>103.51</v>
      </c>
      <c r="M1227" s="189">
        <v>13.24</v>
      </c>
      <c r="N1227" s="191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5"/>
      <c r="B1228" s="184" t="s">
        <v>70</v>
      </c>
      <c r="C1228" s="379" t="s">
        <v>71</v>
      </c>
      <c r="D1228" s="379"/>
      <c r="E1228" s="379"/>
      <c r="F1228" s="186"/>
      <c r="G1228" s="187"/>
      <c r="H1228" s="187"/>
      <c r="I1228" s="187"/>
      <c r="J1228" s="188">
        <v>10.86</v>
      </c>
      <c r="K1228" s="189">
        <v>1.1499999999999999</v>
      </c>
      <c r="L1228" s="188">
        <v>14.99</v>
      </c>
      <c r="M1228" s="189">
        <v>44.77</v>
      </c>
      <c r="N1228" s="218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5"/>
      <c r="B1229" s="184" t="s">
        <v>86</v>
      </c>
      <c r="C1229" s="379" t="s">
        <v>87</v>
      </c>
      <c r="D1229" s="379"/>
      <c r="E1229" s="379"/>
      <c r="F1229" s="186"/>
      <c r="G1229" s="187"/>
      <c r="H1229" s="187"/>
      <c r="I1229" s="187"/>
      <c r="J1229" s="188">
        <v>37.67</v>
      </c>
      <c r="K1229" s="187"/>
      <c r="L1229" s="188">
        <v>45.2</v>
      </c>
      <c r="M1229" s="189">
        <v>8.16</v>
      </c>
      <c r="N1229" s="218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2"/>
      <c r="B1230" s="184"/>
      <c r="C1230" s="379" t="s">
        <v>72</v>
      </c>
      <c r="D1230" s="379"/>
      <c r="E1230" s="379"/>
      <c r="F1230" s="186" t="s">
        <v>73</v>
      </c>
      <c r="G1230" s="189">
        <v>3.05</v>
      </c>
      <c r="H1230" s="189">
        <v>1.1499999999999999</v>
      </c>
      <c r="I1230" s="193">
        <v>4.2089999999999996</v>
      </c>
      <c r="J1230" s="194"/>
      <c r="K1230" s="187"/>
      <c r="L1230" s="194"/>
      <c r="M1230" s="187"/>
      <c r="N1230" s="195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2"/>
      <c r="B1231" s="184"/>
      <c r="C1231" s="379" t="s">
        <v>74</v>
      </c>
      <c r="D1231" s="379"/>
      <c r="E1231" s="379"/>
      <c r="F1231" s="186" t="s">
        <v>73</v>
      </c>
      <c r="G1231" s="189">
        <v>0.69</v>
      </c>
      <c r="H1231" s="189">
        <v>1.1499999999999999</v>
      </c>
      <c r="I1231" s="211">
        <v>0.95220000000000005</v>
      </c>
      <c r="J1231" s="194"/>
      <c r="K1231" s="187"/>
      <c r="L1231" s="194"/>
      <c r="M1231" s="187"/>
      <c r="N1231" s="195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5"/>
      <c r="B1232" s="184"/>
      <c r="C1232" s="380" t="s">
        <v>75</v>
      </c>
      <c r="D1232" s="380"/>
      <c r="E1232" s="380"/>
      <c r="F1232" s="196"/>
      <c r="G1232" s="197"/>
      <c r="H1232" s="197"/>
      <c r="I1232" s="197"/>
      <c r="J1232" s="198">
        <v>139.03</v>
      </c>
      <c r="K1232" s="197"/>
      <c r="L1232" s="198">
        <v>185.07</v>
      </c>
      <c r="M1232" s="197"/>
      <c r="N1232" s="200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2"/>
      <c r="B1233" s="184"/>
      <c r="C1233" s="379" t="s">
        <v>76</v>
      </c>
      <c r="D1233" s="379"/>
      <c r="E1233" s="379"/>
      <c r="F1233" s="186"/>
      <c r="G1233" s="187"/>
      <c r="H1233" s="187"/>
      <c r="I1233" s="187"/>
      <c r="J1233" s="194"/>
      <c r="K1233" s="187"/>
      <c r="L1233" s="188">
        <v>51.35</v>
      </c>
      <c r="M1233" s="187"/>
      <c r="N1233" s="191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2"/>
      <c r="B1234" s="184" t="s">
        <v>704</v>
      </c>
      <c r="C1234" s="379" t="s">
        <v>705</v>
      </c>
      <c r="D1234" s="379"/>
      <c r="E1234" s="379"/>
      <c r="F1234" s="186" t="s">
        <v>79</v>
      </c>
      <c r="G1234" s="201">
        <v>104</v>
      </c>
      <c r="H1234" s="187"/>
      <c r="I1234" s="201">
        <v>104</v>
      </c>
      <c r="J1234" s="194"/>
      <c r="K1234" s="187"/>
      <c r="L1234" s="188">
        <v>53.4</v>
      </c>
      <c r="M1234" s="187"/>
      <c r="N1234" s="191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2"/>
      <c r="B1235" s="184" t="s">
        <v>706</v>
      </c>
      <c r="C1235" s="379" t="s">
        <v>707</v>
      </c>
      <c r="D1235" s="379"/>
      <c r="E1235" s="379"/>
      <c r="F1235" s="186" t="s">
        <v>79</v>
      </c>
      <c r="G1235" s="201">
        <v>60</v>
      </c>
      <c r="H1235" s="187"/>
      <c r="I1235" s="201">
        <v>60</v>
      </c>
      <c r="J1235" s="194"/>
      <c r="K1235" s="187"/>
      <c r="L1235" s="188">
        <v>30.81</v>
      </c>
      <c r="M1235" s="187"/>
      <c r="N1235" s="191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2"/>
      <c r="B1236" s="203"/>
      <c r="C1236" s="388" t="s">
        <v>82</v>
      </c>
      <c r="D1236" s="388"/>
      <c r="E1236" s="388"/>
      <c r="F1236" s="178"/>
      <c r="G1236" s="179"/>
      <c r="H1236" s="179"/>
      <c r="I1236" s="179"/>
      <c r="J1236" s="181"/>
      <c r="K1236" s="179"/>
      <c r="L1236" s="207">
        <v>269.27999999999997</v>
      </c>
      <c r="M1236" s="197"/>
      <c r="N1236" s="205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6" t="s">
        <v>599</v>
      </c>
      <c r="B1237" s="177" t="s">
        <v>237</v>
      </c>
      <c r="C1237" s="388" t="s">
        <v>873</v>
      </c>
      <c r="D1237" s="388"/>
      <c r="E1237" s="388"/>
      <c r="F1237" s="178" t="s">
        <v>98</v>
      </c>
      <c r="G1237" s="179">
        <v>1.218</v>
      </c>
      <c r="H1237" s="180">
        <v>1</v>
      </c>
      <c r="I1237" s="210">
        <v>1.218</v>
      </c>
      <c r="J1237" s="207">
        <v>99.98</v>
      </c>
      <c r="K1237" s="210">
        <v>1.012</v>
      </c>
      <c r="L1237" s="207">
        <v>123.24</v>
      </c>
      <c r="M1237" s="206">
        <v>8.16</v>
      </c>
      <c r="N1237" s="205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2"/>
      <c r="B1238" s="203"/>
      <c r="C1238" s="379" t="s">
        <v>99</v>
      </c>
      <c r="D1238" s="379"/>
      <c r="E1238" s="379"/>
      <c r="F1238" s="379"/>
      <c r="G1238" s="379"/>
      <c r="H1238" s="379"/>
      <c r="I1238" s="379"/>
      <c r="J1238" s="379"/>
      <c r="K1238" s="379"/>
      <c r="L1238" s="379"/>
      <c r="M1238" s="379"/>
      <c r="N1238" s="391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8"/>
      <c r="B1239" s="209"/>
      <c r="C1239" s="379" t="s">
        <v>875</v>
      </c>
      <c r="D1239" s="379"/>
      <c r="E1239" s="379"/>
      <c r="F1239" s="379"/>
      <c r="G1239" s="379"/>
      <c r="H1239" s="379"/>
      <c r="I1239" s="379"/>
      <c r="J1239" s="379"/>
      <c r="K1239" s="379"/>
      <c r="L1239" s="379"/>
      <c r="M1239" s="379"/>
      <c r="N1239" s="391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3"/>
      <c r="B1240" s="184"/>
      <c r="C1240" s="389" t="s">
        <v>240</v>
      </c>
      <c r="D1240" s="389"/>
      <c r="E1240" s="389"/>
      <c r="F1240" s="389"/>
      <c r="G1240" s="389"/>
      <c r="H1240" s="389"/>
      <c r="I1240" s="389"/>
      <c r="J1240" s="389"/>
      <c r="K1240" s="389"/>
      <c r="L1240" s="389"/>
      <c r="M1240" s="389"/>
      <c r="N1240" s="390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2"/>
      <c r="B1241" s="203"/>
      <c r="C1241" s="388" t="s">
        <v>82</v>
      </c>
      <c r="D1241" s="388"/>
      <c r="E1241" s="388"/>
      <c r="F1241" s="178"/>
      <c r="G1241" s="179"/>
      <c r="H1241" s="179"/>
      <c r="I1241" s="179"/>
      <c r="J1241" s="181"/>
      <c r="K1241" s="179"/>
      <c r="L1241" s="207">
        <v>123.24</v>
      </c>
      <c r="M1241" s="197"/>
      <c r="N1241" s="205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6" t="s">
        <v>603</v>
      </c>
      <c r="B1242" s="177" t="s">
        <v>3694</v>
      </c>
      <c r="C1242" s="388" t="s">
        <v>3695</v>
      </c>
      <c r="D1242" s="388"/>
      <c r="E1242" s="388"/>
      <c r="F1242" s="178" t="s">
        <v>735</v>
      </c>
      <c r="G1242" s="179">
        <v>0.02</v>
      </c>
      <c r="H1242" s="180">
        <v>1</v>
      </c>
      <c r="I1242" s="206">
        <v>0.02</v>
      </c>
      <c r="J1242" s="181"/>
      <c r="K1242" s="179"/>
      <c r="L1242" s="181"/>
      <c r="M1242" s="179"/>
      <c r="N1242" s="182"/>
      <c r="AF1242" s="133"/>
      <c r="AG1242" s="140" t="s">
        <v>3695</v>
      </c>
      <c r="AM1242" s="140"/>
      <c r="AP1242" s="140"/>
      <c r="AR1242" s="140"/>
      <c r="AS1242" s="140"/>
    </row>
    <row r="1243" spans="1:45" s="121" customFormat="1" ht="15" x14ac:dyDescent="0.25">
      <c r="A1243" s="208"/>
      <c r="B1243" s="209"/>
      <c r="C1243" s="379" t="s">
        <v>642</v>
      </c>
      <c r="D1243" s="379"/>
      <c r="E1243" s="379"/>
      <c r="F1243" s="379"/>
      <c r="G1243" s="379"/>
      <c r="H1243" s="379"/>
      <c r="I1243" s="379"/>
      <c r="J1243" s="379"/>
      <c r="K1243" s="379"/>
      <c r="L1243" s="379"/>
      <c r="M1243" s="379"/>
      <c r="N1243" s="391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3"/>
      <c r="B1244" s="184" t="s">
        <v>63</v>
      </c>
      <c r="C1244" s="389" t="s">
        <v>64</v>
      </c>
      <c r="D1244" s="389"/>
      <c r="E1244" s="389"/>
      <c r="F1244" s="389"/>
      <c r="G1244" s="389"/>
      <c r="H1244" s="389"/>
      <c r="I1244" s="389"/>
      <c r="J1244" s="389"/>
      <c r="K1244" s="389"/>
      <c r="L1244" s="389"/>
      <c r="M1244" s="389"/>
      <c r="N1244" s="390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3"/>
      <c r="B1245" s="184" t="s">
        <v>65</v>
      </c>
      <c r="C1245" s="389" t="s">
        <v>66</v>
      </c>
      <c r="D1245" s="389"/>
      <c r="E1245" s="389"/>
      <c r="F1245" s="389"/>
      <c r="G1245" s="389"/>
      <c r="H1245" s="389"/>
      <c r="I1245" s="389"/>
      <c r="J1245" s="389"/>
      <c r="K1245" s="389"/>
      <c r="L1245" s="389"/>
      <c r="M1245" s="389"/>
      <c r="N1245" s="390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5"/>
      <c r="B1246" s="184" t="s">
        <v>58</v>
      </c>
      <c r="C1246" s="379" t="s">
        <v>67</v>
      </c>
      <c r="D1246" s="379"/>
      <c r="E1246" s="379"/>
      <c r="F1246" s="186"/>
      <c r="G1246" s="187"/>
      <c r="H1246" s="187"/>
      <c r="I1246" s="187"/>
      <c r="J1246" s="188">
        <v>730.95</v>
      </c>
      <c r="K1246" s="211">
        <v>1.3225</v>
      </c>
      <c r="L1246" s="188">
        <v>19.329999999999998</v>
      </c>
      <c r="M1246" s="189">
        <v>44.77</v>
      </c>
      <c r="N1246" s="218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5"/>
      <c r="B1247" s="184" t="s">
        <v>68</v>
      </c>
      <c r="C1247" s="379" t="s">
        <v>69</v>
      </c>
      <c r="D1247" s="379"/>
      <c r="E1247" s="379"/>
      <c r="F1247" s="186"/>
      <c r="G1247" s="187"/>
      <c r="H1247" s="187"/>
      <c r="I1247" s="187"/>
      <c r="J1247" s="190">
        <v>3309.83</v>
      </c>
      <c r="K1247" s="211">
        <v>1.4375</v>
      </c>
      <c r="L1247" s="188">
        <v>95.16</v>
      </c>
      <c r="M1247" s="189">
        <v>13.24</v>
      </c>
      <c r="N1247" s="191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5"/>
      <c r="B1248" s="184" t="s">
        <v>70</v>
      </c>
      <c r="C1248" s="379" t="s">
        <v>71</v>
      </c>
      <c r="D1248" s="379"/>
      <c r="E1248" s="379"/>
      <c r="F1248" s="186"/>
      <c r="G1248" s="187"/>
      <c r="H1248" s="187"/>
      <c r="I1248" s="187"/>
      <c r="J1248" s="188">
        <v>446.48</v>
      </c>
      <c r="K1248" s="211">
        <v>1.4375</v>
      </c>
      <c r="L1248" s="188">
        <v>12.84</v>
      </c>
      <c r="M1248" s="189">
        <v>44.77</v>
      </c>
      <c r="N1248" s="218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2"/>
      <c r="B1249" s="184"/>
      <c r="C1249" s="379" t="s">
        <v>72</v>
      </c>
      <c r="D1249" s="379"/>
      <c r="E1249" s="379"/>
      <c r="F1249" s="186" t="s">
        <v>73</v>
      </c>
      <c r="G1249" s="216">
        <v>82.5</v>
      </c>
      <c r="H1249" s="211">
        <v>1.3225</v>
      </c>
      <c r="I1249" s="215">
        <v>2.1821250000000001</v>
      </c>
      <c r="J1249" s="194"/>
      <c r="K1249" s="187"/>
      <c r="L1249" s="194"/>
      <c r="M1249" s="187"/>
      <c r="N1249" s="195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2"/>
      <c r="B1250" s="184"/>
      <c r="C1250" s="379" t="s">
        <v>74</v>
      </c>
      <c r="D1250" s="379"/>
      <c r="E1250" s="379"/>
      <c r="F1250" s="186" t="s">
        <v>73</v>
      </c>
      <c r="G1250" s="189">
        <v>34.17</v>
      </c>
      <c r="H1250" s="211">
        <v>1.4375</v>
      </c>
      <c r="I1250" s="212">
        <v>0.98238749999999997</v>
      </c>
      <c r="J1250" s="194"/>
      <c r="K1250" s="187"/>
      <c r="L1250" s="194"/>
      <c r="M1250" s="187"/>
      <c r="N1250" s="195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5"/>
      <c r="B1251" s="184"/>
      <c r="C1251" s="380" t="s">
        <v>75</v>
      </c>
      <c r="D1251" s="380"/>
      <c r="E1251" s="380"/>
      <c r="F1251" s="196"/>
      <c r="G1251" s="197"/>
      <c r="H1251" s="197"/>
      <c r="I1251" s="197"/>
      <c r="J1251" s="199">
        <v>4040.78</v>
      </c>
      <c r="K1251" s="197"/>
      <c r="L1251" s="198">
        <v>114.49</v>
      </c>
      <c r="M1251" s="197"/>
      <c r="N1251" s="200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2"/>
      <c r="B1252" s="184"/>
      <c r="C1252" s="379" t="s">
        <v>76</v>
      </c>
      <c r="D1252" s="379"/>
      <c r="E1252" s="379"/>
      <c r="F1252" s="186"/>
      <c r="G1252" s="187"/>
      <c r="H1252" s="187"/>
      <c r="I1252" s="187"/>
      <c r="J1252" s="194"/>
      <c r="K1252" s="187"/>
      <c r="L1252" s="188">
        <v>32.17</v>
      </c>
      <c r="M1252" s="187"/>
      <c r="N1252" s="191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2"/>
      <c r="B1253" s="184" t="s">
        <v>276</v>
      </c>
      <c r="C1253" s="379" t="s">
        <v>277</v>
      </c>
      <c r="D1253" s="379"/>
      <c r="E1253" s="379"/>
      <c r="F1253" s="186" t="s">
        <v>79</v>
      </c>
      <c r="G1253" s="201">
        <v>110</v>
      </c>
      <c r="H1253" s="187"/>
      <c r="I1253" s="201">
        <v>110</v>
      </c>
      <c r="J1253" s="194"/>
      <c r="K1253" s="187"/>
      <c r="L1253" s="188">
        <v>35.39</v>
      </c>
      <c r="M1253" s="187"/>
      <c r="N1253" s="191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2"/>
      <c r="B1254" s="184" t="s">
        <v>278</v>
      </c>
      <c r="C1254" s="379" t="s">
        <v>279</v>
      </c>
      <c r="D1254" s="379"/>
      <c r="E1254" s="379"/>
      <c r="F1254" s="186" t="s">
        <v>79</v>
      </c>
      <c r="G1254" s="201">
        <v>73</v>
      </c>
      <c r="H1254" s="189">
        <v>0.85</v>
      </c>
      <c r="I1254" s="189">
        <v>62.05</v>
      </c>
      <c r="J1254" s="194"/>
      <c r="K1254" s="187"/>
      <c r="L1254" s="188">
        <v>19.96</v>
      </c>
      <c r="M1254" s="187"/>
      <c r="N1254" s="218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2"/>
      <c r="B1255" s="203"/>
      <c r="C1255" s="388" t="s">
        <v>82</v>
      </c>
      <c r="D1255" s="388"/>
      <c r="E1255" s="388"/>
      <c r="F1255" s="178"/>
      <c r="G1255" s="179"/>
      <c r="H1255" s="179"/>
      <c r="I1255" s="179"/>
      <c r="J1255" s="181"/>
      <c r="K1255" s="179"/>
      <c r="L1255" s="207">
        <v>169.84</v>
      </c>
      <c r="M1255" s="197"/>
      <c r="N1255" s="205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6" t="s">
        <v>607</v>
      </c>
      <c r="B1256" s="177" t="s">
        <v>3696</v>
      </c>
      <c r="C1256" s="388" t="s">
        <v>3697</v>
      </c>
      <c r="D1256" s="388"/>
      <c r="E1256" s="388"/>
      <c r="F1256" s="178" t="s">
        <v>291</v>
      </c>
      <c r="G1256" s="179">
        <v>2</v>
      </c>
      <c r="H1256" s="180">
        <v>1</v>
      </c>
      <c r="I1256" s="180">
        <v>2</v>
      </c>
      <c r="J1256" s="207">
        <v>164.3</v>
      </c>
      <c r="K1256" s="179"/>
      <c r="L1256" s="207">
        <v>328.6</v>
      </c>
      <c r="M1256" s="206">
        <v>8.16</v>
      </c>
      <c r="N1256" s="205">
        <v>2681.38</v>
      </c>
      <c r="AF1256" s="133"/>
      <c r="AG1256" s="140" t="s">
        <v>3697</v>
      </c>
      <c r="AM1256" s="140"/>
      <c r="AP1256" s="140"/>
      <c r="AR1256" s="140"/>
      <c r="AS1256" s="140"/>
    </row>
    <row r="1257" spans="1:45" s="121" customFormat="1" ht="15" x14ac:dyDescent="0.25">
      <c r="A1257" s="202"/>
      <c r="B1257" s="203"/>
      <c r="C1257" s="379" t="s">
        <v>3698</v>
      </c>
      <c r="D1257" s="379"/>
      <c r="E1257" s="379"/>
      <c r="F1257" s="379"/>
      <c r="G1257" s="379"/>
      <c r="H1257" s="379"/>
      <c r="I1257" s="379"/>
      <c r="J1257" s="379"/>
      <c r="K1257" s="379"/>
      <c r="L1257" s="379"/>
      <c r="M1257" s="379"/>
      <c r="N1257" s="391"/>
      <c r="AF1257" s="133"/>
      <c r="AG1257" s="140"/>
      <c r="AM1257" s="140"/>
      <c r="AN1257" s="142" t="s">
        <v>3698</v>
      </c>
      <c r="AP1257" s="140"/>
      <c r="AR1257" s="140"/>
      <c r="AS1257" s="140"/>
    </row>
    <row r="1258" spans="1:45" s="121" customFormat="1" ht="15" x14ac:dyDescent="0.25">
      <c r="A1258" s="202"/>
      <c r="B1258" s="203"/>
      <c r="C1258" s="388" t="s">
        <v>82</v>
      </c>
      <c r="D1258" s="388"/>
      <c r="E1258" s="388"/>
      <c r="F1258" s="178"/>
      <c r="G1258" s="179"/>
      <c r="H1258" s="179"/>
      <c r="I1258" s="179"/>
      <c r="J1258" s="181"/>
      <c r="K1258" s="179"/>
      <c r="L1258" s="207">
        <v>328.6</v>
      </c>
      <c r="M1258" s="197"/>
      <c r="N1258" s="205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6" t="s">
        <v>611</v>
      </c>
      <c r="B1259" s="177" t="s">
        <v>3539</v>
      </c>
      <c r="C1259" s="388" t="s">
        <v>3540</v>
      </c>
      <c r="D1259" s="388"/>
      <c r="E1259" s="388"/>
      <c r="F1259" s="178" t="s">
        <v>735</v>
      </c>
      <c r="G1259" s="179">
        <v>0.01</v>
      </c>
      <c r="H1259" s="180">
        <v>1</v>
      </c>
      <c r="I1259" s="206">
        <v>0.01</v>
      </c>
      <c r="J1259" s="181"/>
      <c r="K1259" s="179"/>
      <c r="L1259" s="181"/>
      <c r="M1259" s="179"/>
      <c r="N1259" s="182"/>
      <c r="AF1259" s="133"/>
      <c r="AG1259" s="140" t="s">
        <v>3540</v>
      </c>
      <c r="AM1259" s="140"/>
      <c r="AP1259" s="140"/>
      <c r="AR1259" s="140"/>
      <c r="AS1259" s="140"/>
    </row>
    <row r="1260" spans="1:45" s="121" customFormat="1" ht="15" x14ac:dyDescent="0.25">
      <c r="A1260" s="208"/>
      <c r="B1260" s="209"/>
      <c r="C1260" s="379" t="s">
        <v>1618</v>
      </c>
      <c r="D1260" s="379"/>
      <c r="E1260" s="379"/>
      <c r="F1260" s="379"/>
      <c r="G1260" s="379"/>
      <c r="H1260" s="379"/>
      <c r="I1260" s="379"/>
      <c r="J1260" s="379"/>
      <c r="K1260" s="379"/>
      <c r="L1260" s="379"/>
      <c r="M1260" s="379"/>
      <c r="N1260" s="391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3"/>
      <c r="B1261" s="184" t="s">
        <v>63</v>
      </c>
      <c r="C1261" s="389" t="s">
        <v>64</v>
      </c>
      <c r="D1261" s="389"/>
      <c r="E1261" s="389"/>
      <c r="F1261" s="389"/>
      <c r="G1261" s="389"/>
      <c r="H1261" s="389"/>
      <c r="I1261" s="389"/>
      <c r="J1261" s="389"/>
      <c r="K1261" s="389"/>
      <c r="L1261" s="389"/>
      <c r="M1261" s="389"/>
      <c r="N1261" s="390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3"/>
      <c r="B1262" s="184" t="s">
        <v>65</v>
      </c>
      <c r="C1262" s="389" t="s">
        <v>66</v>
      </c>
      <c r="D1262" s="389"/>
      <c r="E1262" s="389"/>
      <c r="F1262" s="389"/>
      <c r="G1262" s="389"/>
      <c r="H1262" s="389"/>
      <c r="I1262" s="389"/>
      <c r="J1262" s="389"/>
      <c r="K1262" s="389"/>
      <c r="L1262" s="389"/>
      <c r="M1262" s="389"/>
      <c r="N1262" s="390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5"/>
      <c r="B1263" s="184" t="s">
        <v>58</v>
      </c>
      <c r="C1263" s="379" t="s">
        <v>67</v>
      </c>
      <c r="D1263" s="379"/>
      <c r="E1263" s="379"/>
      <c r="F1263" s="186"/>
      <c r="G1263" s="187"/>
      <c r="H1263" s="187"/>
      <c r="I1263" s="187"/>
      <c r="J1263" s="188">
        <v>497.07</v>
      </c>
      <c r="K1263" s="211">
        <v>1.3225</v>
      </c>
      <c r="L1263" s="188">
        <v>6.57</v>
      </c>
      <c r="M1263" s="189">
        <v>44.77</v>
      </c>
      <c r="N1263" s="218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5"/>
      <c r="B1264" s="184" t="s">
        <v>68</v>
      </c>
      <c r="C1264" s="379" t="s">
        <v>69</v>
      </c>
      <c r="D1264" s="379"/>
      <c r="E1264" s="379"/>
      <c r="F1264" s="186"/>
      <c r="G1264" s="187"/>
      <c r="H1264" s="187"/>
      <c r="I1264" s="187"/>
      <c r="J1264" s="190">
        <v>5151.6400000000003</v>
      </c>
      <c r="K1264" s="211">
        <v>1.4375</v>
      </c>
      <c r="L1264" s="188">
        <v>74.05</v>
      </c>
      <c r="M1264" s="189">
        <v>13.24</v>
      </c>
      <c r="N1264" s="218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5"/>
      <c r="B1265" s="184" t="s">
        <v>70</v>
      </c>
      <c r="C1265" s="379" t="s">
        <v>71</v>
      </c>
      <c r="D1265" s="379"/>
      <c r="E1265" s="379"/>
      <c r="F1265" s="186"/>
      <c r="G1265" s="187"/>
      <c r="H1265" s="187"/>
      <c r="I1265" s="187"/>
      <c r="J1265" s="188">
        <v>717.8</v>
      </c>
      <c r="K1265" s="211">
        <v>1.4375</v>
      </c>
      <c r="L1265" s="188">
        <v>10.32</v>
      </c>
      <c r="M1265" s="189">
        <v>44.77</v>
      </c>
      <c r="N1265" s="218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5"/>
      <c r="B1266" s="184" t="s">
        <v>86</v>
      </c>
      <c r="C1266" s="379" t="s">
        <v>87</v>
      </c>
      <c r="D1266" s="379"/>
      <c r="E1266" s="379"/>
      <c r="F1266" s="186"/>
      <c r="G1266" s="187"/>
      <c r="H1266" s="187"/>
      <c r="I1266" s="187"/>
      <c r="J1266" s="188">
        <v>126.33</v>
      </c>
      <c r="K1266" s="187"/>
      <c r="L1266" s="188">
        <v>1.26</v>
      </c>
      <c r="M1266" s="189">
        <v>8.16</v>
      </c>
      <c r="N1266" s="218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2"/>
      <c r="B1267" s="184"/>
      <c r="C1267" s="379" t="s">
        <v>72</v>
      </c>
      <c r="D1267" s="379"/>
      <c r="E1267" s="379"/>
      <c r="F1267" s="186" t="s">
        <v>73</v>
      </c>
      <c r="G1267" s="189">
        <v>52.88</v>
      </c>
      <c r="H1267" s="211">
        <v>1.3225</v>
      </c>
      <c r="I1267" s="215">
        <v>0.69933800000000002</v>
      </c>
      <c r="J1267" s="194"/>
      <c r="K1267" s="187"/>
      <c r="L1267" s="194"/>
      <c r="M1267" s="187"/>
      <c r="N1267" s="195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2"/>
      <c r="B1268" s="184"/>
      <c r="C1268" s="379" t="s">
        <v>74</v>
      </c>
      <c r="D1268" s="379"/>
      <c r="E1268" s="379"/>
      <c r="F1268" s="186" t="s">
        <v>73</v>
      </c>
      <c r="G1268" s="189">
        <v>53.17</v>
      </c>
      <c r="H1268" s="211">
        <v>1.4375</v>
      </c>
      <c r="I1268" s="212">
        <v>0.76431879999999996</v>
      </c>
      <c r="J1268" s="194"/>
      <c r="K1268" s="187"/>
      <c r="L1268" s="194"/>
      <c r="M1268" s="187"/>
      <c r="N1268" s="195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5"/>
      <c r="B1269" s="184"/>
      <c r="C1269" s="380" t="s">
        <v>75</v>
      </c>
      <c r="D1269" s="380"/>
      <c r="E1269" s="380"/>
      <c r="F1269" s="196"/>
      <c r="G1269" s="197"/>
      <c r="H1269" s="197"/>
      <c r="I1269" s="197"/>
      <c r="J1269" s="199">
        <v>5775.04</v>
      </c>
      <c r="K1269" s="197"/>
      <c r="L1269" s="198">
        <v>81.88</v>
      </c>
      <c r="M1269" s="197"/>
      <c r="N1269" s="200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2"/>
      <c r="B1270" s="184"/>
      <c r="C1270" s="379" t="s">
        <v>76</v>
      </c>
      <c r="D1270" s="379"/>
      <c r="E1270" s="379"/>
      <c r="F1270" s="186"/>
      <c r="G1270" s="187"/>
      <c r="H1270" s="187"/>
      <c r="I1270" s="187"/>
      <c r="J1270" s="194"/>
      <c r="K1270" s="187"/>
      <c r="L1270" s="188">
        <v>16.89</v>
      </c>
      <c r="M1270" s="187"/>
      <c r="N1270" s="218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2"/>
      <c r="B1271" s="184" t="s">
        <v>276</v>
      </c>
      <c r="C1271" s="379" t="s">
        <v>277</v>
      </c>
      <c r="D1271" s="379"/>
      <c r="E1271" s="379"/>
      <c r="F1271" s="186" t="s">
        <v>79</v>
      </c>
      <c r="G1271" s="201">
        <v>110</v>
      </c>
      <c r="H1271" s="187"/>
      <c r="I1271" s="201">
        <v>110</v>
      </c>
      <c r="J1271" s="194"/>
      <c r="K1271" s="187"/>
      <c r="L1271" s="188">
        <v>18.579999999999998</v>
      </c>
      <c r="M1271" s="187"/>
      <c r="N1271" s="218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2"/>
      <c r="B1272" s="184" t="s">
        <v>278</v>
      </c>
      <c r="C1272" s="379" t="s">
        <v>279</v>
      </c>
      <c r="D1272" s="379"/>
      <c r="E1272" s="379"/>
      <c r="F1272" s="186" t="s">
        <v>79</v>
      </c>
      <c r="G1272" s="201">
        <v>73</v>
      </c>
      <c r="H1272" s="189">
        <v>0.85</v>
      </c>
      <c r="I1272" s="189">
        <v>62.05</v>
      </c>
      <c r="J1272" s="194"/>
      <c r="K1272" s="187"/>
      <c r="L1272" s="188">
        <v>10.48</v>
      </c>
      <c r="M1272" s="187"/>
      <c r="N1272" s="218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2"/>
      <c r="B1273" s="203"/>
      <c r="C1273" s="388" t="s">
        <v>82</v>
      </c>
      <c r="D1273" s="388"/>
      <c r="E1273" s="388"/>
      <c r="F1273" s="178"/>
      <c r="G1273" s="179"/>
      <c r="H1273" s="179"/>
      <c r="I1273" s="179"/>
      <c r="J1273" s="181"/>
      <c r="K1273" s="179"/>
      <c r="L1273" s="207">
        <v>110.94</v>
      </c>
      <c r="M1273" s="197"/>
      <c r="N1273" s="205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6" t="s">
        <v>615</v>
      </c>
      <c r="B1274" s="177" t="s">
        <v>3699</v>
      </c>
      <c r="C1274" s="388" t="s">
        <v>3700</v>
      </c>
      <c r="D1274" s="388"/>
      <c r="E1274" s="388"/>
      <c r="F1274" s="178" t="s">
        <v>291</v>
      </c>
      <c r="G1274" s="179">
        <v>1</v>
      </c>
      <c r="H1274" s="180">
        <v>1</v>
      </c>
      <c r="I1274" s="180">
        <v>1</v>
      </c>
      <c r="J1274" s="207">
        <v>750.61</v>
      </c>
      <c r="K1274" s="252">
        <v>1.04236</v>
      </c>
      <c r="L1274" s="207">
        <v>782.41</v>
      </c>
      <c r="M1274" s="206">
        <v>8.16</v>
      </c>
      <c r="N1274" s="205">
        <v>6384.47</v>
      </c>
      <c r="AF1274" s="133"/>
      <c r="AG1274" s="140" t="s">
        <v>3700</v>
      </c>
      <c r="AM1274" s="140"/>
      <c r="AP1274" s="140"/>
      <c r="AR1274" s="140"/>
      <c r="AS1274" s="140"/>
    </row>
    <row r="1275" spans="1:45" s="121" customFormat="1" ht="15" x14ac:dyDescent="0.25">
      <c r="A1275" s="202"/>
      <c r="B1275" s="203"/>
      <c r="C1275" s="379" t="s">
        <v>99</v>
      </c>
      <c r="D1275" s="379"/>
      <c r="E1275" s="379"/>
      <c r="F1275" s="379"/>
      <c r="G1275" s="379"/>
      <c r="H1275" s="379"/>
      <c r="I1275" s="379"/>
      <c r="J1275" s="379"/>
      <c r="K1275" s="379"/>
      <c r="L1275" s="379"/>
      <c r="M1275" s="379"/>
      <c r="N1275" s="391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8"/>
      <c r="B1276" s="209"/>
      <c r="C1276" s="379" t="s">
        <v>3701</v>
      </c>
      <c r="D1276" s="379"/>
      <c r="E1276" s="379"/>
      <c r="F1276" s="379"/>
      <c r="G1276" s="379"/>
      <c r="H1276" s="379"/>
      <c r="I1276" s="379"/>
      <c r="J1276" s="379"/>
      <c r="K1276" s="379"/>
      <c r="L1276" s="379"/>
      <c r="M1276" s="379"/>
      <c r="N1276" s="391"/>
      <c r="AF1276" s="133"/>
      <c r="AG1276" s="140"/>
      <c r="AM1276" s="140"/>
      <c r="AO1276" s="142" t="s">
        <v>3701</v>
      </c>
      <c r="AP1276" s="140"/>
      <c r="AR1276" s="140"/>
      <c r="AS1276" s="140"/>
    </row>
    <row r="1277" spans="1:45" s="121" customFormat="1" ht="15" x14ac:dyDescent="0.25">
      <c r="A1277" s="183"/>
      <c r="B1277" s="184"/>
      <c r="C1277" s="389" t="s">
        <v>3229</v>
      </c>
      <c r="D1277" s="389"/>
      <c r="E1277" s="389"/>
      <c r="F1277" s="389"/>
      <c r="G1277" s="389"/>
      <c r="H1277" s="389"/>
      <c r="I1277" s="389"/>
      <c r="J1277" s="389"/>
      <c r="K1277" s="389"/>
      <c r="L1277" s="389"/>
      <c r="M1277" s="389"/>
      <c r="N1277" s="390"/>
      <c r="AF1277" s="133"/>
      <c r="AG1277" s="140"/>
      <c r="AI1277" s="142" t="s">
        <v>3229</v>
      </c>
      <c r="AM1277" s="140"/>
      <c r="AP1277" s="140"/>
      <c r="AR1277" s="140"/>
      <c r="AS1277" s="140"/>
    </row>
    <row r="1278" spans="1:45" s="121" customFormat="1" ht="15" x14ac:dyDescent="0.25">
      <c r="A1278" s="183"/>
      <c r="B1278" s="184"/>
      <c r="C1278" s="389" t="s">
        <v>2191</v>
      </c>
      <c r="D1278" s="389"/>
      <c r="E1278" s="389"/>
      <c r="F1278" s="389"/>
      <c r="G1278" s="389"/>
      <c r="H1278" s="389"/>
      <c r="I1278" s="389"/>
      <c r="J1278" s="389"/>
      <c r="K1278" s="389"/>
      <c r="L1278" s="389"/>
      <c r="M1278" s="389"/>
      <c r="N1278" s="390"/>
      <c r="AF1278" s="133"/>
      <c r="AG1278" s="140"/>
      <c r="AI1278" s="142" t="s">
        <v>2191</v>
      </c>
      <c r="AM1278" s="140"/>
      <c r="AP1278" s="140"/>
      <c r="AR1278" s="140"/>
      <c r="AS1278" s="140"/>
    </row>
    <row r="1279" spans="1:45" s="121" customFormat="1" ht="15" x14ac:dyDescent="0.25">
      <c r="A1279" s="202"/>
      <c r="B1279" s="203"/>
      <c r="C1279" s="388" t="s">
        <v>82</v>
      </c>
      <c r="D1279" s="388"/>
      <c r="E1279" s="388"/>
      <c r="F1279" s="178"/>
      <c r="G1279" s="179"/>
      <c r="H1279" s="179"/>
      <c r="I1279" s="179"/>
      <c r="J1279" s="181"/>
      <c r="K1279" s="179"/>
      <c r="L1279" s="207">
        <v>782.41</v>
      </c>
      <c r="M1279" s="197"/>
      <c r="N1279" s="205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6" t="s">
        <v>616</v>
      </c>
      <c r="B1280" s="177" t="s">
        <v>3243</v>
      </c>
      <c r="C1280" s="388" t="s">
        <v>3244</v>
      </c>
      <c r="D1280" s="388"/>
      <c r="E1280" s="388"/>
      <c r="F1280" s="178" t="s">
        <v>735</v>
      </c>
      <c r="G1280" s="179">
        <v>0.02</v>
      </c>
      <c r="H1280" s="180">
        <v>1</v>
      </c>
      <c r="I1280" s="206">
        <v>0.02</v>
      </c>
      <c r="J1280" s="181"/>
      <c r="K1280" s="179"/>
      <c r="L1280" s="181"/>
      <c r="M1280" s="179"/>
      <c r="N1280" s="182"/>
      <c r="AF1280" s="133"/>
      <c r="AG1280" s="140" t="s">
        <v>3244</v>
      </c>
      <c r="AM1280" s="140"/>
      <c r="AP1280" s="140"/>
      <c r="AR1280" s="140"/>
      <c r="AS1280" s="140"/>
    </row>
    <row r="1281" spans="1:45" s="121" customFormat="1" ht="15" x14ac:dyDescent="0.25">
      <c r="A1281" s="208"/>
      <c r="B1281" s="209"/>
      <c r="C1281" s="379" t="s">
        <v>642</v>
      </c>
      <c r="D1281" s="379"/>
      <c r="E1281" s="379"/>
      <c r="F1281" s="379"/>
      <c r="G1281" s="379"/>
      <c r="H1281" s="379"/>
      <c r="I1281" s="379"/>
      <c r="J1281" s="379"/>
      <c r="K1281" s="379"/>
      <c r="L1281" s="379"/>
      <c r="M1281" s="379"/>
      <c r="N1281" s="391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3"/>
      <c r="B1282" s="184" t="s">
        <v>63</v>
      </c>
      <c r="C1282" s="389" t="s">
        <v>64</v>
      </c>
      <c r="D1282" s="389"/>
      <c r="E1282" s="389"/>
      <c r="F1282" s="389"/>
      <c r="G1282" s="389"/>
      <c r="H1282" s="389"/>
      <c r="I1282" s="389"/>
      <c r="J1282" s="389"/>
      <c r="K1282" s="389"/>
      <c r="L1282" s="389"/>
      <c r="M1282" s="389"/>
      <c r="N1282" s="390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3"/>
      <c r="B1283" s="184" t="s">
        <v>65</v>
      </c>
      <c r="C1283" s="389" t="s">
        <v>66</v>
      </c>
      <c r="D1283" s="389"/>
      <c r="E1283" s="389"/>
      <c r="F1283" s="389"/>
      <c r="G1283" s="389"/>
      <c r="H1283" s="389"/>
      <c r="I1283" s="389"/>
      <c r="J1283" s="389"/>
      <c r="K1283" s="389"/>
      <c r="L1283" s="389"/>
      <c r="M1283" s="389"/>
      <c r="N1283" s="390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5"/>
      <c r="B1284" s="184" t="s">
        <v>58</v>
      </c>
      <c r="C1284" s="379" t="s">
        <v>67</v>
      </c>
      <c r="D1284" s="379"/>
      <c r="E1284" s="379"/>
      <c r="F1284" s="186"/>
      <c r="G1284" s="187"/>
      <c r="H1284" s="187"/>
      <c r="I1284" s="187"/>
      <c r="J1284" s="190">
        <v>1411.64</v>
      </c>
      <c r="K1284" s="211">
        <v>1.3225</v>
      </c>
      <c r="L1284" s="188">
        <v>37.340000000000003</v>
      </c>
      <c r="M1284" s="189">
        <v>44.77</v>
      </c>
      <c r="N1284" s="191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5"/>
      <c r="B1285" s="184" t="s">
        <v>68</v>
      </c>
      <c r="C1285" s="379" t="s">
        <v>69</v>
      </c>
      <c r="D1285" s="379"/>
      <c r="E1285" s="379"/>
      <c r="F1285" s="186"/>
      <c r="G1285" s="187"/>
      <c r="H1285" s="187"/>
      <c r="I1285" s="187"/>
      <c r="J1285" s="190">
        <v>4614.37</v>
      </c>
      <c r="K1285" s="211">
        <v>1.4375</v>
      </c>
      <c r="L1285" s="188">
        <v>132.66</v>
      </c>
      <c r="M1285" s="189">
        <v>13.24</v>
      </c>
      <c r="N1285" s="191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5"/>
      <c r="B1286" s="184" t="s">
        <v>70</v>
      </c>
      <c r="C1286" s="379" t="s">
        <v>71</v>
      </c>
      <c r="D1286" s="379"/>
      <c r="E1286" s="379"/>
      <c r="F1286" s="186"/>
      <c r="G1286" s="187"/>
      <c r="H1286" s="187"/>
      <c r="I1286" s="187"/>
      <c r="J1286" s="188">
        <v>567.20000000000005</v>
      </c>
      <c r="K1286" s="211">
        <v>1.4375</v>
      </c>
      <c r="L1286" s="188">
        <v>16.309999999999999</v>
      </c>
      <c r="M1286" s="189">
        <v>44.77</v>
      </c>
      <c r="N1286" s="218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5"/>
      <c r="B1287" s="184" t="s">
        <v>86</v>
      </c>
      <c r="C1287" s="379" t="s">
        <v>87</v>
      </c>
      <c r="D1287" s="379"/>
      <c r="E1287" s="379"/>
      <c r="F1287" s="186"/>
      <c r="G1287" s="187"/>
      <c r="H1287" s="187"/>
      <c r="I1287" s="187"/>
      <c r="J1287" s="190">
        <v>2079.1999999999998</v>
      </c>
      <c r="K1287" s="187"/>
      <c r="L1287" s="188">
        <v>41.58</v>
      </c>
      <c r="M1287" s="189">
        <v>8.16</v>
      </c>
      <c r="N1287" s="218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2"/>
      <c r="B1288" s="184"/>
      <c r="C1288" s="379" t="s">
        <v>72</v>
      </c>
      <c r="D1288" s="379"/>
      <c r="E1288" s="379"/>
      <c r="F1288" s="186" t="s">
        <v>73</v>
      </c>
      <c r="G1288" s="189">
        <v>166.86</v>
      </c>
      <c r="H1288" s="211">
        <v>1.3225</v>
      </c>
      <c r="I1288" s="215">
        <v>4.4134469999999997</v>
      </c>
      <c r="J1288" s="194"/>
      <c r="K1288" s="187"/>
      <c r="L1288" s="194"/>
      <c r="M1288" s="187"/>
      <c r="N1288" s="195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2"/>
      <c r="B1289" s="184"/>
      <c r="C1289" s="379" t="s">
        <v>74</v>
      </c>
      <c r="D1289" s="379"/>
      <c r="E1289" s="379"/>
      <c r="F1289" s="186" t="s">
        <v>73</v>
      </c>
      <c r="G1289" s="201">
        <v>43</v>
      </c>
      <c r="H1289" s="211">
        <v>1.4375</v>
      </c>
      <c r="I1289" s="217">
        <v>1.2362500000000001</v>
      </c>
      <c r="J1289" s="194"/>
      <c r="K1289" s="187"/>
      <c r="L1289" s="194"/>
      <c r="M1289" s="187"/>
      <c r="N1289" s="195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5"/>
      <c r="B1290" s="184"/>
      <c r="C1290" s="380" t="s">
        <v>75</v>
      </c>
      <c r="D1290" s="380"/>
      <c r="E1290" s="380"/>
      <c r="F1290" s="196"/>
      <c r="G1290" s="197"/>
      <c r="H1290" s="197"/>
      <c r="I1290" s="197"/>
      <c r="J1290" s="199">
        <v>8105.21</v>
      </c>
      <c r="K1290" s="197"/>
      <c r="L1290" s="198">
        <v>211.58</v>
      </c>
      <c r="M1290" s="197"/>
      <c r="N1290" s="200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2"/>
      <c r="B1291" s="184"/>
      <c r="C1291" s="379" t="s">
        <v>76</v>
      </c>
      <c r="D1291" s="379"/>
      <c r="E1291" s="379"/>
      <c r="F1291" s="186"/>
      <c r="G1291" s="187"/>
      <c r="H1291" s="187"/>
      <c r="I1291" s="187"/>
      <c r="J1291" s="194"/>
      <c r="K1291" s="187"/>
      <c r="L1291" s="188">
        <v>53.65</v>
      </c>
      <c r="M1291" s="187"/>
      <c r="N1291" s="191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2"/>
      <c r="B1292" s="184" t="s">
        <v>192</v>
      </c>
      <c r="C1292" s="379" t="s">
        <v>193</v>
      </c>
      <c r="D1292" s="379"/>
      <c r="E1292" s="379"/>
      <c r="F1292" s="186" t="s">
        <v>79</v>
      </c>
      <c r="G1292" s="201">
        <v>117</v>
      </c>
      <c r="H1292" s="187"/>
      <c r="I1292" s="201">
        <v>117</v>
      </c>
      <c r="J1292" s="194"/>
      <c r="K1292" s="187"/>
      <c r="L1292" s="188">
        <v>62.77</v>
      </c>
      <c r="M1292" s="187"/>
      <c r="N1292" s="191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2"/>
      <c r="B1293" s="184" t="s">
        <v>194</v>
      </c>
      <c r="C1293" s="379" t="s">
        <v>195</v>
      </c>
      <c r="D1293" s="379"/>
      <c r="E1293" s="379"/>
      <c r="F1293" s="186" t="s">
        <v>79</v>
      </c>
      <c r="G1293" s="201">
        <v>74</v>
      </c>
      <c r="H1293" s="189">
        <v>0.85</v>
      </c>
      <c r="I1293" s="216">
        <v>62.9</v>
      </c>
      <c r="J1293" s="194"/>
      <c r="K1293" s="187"/>
      <c r="L1293" s="188">
        <v>33.75</v>
      </c>
      <c r="M1293" s="187"/>
      <c r="N1293" s="191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2"/>
      <c r="B1294" s="203"/>
      <c r="C1294" s="388" t="s">
        <v>82</v>
      </c>
      <c r="D1294" s="388"/>
      <c r="E1294" s="388"/>
      <c r="F1294" s="178"/>
      <c r="G1294" s="179"/>
      <c r="H1294" s="179"/>
      <c r="I1294" s="179"/>
      <c r="J1294" s="181"/>
      <c r="K1294" s="179"/>
      <c r="L1294" s="207">
        <v>308.10000000000002</v>
      </c>
      <c r="M1294" s="197"/>
      <c r="N1294" s="205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6" t="s">
        <v>617</v>
      </c>
      <c r="B1295" s="177" t="s">
        <v>3702</v>
      </c>
      <c r="C1295" s="388" t="s">
        <v>3703</v>
      </c>
      <c r="D1295" s="388"/>
      <c r="E1295" s="388"/>
      <c r="F1295" s="178" t="s">
        <v>98</v>
      </c>
      <c r="G1295" s="179">
        <v>0.252</v>
      </c>
      <c r="H1295" s="180">
        <v>1</v>
      </c>
      <c r="I1295" s="210">
        <v>0.252</v>
      </c>
      <c r="J1295" s="204">
        <v>1841.02</v>
      </c>
      <c r="K1295" s="179"/>
      <c r="L1295" s="207">
        <v>463.94</v>
      </c>
      <c r="M1295" s="206">
        <v>8.16</v>
      </c>
      <c r="N1295" s="205">
        <v>3785.75</v>
      </c>
      <c r="AF1295" s="133"/>
      <c r="AG1295" s="140" t="s">
        <v>3703</v>
      </c>
      <c r="AM1295" s="140"/>
      <c r="AP1295" s="140"/>
      <c r="AR1295" s="140"/>
      <c r="AS1295" s="140"/>
    </row>
    <row r="1296" spans="1:45" s="121" customFormat="1" ht="15" x14ac:dyDescent="0.25">
      <c r="A1296" s="202"/>
      <c r="B1296" s="203"/>
      <c r="C1296" s="379" t="s">
        <v>403</v>
      </c>
      <c r="D1296" s="379"/>
      <c r="E1296" s="379"/>
      <c r="F1296" s="379"/>
      <c r="G1296" s="379"/>
      <c r="H1296" s="379"/>
      <c r="I1296" s="379"/>
      <c r="J1296" s="379"/>
      <c r="K1296" s="379"/>
      <c r="L1296" s="379"/>
      <c r="M1296" s="379"/>
      <c r="N1296" s="391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8"/>
      <c r="B1297" s="209"/>
      <c r="C1297" s="379" t="s">
        <v>3704</v>
      </c>
      <c r="D1297" s="379"/>
      <c r="E1297" s="379"/>
      <c r="F1297" s="379"/>
      <c r="G1297" s="379"/>
      <c r="H1297" s="379"/>
      <c r="I1297" s="379"/>
      <c r="J1297" s="379"/>
      <c r="K1297" s="379"/>
      <c r="L1297" s="379"/>
      <c r="M1297" s="379"/>
      <c r="N1297" s="391"/>
      <c r="AF1297" s="133"/>
      <c r="AG1297" s="140"/>
      <c r="AH1297" s="142" t="s">
        <v>3704</v>
      </c>
      <c r="AM1297" s="140"/>
      <c r="AP1297" s="140"/>
      <c r="AR1297" s="140"/>
      <c r="AS1297" s="140"/>
    </row>
    <row r="1298" spans="1:45" s="121" customFormat="1" ht="15" x14ac:dyDescent="0.25">
      <c r="A1298" s="202"/>
      <c r="B1298" s="203"/>
      <c r="C1298" s="388" t="s">
        <v>82</v>
      </c>
      <c r="D1298" s="388"/>
      <c r="E1298" s="388"/>
      <c r="F1298" s="178"/>
      <c r="G1298" s="179"/>
      <c r="H1298" s="179"/>
      <c r="I1298" s="179"/>
      <c r="J1298" s="181"/>
      <c r="K1298" s="179"/>
      <c r="L1298" s="207">
        <v>463.94</v>
      </c>
      <c r="M1298" s="197"/>
      <c r="N1298" s="205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6" t="s">
        <v>620</v>
      </c>
      <c r="B1299" s="177" t="s">
        <v>304</v>
      </c>
      <c r="C1299" s="388" t="s">
        <v>305</v>
      </c>
      <c r="D1299" s="388"/>
      <c r="E1299" s="388"/>
      <c r="F1299" s="178" t="s">
        <v>90</v>
      </c>
      <c r="G1299" s="179">
        <v>4.0000000000000001E-3</v>
      </c>
      <c r="H1299" s="180">
        <v>1</v>
      </c>
      <c r="I1299" s="210">
        <v>4.0000000000000001E-3</v>
      </c>
      <c r="J1299" s="181"/>
      <c r="K1299" s="179"/>
      <c r="L1299" s="181"/>
      <c r="M1299" s="179"/>
      <c r="N1299" s="182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8"/>
      <c r="B1300" s="209"/>
      <c r="C1300" s="379" t="s">
        <v>3705</v>
      </c>
      <c r="D1300" s="379"/>
      <c r="E1300" s="379"/>
      <c r="F1300" s="379"/>
      <c r="G1300" s="379"/>
      <c r="H1300" s="379"/>
      <c r="I1300" s="379"/>
      <c r="J1300" s="379"/>
      <c r="K1300" s="379"/>
      <c r="L1300" s="379"/>
      <c r="M1300" s="379"/>
      <c r="N1300" s="391"/>
      <c r="AF1300" s="133"/>
      <c r="AG1300" s="140"/>
      <c r="AH1300" s="142" t="s">
        <v>3705</v>
      </c>
      <c r="AM1300" s="140"/>
      <c r="AP1300" s="140"/>
      <c r="AR1300" s="140"/>
      <c r="AS1300" s="140"/>
    </row>
    <row r="1301" spans="1:45" s="121" customFormat="1" ht="23.25" x14ac:dyDescent="0.25">
      <c r="A1301" s="183"/>
      <c r="B1301" s="184" t="s">
        <v>63</v>
      </c>
      <c r="C1301" s="389" t="s">
        <v>64</v>
      </c>
      <c r="D1301" s="389"/>
      <c r="E1301" s="389"/>
      <c r="F1301" s="389"/>
      <c r="G1301" s="389"/>
      <c r="H1301" s="389"/>
      <c r="I1301" s="389"/>
      <c r="J1301" s="389"/>
      <c r="K1301" s="389"/>
      <c r="L1301" s="389"/>
      <c r="M1301" s="389"/>
      <c r="N1301" s="390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3"/>
      <c r="B1302" s="184" t="s">
        <v>65</v>
      </c>
      <c r="C1302" s="389" t="s">
        <v>66</v>
      </c>
      <c r="D1302" s="389"/>
      <c r="E1302" s="389"/>
      <c r="F1302" s="389"/>
      <c r="G1302" s="389"/>
      <c r="H1302" s="389"/>
      <c r="I1302" s="389"/>
      <c r="J1302" s="389"/>
      <c r="K1302" s="389"/>
      <c r="L1302" s="389"/>
      <c r="M1302" s="389"/>
      <c r="N1302" s="390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5"/>
      <c r="B1303" s="184" t="s">
        <v>58</v>
      </c>
      <c r="C1303" s="379" t="s">
        <v>67</v>
      </c>
      <c r="D1303" s="379"/>
      <c r="E1303" s="379"/>
      <c r="F1303" s="186"/>
      <c r="G1303" s="187"/>
      <c r="H1303" s="187"/>
      <c r="I1303" s="187"/>
      <c r="J1303" s="190">
        <v>4424.8999999999996</v>
      </c>
      <c r="K1303" s="211">
        <v>1.3225</v>
      </c>
      <c r="L1303" s="188">
        <v>23.41</v>
      </c>
      <c r="M1303" s="189">
        <v>44.77</v>
      </c>
      <c r="N1303" s="191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5"/>
      <c r="B1304" s="184" t="s">
        <v>68</v>
      </c>
      <c r="C1304" s="379" t="s">
        <v>69</v>
      </c>
      <c r="D1304" s="379"/>
      <c r="E1304" s="379"/>
      <c r="F1304" s="186"/>
      <c r="G1304" s="187"/>
      <c r="H1304" s="187"/>
      <c r="I1304" s="187"/>
      <c r="J1304" s="190">
        <v>16336.22</v>
      </c>
      <c r="K1304" s="211">
        <v>1.4375</v>
      </c>
      <c r="L1304" s="188">
        <v>93.93</v>
      </c>
      <c r="M1304" s="189">
        <v>13.24</v>
      </c>
      <c r="N1304" s="191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5"/>
      <c r="B1305" s="184" t="s">
        <v>70</v>
      </c>
      <c r="C1305" s="379" t="s">
        <v>71</v>
      </c>
      <c r="D1305" s="379"/>
      <c r="E1305" s="379"/>
      <c r="F1305" s="186"/>
      <c r="G1305" s="187"/>
      <c r="H1305" s="187"/>
      <c r="I1305" s="187"/>
      <c r="J1305" s="190">
        <v>2301.5100000000002</v>
      </c>
      <c r="K1305" s="211">
        <v>1.4375</v>
      </c>
      <c r="L1305" s="188">
        <v>13.23</v>
      </c>
      <c r="M1305" s="189">
        <v>44.77</v>
      </c>
      <c r="N1305" s="218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5"/>
      <c r="B1306" s="184" t="s">
        <v>86</v>
      </c>
      <c r="C1306" s="379" t="s">
        <v>87</v>
      </c>
      <c r="D1306" s="379"/>
      <c r="E1306" s="379"/>
      <c r="F1306" s="186"/>
      <c r="G1306" s="187"/>
      <c r="H1306" s="187"/>
      <c r="I1306" s="187"/>
      <c r="J1306" s="190">
        <v>1354.87</v>
      </c>
      <c r="K1306" s="187"/>
      <c r="L1306" s="188">
        <v>5.42</v>
      </c>
      <c r="M1306" s="189">
        <v>8.16</v>
      </c>
      <c r="N1306" s="218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2"/>
      <c r="B1307" s="184"/>
      <c r="C1307" s="379" t="s">
        <v>72</v>
      </c>
      <c r="D1307" s="379"/>
      <c r="E1307" s="379"/>
      <c r="F1307" s="186" t="s">
        <v>73</v>
      </c>
      <c r="G1307" s="216">
        <v>493.3</v>
      </c>
      <c r="H1307" s="211">
        <v>1.3225</v>
      </c>
      <c r="I1307" s="215">
        <v>2.6095570000000001</v>
      </c>
      <c r="J1307" s="194"/>
      <c r="K1307" s="187"/>
      <c r="L1307" s="194"/>
      <c r="M1307" s="187"/>
      <c r="N1307" s="195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2"/>
      <c r="B1308" s="184"/>
      <c r="C1308" s="379" t="s">
        <v>74</v>
      </c>
      <c r="D1308" s="379"/>
      <c r="E1308" s="379"/>
      <c r="F1308" s="186" t="s">
        <v>73</v>
      </c>
      <c r="G1308" s="189">
        <v>175.95</v>
      </c>
      <c r="H1308" s="211">
        <v>1.4375</v>
      </c>
      <c r="I1308" s="212">
        <v>1.0117125</v>
      </c>
      <c r="J1308" s="194"/>
      <c r="K1308" s="187"/>
      <c r="L1308" s="194"/>
      <c r="M1308" s="187"/>
      <c r="N1308" s="195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5"/>
      <c r="B1309" s="184"/>
      <c r="C1309" s="380" t="s">
        <v>75</v>
      </c>
      <c r="D1309" s="380"/>
      <c r="E1309" s="380"/>
      <c r="F1309" s="196"/>
      <c r="G1309" s="197"/>
      <c r="H1309" s="197"/>
      <c r="I1309" s="197"/>
      <c r="J1309" s="199">
        <v>22115.99</v>
      </c>
      <c r="K1309" s="197"/>
      <c r="L1309" s="198">
        <v>122.76</v>
      </c>
      <c r="M1309" s="197"/>
      <c r="N1309" s="200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2"/>
      <c r="B1310" s="184"/>
      <c r="C1310" s="379" t="s">
        <v>76</v>
      </c>
      <c r="D1310" s="379"/>
      <c r="E1310" s="379"/>
      <c r="F1310" s="186"/>
      <c r="G1310" s="187"/>
      <c r="H1310" s="187"/>
      <c r="I1310" s="187"/>
      <c r="J1310" s="194"/>
      <c r="K1310" s="187"/>
      <c r="L1310" s="188">
        <v>36.64</v>
      </c>
      <c r="M1310" s="187"/>
      <c r="N1310" s="191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2"/>
      <c r="B1311" s="184" t="s">
        <v>276</v>
      </c>
      <c r="C1311" s="379" t="s">
        <v>277</v>
      </c>
      <c r="D1311" s="379"/>
      <c r="E1311" s="379"/>
      <c r="F1311" s="186" t="s">
        <v>79</v>
      </c>
      <c r="G1311" s="201">
        <v>110</v>
      </c>
      <c r="H1311" s="187"/>
      <c r="I1311" s="201">
        <v>110</v>
      </c>
      <c r="J1311" s="194"/>
      <c r="K1311" s="187"/>
      <c r="L1311" s="188">
        <v>40.299999999999997</v>
      </c>
      <c r="M1311" s="187"/>
      <c r="N1311" s="191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2"/>
      <c r="B1312" s="184" t="s">
        <v>278</v>
      </c>
      <c r="C1312" s="379" t="s">
        <v>279</v>
      </c>
      <c r="D1312" s="379"/>
      <c r="E1312" s="379"/>
      <c r="F1312" s="186" t="s">
        <v>79</v>
      </c>
      <c r="G1312" s="201">
        <v>73</v>
      </c>
      <c r="H1312" s="189">
        <v>0.85</v>
      </c>
      <c r="I1312" s="189">
        <v>62.05</v>
      </c>
      <c r="J1312" s="194"/>
      <c r="K1312" s="187"/>
      <c r="L1312" s="188">
        <v>22.74</v>
      </c>
      <c r="M1312" s="187"/>
      <c r="N1312" s="191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2"/>
      <c r="B1313" s="203"/>
      <c r="C1313" s="388" t="s">
        <v>82</v>
      </c>
      <c r="D1313" s="388"/>
      <c r="E1313" s="388"/>
      <c r="F1313" s="178"/>
      <c r="G1313" s="179"/>
      <c r="H1313" s="179"/>
      <c r="I1313" s="179"/>
      <c r="J1313" s="181"/>
      <c r="K1313" s="179"/>
      <c r="L1313" s="207">
        <v>185.8</v>
      </c>
      <c r="M1313" s="197"/>
      <c r="N1313" s="205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6" t="s">
        <v>623</v>
      </c>
      <c r="B1314" s="177" t="s">
        <v>3706</v>
      </c>
      <c r="C1314" s="388" t="s">
        <v>3707</v>
      </c>
      <c r="D1314" s="388"/>
      <c r="E1314" s="388"/>
      <c r="F1314" s="178" t="s">
        <v>291</v>
      </c>
      <c r="G1314" s="179">
        <v>1</v>
      </c>
      <c r="H1314" s="180">
        <v>1</v>
      </c>
      <c r="I1314" s="180">
        <v>1</v>
      </c>
      <c r="J1314" s="207">
        <v>801.67</v>
      </c>
      <c r="K1314" s="252">
        <v>1.04236</v>
      </c>
      <c r="L1314" s="207">
        <v>835.63</v>
      </c>
      <c r="M1314" s="206">
        <v>8.16</v>
      </c>
      <c r="N1314" s="205">
        <v>6818.74</v>
      </c>
      <c r="AF1314" s="133"/>
      <c r="AG1314" s="140" t="s">
        <v>3707</v>
      </c>
      <c r="AM1314" s="140"/>
      <c r="AP1314" s="140"/>
      <c r="AR1314" s="140"/>
      <c r="AS1314" s="140"/>
    </row>
    <row r="1315" spans="1:45" s="121" customFormat="1" ht="15" x14ac:dyDescent="0.25">
      <c r="A1315" s="202"/>
      <c r="B1315" s="203"/>
      <c r="C1315" s="379" t="s">
        <v>99</v>
      </c>
      <c r="D1315" s="379"/>
      <c r="E1315" s="379"/>
      <c r="F1315" s="379"/>
      <c r="G1315" s="379"/>
      <c r="H1315" s="379"/>
      <c r="I1315" s="379"/>
      <c r="J1315" s="379"/>
      <c r="K1315" s="379"/>
      <c r="L1315" s="379"/>
      <c r="M1315" s="379"/>
      <c r="N1315" s="391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8"/>
      <c r="B1316" s="209"/>
      <c r="C1316" s="379" t="s">
        <v>3708</v>
      </c>
      <c r="D1316" s="379"/>
      <c r="E1316" s="379"/>
      <c r="F1316" s="379"/>
      <c r="G1316" s="379"/>
      <c r="H1316" s="379"/>
      <c r="I1316" s="379"/>
      <c r="J1316" s="379"/>
      <c r="K1316" s="379"/>
      <c r="L1316" s="379"/>
      <c r="M1316" s="379"/>
      <c r="N1316" s="391"/>
      <c r="AF1316" s="133"/>
      <c r="AG1316" s="140"/>
      <c r="AM1316" s="140"/>
      <c r="AO1316" s="142" t="s">
        <v>3708</v>
      </c>
      <c r="AP1316" s="140"/>
      <c r="AR1316" s="140"/>
      <c r="AS1316" s="140"/>
    </row>
    <row r="1317" spans="1:45" s="121" customFormat="1" ht="15" x14ac:dyDescent="0.25">
      <c r="A1317" s="183"/>
      <c r="B1317" s="184"/>
      <c r="C1317" s="389" t="s">
        <v>3229</v>
      </c>
      <c r="D1317" s="389"/>
      <c r="E1317" s="389"/>
      <c r="F1317" s="389"/>
      <c r="G1317" s="389"/>
      <c r="H1317" s="389"/>
      <c r="I1317" s="389"/>
      <c r="J1317" s="389"/>
      <c r="K1317" s="389"/>
      <c r="L1317" s="389"/>
      <c r="M1317" s="389"/>
      <c r="N1317" s="390"/>
      <c r="AF1317" s="133"/>
      <c r="AG1317" s="140"/>
      <c r="AI1317" s="142" t="s">
        <v>3229</v>
      </c>
      <c r="AM1317" s="140"/>
      <c r="AP1317" s="140"/>
      <c r="AR1317" s="140"/>
      <c r="AS1317" s="140"/>
    </row>
    <row r="1318" spans="1:45" s="121" customFormat="1" ht="15" x14ac:dyDescent="0.25">
      <c r="A1318" s="183"/>
      <c r="B1318" s="184"/>
      <c r="C1318" s="389" t="s">
        <v>2191</v>
      </c>
      <c r="D1318" s="389"/>
      <c r="E1318" s="389"/>
      <c r="F1318" s="389"/>
      <c r="G1318" s="389"/>
      <c r="H1318" s="389"/>
      <c r="I1318" s="389"/>
      <c r="J1318" s="389"/>
      <c r="K1318" s="389"/>
      <c r="L1318" s="389"/>
      <c r="M1318" s="389"/>
      <c r="N1318" s="390"/>
      <c r="AF1318" s="133"/>
      <c r="AG1318" s="140"/>
      <c r="AI1318" s="142" t="s">
        <v>2191</v>
      </c>
      <c r="AM1318" s="140"/>
      <c r="AP1318" s="140"/>
      <c r="AR1318" s="140"/>
      <c r="AS1318" s="140"/>
    </row>
    <row r="1319" spans="1:45" s="121" customFormat="1" ht="15" x14ac:dyDescent="0.25">
      <c r="A1319" s="202"/>
      <c r="B1319" s="203"/>
      <c r="C1319" s="388" t="s">
        <v>82</v>
      </c>
      <c r="D1319" s="388"/>
      <c r="E1319" s="388"/>
      <c r="F1319" s="178"/>
      <c r="G1319" s="179"/>
      <c r="H1319" s="179"/>
      <c r="I1319" s="179"/>
      <c r="J1319" s="181"/>
      <c r="K1319" s="179"/>
      <c r="L1319" s="207">
        <v>835.63</v>
      </c>
      <c r="M1319" s="197"/>
      <c r="N1319" s="205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385" t="s">
        <v>3709</v>
      </c>
      <c r="B1320" s="386"/>
      <c r="C1320" s="386"/>
      <c r="D1320" s="386"/>
      <c r="E1320" s="386"/>
      <c r="F1320" s="386"/>
      <c r="G1320" s="386"/>
      <c r="H1320" s="386"/>
      <c r="I1320" s="386"/>
      <c r="J1320" s="386"/>
      <c r="K1320" s="386"/>
      <c r="L1320" s="386"/>
      <c r="M1320" s="386"/>
      <c r="N1320" s="387"/>
      <c r="AF1320" s="133"/>
      <c r="AG1320" s="140"/>
      <c r="AM1320" s="140"/>
      <c r="AP1320" s="140"/>
      <c r="AR1320" s="140"/>
      <c r="AS1320" s="140" t="s">
        <v>3709</v>
      </c>
    </row>
    <row r="1321" spans="1:45" s="121" customFormat="1" ht="34.5" x14ac:dyDescent="0.25">
      <c r="A1321" s="176" t="s">
        <v>625</v>
      </c>
      <c r="B1321" s="177" t="s">
        <v>3710</v>
      </c>
      <c r="C1321" s="388" t="s">
        <v>3711</v>
      </c>
      <c r="D1321" s="388"/>
      <c r="E1321" s="388"/>
      <c r="F1321" s="178" t="s">
        <v>3467</v>
      </c>
      <c r="G1321" s="179">
        <v>4</v>
      </c>
      <c r="H1321" s="180">
        <v>1</v>
      </c>
      <c r="I1321" s="180">
        <v>4</v>
      </c>
      <c r="J1321" s="181"/>
      <c r="K1321" s="179"/>
      <c r="L1321" s="181"/>
      <c r="M1321" s="179"/>
      <c r="N1321" s="182"/>
      <c r="AF1321" s="133"/>
      <c r="AG1321" s="140" t="s">
        <v>3711</v>
      </c>
      <c r="AM1321" s="140"/>
      <c r="AP1321" s="140"/>
      <c r="AR1321" s="140"/>
      <c r="AS1321" s="140"/>
    </row>
    <row r="1322" spans="1:45" s="121" customFormat="1" ht="23.25" x14ac:dyDescent="0.25">
      <c r="A1322" s="183"/>
      <c r="B1322" s="184" t="s">
        <v>63</v>
      </c>
      <c r="C1322" s="389" t="s">
        <v>64</v>
      </c>
      <c r="D1322" s="389"/>
      <c r="E1322" s="389"/>
      <c r="F1322" s="389"/>
      <c r="G1322" s="389"/>
      <c r="H1322" s="389"/>
      <c r="I1322" s="389"/>
      <c r="J1322" s="389"/>
      <c r="K1322" s="389"/>
      <c r="L1322" s="389"/>
      <c r="M1322" s="389"/>
      <c r="N1322" s="390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3"/>
      <c r="B1323" s="184" t="s">
        <v>65</v>
      </c>
      <c r="C1323" s="389" t="s">
        <v>66</v>
      </c>
      <c r="D1323" s="389"/>
      <c r="E1323" s="389"/>
      <c r="F1323" s="389"/>
      <c r="G1323" s="389"/>
      <c r="H1323" s="389"/>
      <c r="I1323" s="389"/>
      <c r="J1323" s="389"/>
      <c r="K1323" s="389"/>
      <c r="L1323" s="389"/>
      <c r="M1323" s="389"/>
      <c r="N1323" s="390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5"/>
      <c r="B1324" s="184" t="s">
        <v>58</v>
      </c>
      <c r="C1324" s="379" t="s">
        <v>67</v>
      </c>
      <c r="D1324" s="379"/>
      <c r="E1324" s="379"/>
      <c r="F1324" s="186"/>
      <c r="G1324" s="187"/>
      <c r="H1324" s="187"/>
      <c r="I1324" s="187"/>
      <c r="J1324" s="188">
        <v>12.92</v>
      </c>
      <c r="K1324" s="211">
        <v>1.3225</v>
      </c>
      <c r="L1324" s="188">
        <v>68.349999999999994</v>
      </c>
      <c r="M1324" s="189">
        <v>44.77</v>
      </c>
      <c r="N1324" s="191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5"/>
      <c r="B1325" s="184" t="s">
        <v>68</v>
      </c>
      <c r="C1325" s="379" t="s">
        <v>69</v>
      </c>
      <c r="D1325" s="379"/>
      <c r="E1325" s="379"/>
      <c r="F1325" s="186"/>
      <c r="G1325" s="187"/>
      <c r="H1325" s="187"/>
      <c r="I1325" s="187"/>
      <c r="J1325" s="188">
        <v>3.58</v>
      </c>
      <c r="K1325" s="211">
        <v>1.4375</v>
      </c>
      <c r="L1325" s="188">
        <v>20.59</v>
      </c>
      <c r="M1325" s="189">
        <v>13.24</v>
      </c>
      <c r="N1325" s="218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5"/>
      <c r="B1326" s="184" t="s">
        <v>86</v>
      </c>
      <c r="C1326" s="379" t="s">
        <v>87</v>
      </c>
      <c r="D1326" s="379"/>
      <c r="E1326" s="379"/>
      <c r="F1326" s="186"/>
      <c r="G1326" s="187"/>
      <c r="H1326" s="187"/>
      <c r="I1326" s="187"/>
      <c r="J1326" s="188">
        <v>8.31</v>
      </c>
      <c r="K1326" s="187"/>
      <c r="L1326" s="188">
        <v>33.24</v>
      </c>
      <c r="M1326" s="189">
        <v>8.16</v>
      </c>
      <c r="N1326" s="218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2"/>
      <c r="B1327" s="184"/>
      <c r="C1327" s="379" t="s">
        <v>72</v>
      </c>
      <c r="D1327" s="379"/>
      <c r="E1327" s="379"/>
      <c r="F1327" s="186" t="s">
        <v>73</v>
      </c>
      <c r="G1327" s="201">
        <v>1</v>
      </c>
      <c r="H1327" s="211">
        <v>1.3225</v>
      </c>
      <c r="I1327" s="189">
        <v>5.29</v>
      </c>
      <c r="J1327" s="194"/>
      <c r="K1327" s="187"/>
      <c r="L1327" s="194"/>
      <c r="M1327" s="187"/>
      <c r="N1327" s="195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5"/>
      <c r="B1328" s="184"/>
      <c r="C1328" s="380" t="s">
        <v>75</v>
      </c>
      <c r="D1328" s="380"/>
      <c r="E1328" s="380"/>
      <c r="F1328" s="196"/>
      <c r="G1328" s="197"/>
      <c r="H1328" s="197"/>
      <c r="I1328" s="197"/>
      <c r="J1328" s="198">
        <v>24.81</v>
      </c>
      <c r="K1328" s="197"/>
      <c r="L1328" s="198">
        <v>122.18</v>
      </c>
      <c r="M1328" s="197"/>
      <c r="N1328" s="200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2"/>
      <c r="B1329" s="184"/>
      <c r="C1329" s="379" t="s">
        <v>76</v>
      </c>
      <c r="D1329" s="379"/>
      <c r="E1329" s="379"/>
      <c r="F1329" s="186"/>
      <c r="G1329" s="187"/>
      <c r="H1329" s="187"/>
      <c r="I1329" s="187"/>
      <c r="J1329" s="194"/>
      <c r="K1329" s="187"/>
      <c r="L1329" s="188">
        <v>68.349999999999994</v>
      </c>
      <c r="M1329" s="187"/>
      <c r="N1329" s="191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2"/>
      <c r="B1330" s="184" t="s">
        <v>3461</v>
      </c>
      <c r="C1330" s="379" t="s">
        <v>3462</v>
      </c>
      <c r="D1330" s="379"/>
      <c r="E1330" s="379"/>
      <c r="F1330" s="186" t="s">
        <v>79</v>
      </c>
      <c r="G1330" s="201">
        <v>89</v>
      </c>
      <c r="H1330" s="187"/>
      <c r="I1330" s="201">
        <v>89</v>
      </c>
      <c r="J1330" s="194"/>
      <c r="K1330" s="187"/>
      <c r="L1330" s="188">
        <v>60.83</v>
      </c>
      <c r="M1330" s="187"/>
      <c r="N1330" s="191">
        <v>2723.43</v>
      </c>
      <c r="AF1330" s="133"/>
      <c r="AG1330" s="140"/>
      <c r="AK1330" s="142" t="s">
        <v>3462</v>
      </c>
      <c r="AM1330" s="140"/>
      <c r="AP1330" s="140"/>
      <c r="AR1330" s="140"/>
      <c r="AS1330" s="140"/>
    </row>
    <row r="1331" spans="1:45" s="121" customFormat="1" ht="15" x14ac:dyDescent="0.25">
      <c r="A1331" s="192"/>
      <c r="B1331" s="184" t="s">
        <v>3463</v>
      </c>
      <c r="C1331" s="379" t="s">
        <v>3464</v>
      </c>
      <c r="D1331" s="379"/>
      <c r="E1331" s="379"/>
      <c r="F1331" s="186" t="s">
        <v>79</v>
      </c>
      <c r="G1331" s="201">
        <v>45</v>
      </c>
      <c r="H1331" s="187"/>
      <c r="I1331" s="201">
        <v>45</v>
      </c>
      <c r="J1331" s="194"/>
      <c r="K1331" s="187"/>
      <c r="L1331" s="188">
        <v>30.76</v>
      </c>
      <c r="M1331" s="187"/>
      <c r="N1331" s="191">
        <v>1377.01</v>
      </c>
      <c r="AF1331" s="133"/>
      <c r="AG1331" s="140"/>
      <c r="AK1331" s="142" t="s">
        <v>3464</v>
      </c>
      <c r="AM1331" s="140"/>
      <c r="AP1331" s="140"/>
      <c r="AR1331" s="140"/>
      <c r="AS1331" s="140"/>
    </row>
    <row r="1332" spans="1:45" s="121" customFormat="1" ht="15" x14ac:dyDescent="0.25">
      <c r="A1332" s="202"/>
      <c r="B1332" s="203"/>
      <c r="C1332" s="388" t="s">
        <v>82</v>
      </c>
      <c r="D1332" s="388"/>
      <c r="E1332" s="388"/>
      <c r="F1332" s="178"/>
      <c r="G1332" s="179"/>
      <c r="H1332" s="179"/>
      <c r="I1332" s="179"/>
      <c r="J1332" s="181"/>
      <c r="K1332" s="179"/>
      <c r="L1332" s="207">
        <v>213.77</v>
      </c>
      <c r="M1332" s="197"/>
      <c r="N1332" s="205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6" t="s">
        <v>626</v>
      </c>
      <c r="B1333" s="177" t="s">
        <v>3712</v>
      </c>
      <c r="C1333" s="388" t="s">
        <v>3713</v>
      </c>
      <c r="D1333" s="388"/>
      <c r="E1333" s="388"/>
      <c r="F1333" s="178" t="s">
        <v>3467</v>
      </c>
      <c r="G1333" s="179">
        <v>12</v>
      </c>
      <c r="H1333" s="180">
        <v>1</v>
      </c>
      <c r="I1333" s="180">
        <v>12</v>
      </c>
      <c r="J1333" s="181"/>
      <c r="K1333" s="179"/>
      <c r="L1333" s="181"/>
      <c r="M1333" s="179"/>
      <c r="N1333" s="182"/>
      <c r="AF1333" s="133"/>
      <c r="AG1333" s="140" t="s">
        <v>3713</v>
      </c>
      <c r="AM1333" s="140"/>
      <c r="AP1333" s="140"/>
      <c r="AR1333" s="140"/>
      <c r="AS1333" s="140"/>
    </row>
    <row r="1334" spans="1:45" s="121" customFormat="1" ht="15" x14ac:dyDescent="0.25">
      <c r="A1334" s="208"/>
      <c r="B1334" s="209"/>
      <c r="C1334" s="379" t="s">
        <v>3714</v>
      </c>
      <c r="D1334" s="379"/>
      <c r="E1334" s="379"/>
      <c r="F1334" s="379"/>
      <c r="G1334" s="379"/>
      <c r="H1334" s="379"/>
      <c r="I1334" s="379"/>
      <c r="J1334" s="379"/>
      <c r="K1334" s="379"/>
      <c r="L1334" s="379"/>
      <c r="M1334" s="379"/>
      <c r="N1334" s="391"/>
      <c r="AF1334" s="133"/>
      <c r="AG1334" s="140"/>
      <c r="AH1334" s="142" t="s">
        <v>3714</v>
      </c>
      <c r="AM1334" s="140"/>
      <c r="AP1334" s="140"/>
      <c r="AR1334" s="140"/>
      <c r="AS1334" s="140"/>
    </row>
    <row r="1335" spans="1:45" s="121" customFormat="1" ht="23.25" x14ac:dyDescent="0.25">
      <c r="A1335" s="183"/>
      <c r="B1335" s="184" t="s">
        <v>63</v>
      </c>
      <c r="C1335" s="389" t="s">
        <v>64</v>
      </c>
      <c r="D1335" s="389"/>
      <c r="E1335" s="389"/>
      <c r="F1335" s="389"/>
      <c r="G1335" s="389"/>
      <c r="H1335" s="389"/>
      <c r="I1335" s="389"/>
      <c r="J1335" s="389"/>
      <c r="K1335" s="389"/>
      <c r="L1335" s="389"/>
      <c r="M1335" s="389"/>
      <c r="N1335" s="390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3"/>
      <c r="B1336" s="184" t="s">
        <v>65</v>
      </c>
      <c r="C1336" s="389" t="s">
        <v>66</v>
      </c>
      <c r="D1336" s="389"/>
      <c r="E1336" s="389"/>
      <c r="F1336" s="389"/>
      <c r="G1336" s="389"/>
      <c r="H1336" s="389"/>
      <c r="I1336" s="389"/>
      <c r="J1336" s="389"/>
      <c r="K1336" s="389"/>
      <c r="L1336" s="389"/>
      <c r="M1336" s="389"/>
      <c r="N1336" s="390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5"/>
      <c r="B1337" s="184" t="s">
        <v>58</v>
      </c>
      <c r="C1337" s="379" t="s">
        <v>67</v>
      </c>
      <c r="D1337" s="379"/>
      <c r="E1337" s="379"/>
      <c r="F1337" s="186"/>
      <c r="G1337" s="187"/>
      <c r="H1337" s="187"/>
      <c r="I1337" s="187"/>
      <c r="J1337" s="188">
        <v>14.21</v>
      </c>
      <c r="K1337" s="211">
        <v>1.3225</v>
      </c>
      <c r="L1337" s="188">
        <v>225.51</v>
      </c>
      <c r="M1337" s="189">
        <v>44.77</v>
      </c>
      <c r="N1337" s="191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5"/>
      <c r="B1338" s="184" t="s">
        <v>68</v>
      </c>
      <c r="C1338" s="379" t="s">
        <v>69</v>
      </c>
      <c r="D1338" s="379"/>
      <c r="E1338" s="379"/>
      <c r="F1338" s="186"/>
      <c r="G1338" s="187"/>
      <c r="H1338" s="187"/>
      <c r="I1338" s="187"/>
      <c r="J1338" s="188">
        <v>3.9</v>
      </c>
      <c r="K1338" s="211">
        <v>1.4375</v>
      </c>
      <c r="L1338" s="188">
        <v>67.28</v>
      </c>
      <c r="M1338" s="189">
        <v>13.24</v>
      </c>
      <c r="N1338" s="218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5"/>
      <c r="B1339" s="184" t="s">
        <v>86</v>
      </c>
      <c r="C1339" s="379" t="s">
        <v>87</v>
      </c>
      <c r="D1339" s="379"/>
      <c r="E1339" s="379"/>
      <c r="F1339" s="186"/>
      <c r="G1339" s="187"/>
      <c r="H1339" s="187"/>
      <c r="I1339" s="187"/>
      <c r="J1339" s="188">
        <v>9.9499999999999993</v>
      </c>
      <c r="K1339" s="187"/>
      <c r="L1339" s="188">
        <v>119.4</v>
      </c>
      <c r="M1339" s="189">
        <v>8.16</v>
      </c>
      <c r="N1339" s="218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2"/>
      <c r="B1340" s="184"/>
      <c r="C1340" s="379" t="s">
        <v>72</v>
      </c>
      <c r="D1340" s="379"/>
      <c r="E1340" s="379"/>
      <c r="F1340" s="186" t="s">
        <v>73</v>
      </c>
      <c r="G1340" s="216">
        <v>1.1000000000000001</v>
      </c>
      <c r="H1340" s="211">
        <v>1.3225</v>
      </c>
      <c r="I1340" s="193">
        <v>17.457000000000001</v>
      </c>
      <c r="J1340" s="194"/>
      <c r="K1340" s="187"/>
      <c r="L1340" s="194"/>
      <c r="M1340" s="187"/>
      <c r="N1340" s="195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5"/>
      <c r="B1341" s="184"/>
      <c r="C1341" s="380" t="s">
        <v>75</v>
      </c>
      <c r="D1341" s="380"/>
      <c r="E1341" s="380"/>
      <c r="F1341" s="196"/>
      <c r="G1341" s="197"/>
      <c r="H1341" s="197"/>
      <c r="I1341" s="197"/>
      <c r="J1341" s="198">
        <v>28.06</v>
      </c>
      <c r="K1341" s="197"/>
      <c r="L1341" s="198">
        <v>412.19</v>
      </c>
      <c r="M1341" s="197"/>
      <c r="N1341" s="200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2"/>
      <c r="B1342" s="184"/>
      <c r="C1342" s="379" t="s">
        <v>76</v>
      </c>
      <c r="D1342" s="379"/>
      <c r="E1342" s="379"/>
      <c r="F1342" s="186"/>
      <c r="G1342" s="187"/>
      <c r="H1342" s="187"/>
      <c r="I1342" s="187"/>
      <c r="J1342" s="194"/>
      <c r="K1342" s="187"/>
      <c r="L1342" s="188">
        <v>225.51</v>
      </c>
      <c r="M1342" s="187"/>
      <c r="N1342" s="191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2"/>
      <c r="B1343" s="184" t="s">
        <v>3461</v>
      </c>
      <c r="C1343" s="379" t="s">
        <v>3462</v>
      </c>
      <c r="D1343" s="379"/>
      <c r="E1343" s="379"/>
      <c r="F1343" s="186" t="s">
        <v>79</v>
      </c>
      <c r="G1343" s="201">
        <v>89</v>
      </c>
      <c r="H1343" s="187"/>
      <c r="I1343" s="201">
        <v>89</v>
      </c>
      <c r="J1343" s="194"/>
      <c r="K1343" s="187"/>
      <c r="L1343" s="188">
        <v>200.7</v>
      </c>
      <c r="M1343" s="187"/>
      <c r="N1343" s="191">
        <v>8985.51</v>
      </c>
      <c r="AF1343" s="133"/>
      <c r="AG1343" s="140"/>
      <c r="AK1343" s="142" t="s">
        <v>3462</v>
      </c>
      <c r="AM1343" s="140"/>
      <c r="AP1343" s="140"/>
      <c r="AR1343" s="140"/>
      <c r="AS1343" s="140"/>
    </row>
    <row r="1344" spans="1:45" s="121" customFormat="1" ht="15" x14ac:dyDescent="0.25">
      <c r="A1344" s="192"/>
      <c r="B1344" s="184" t="s">
        <v>3463</v>
      </c>
      <c r="C1344" s="379" t="s">
        <v>3464</v>
      </c>
      <c r="D1344" s="379"/>
      <c r="E1344" s="379"/>
      <c r="F1344" s="186" t="s">
        <v>79</v>
      </c>
      <c r="G1344" s="201">
        <v>45</v>
      </c>
      <c r="H1344" s="187"/>
      <c r="I1344" s="201">
        <v>45</v>
      </c>
      <c r="J1344" s="194"/>
      <c r="K1344" s="187"/>
      <c r="L1344" s="188">
        <v>101.48</v>
      </c>
      <c r="M1344" s="187"/>
      <c r="N1344" s="191">
        <v>4543.24</v>
      </c>
      <c r="AF1344" s="133"/>
      <c r="AG1344" s="140"/>
      <c r="AK1344" s="142" t="s">
        <v>3464</v>
      </c>
      <c r="AM1344" s="140"/>
      <c r="AP1344" s="140"/>
      <c r="AR1344" s="140"/>
      <c r="AS1344" s="140"/>
    </row>
    <row r="1345" spans="1:45" s="121" customFormat="1" ht="15" x14ac:dyDescent="0.25">
      <c r="A1345" s="202"/>
      <c r="B1345" s="203"/>
      <c r="C1345" s="388" t="s">
        <v>82</v>
      </c>
      <c r="D1345" s="388"/>
      <c r="E1345" s="388"/>
      <c r="F1345" s="178"/>
      <c r="G1345" s="179"/>
      <c r="H1345" s="179"/>
      <c r="I1345" s="179"/>
      <c r="J1345" s="181"/>
      <c r="K1345" s="179"/>
      <c r="L1345" s="207">
        <v>714.37</v>
      </c>
      <c r="M1345" s="197"/>
      <c r="N1345" s="205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0"/>
      <c r="B1346" s="221"/>
      <c r="C1346" s="221"/>
      <c r="D1346" s="221"/>
      <c r="E1346" s="221"/>
      <c r="F1346" s="222"/>
      <c r="G1346" s="222"/>
      <c r="H1346" s="222"/>
      <c r="I1346" s="222"/>
      <c r="J1346" s="223"/>
      <c r="K1346" s="222"/>
      <c r="L1346" s="223"/>
      <c r="M1346" s="187"/>
      <c r="N1346" s="223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7"/>
      <c r="B1347" s="228"/>
      <c r="C1347" s="388" t="s">
        <v>3715</v>
      </c>
      <c r="D1347" s="388"/>
      <c r="E1347" s="388"/>
      <c r="F1347" s="388"/>
      <c r="G1347" s="388"/>
      <c r="H1347" s="388"/>
      <c r="I1347" s="388"/>
      <c r="J1347" s="388"/>
      <c r="K1347" s="388"/>
      <c r="L1347" s="229"/>
      <c r="M1347" s="230"/>
      <c r="N1347" s="231"/>
      <c r="AF1347" s="133"/>
      <c r="AG1347" s="140"/>
      <c r="AM1347" s="140"/>
      <c r="AP1347" s="140" t="s">
        <v>3715</v>
      </c>
      <c r="AR1347" s="140"/>
      <c r="AS1347" s="140"/>
    </row>
    <row r="1348" spans="1:45" s="121" customFormat="1" ht="15" x14ac:dyDescent="0.25">
      <c r="A1348" s="232"/>
      <c r="B1348" s="184"/>
      <c r="C1348" s="379" t="s">
        <v>146</v>
      </c>
      <c r="D1348" s="379"/>
      <c r="E1348" s="379"/>
      <c r="F1348" s="379"/>
      <c r="G1348" s="379"/>
      <c r="H1348" s="379"/>
      <c r="I1348" s="379"/>
      <c r="J1348" s="379"/>
      <c r="K1348" s="379"/>
      <c r="L1348" s="233">
        <v>14462.42</v>
      </c>
      <c r="M1348" s="234"/>
      <c r="N1348" s="237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2"/>
      <c r="B1349" s="184"/>
      <c r="C1349" s="379" t="s">
        <v>147</v>
      </c>
      <c r="D1349" s="379"/>
      <c r="E1349" s="379"/>
      <c r="F1349" s="379"/>
      <c r="G1349" s="379"/>
      <c r="H1349" s="379"/>
      <c r="I1349" s="379"/>
      <c r="J1349" s="379"/>
      <c r="K1349" s="379"/>
      <c r="L1349" s="236"/>
      <c r="M1349" s="234"/>
      <c r="N1349" s="237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2"/>
      <c r="B1350" s="184"/>
      <c r="C1350" s="379" t="s">
        <v>148</v>
      </c>
      <c r="D1350" s="379"/>
      <c r="E1350" s="379"/>
      <c r="F1350" s="379"/>
      <c r="G1350" s="379"/>
      <c r="H1350" s="379"/>
      <c r="I1350" s="379"/>
      <c r="J1350" s="379"/>
      <c r="K1350" s="379"/>
      <c r="L1350" s="249">
        <v>719.6</v>
      </c>
      <c r="M1350" s="234"/>
      <c r="N1350" s="237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2"/>
      <c r="B1351" s="184"/>
      <c r="C1351" s="379" t="s">
        <v>149</v>
      </c>
      <c r="D1351" s="379"/>
      <c r="E1351" s="379"/>
      <c r="F1351" s="379"/>
      <c r="G1351" s="379"/>
      <c r="H1351" s="379"/>
      <c r="I1351" s="379"/>
      <c r="J1351" s="379"/>
      <c r="K1351" s="379"/>
      <c r="L1351" s="249">
        <v>971</v>
      </c>
      <c r="M1351" s="234"/>
      <c r="N1351" s="237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2"/>
      <c r="B1352" s="184"/>
      <c r="C1352" s="379" t="s">
        <v>150</v>
      </c>
      <c r="D1352" s="379"/>
      <c r="E1352" s="379"/>
      <c r="F1352" s="379"/>
      <c r="G1352" s="379"/>
      <c r="H1352" s="379"/>
      <c r="I1352" s="379"/>
      <c r="J1352" s="379"/>
      <c r="K1352" s="379"/>
      <c r="L1352" s="249">
        <v>106.81</v>
      </c>
      <c r="M1352" s="234"/>
      <c r="N1352" s="237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2"/>
      <c r="B1353" s="184"/>
      <c r="C1353" s="379" t="s">
        <v>151</v>
      </c>
      <c r="D1353" s="379"/>
      <c r="E1353" s="379"/>
      <c r="F1353" s="379"/>
      <c r="G1353" s="379"/>
      <c r="H1353" s="379"/>
      <c r="I1353" s="379"/>
      <c r="J1353" s="379"/>
      <c r="K1353" s="379"/>
      <c r="L1353" s="233">
        <v>12771.82</v>
      </c>
      <c r="M1353" s="234"/>
      <c r="N1353" s="237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2"/>
      <c r="B1354" s="184"/>
      <c r="C1354" s="379" t="s">
        <v>153</v>
      </c>
      <c r="D1354" s="379"/>
      <c r="E1354" s="379"/>
      <c r="F1354" s="379"/>
      <c r="G1354" s="379"/>
      <c r="H1354" s="379"/>
      <c r="I1354" s="379"/>
      <c r="J1354" s="379"/>
      <c r="K1354" s="379"/>
      <c r="L1354" s="233">
        <v>14837.56</v>
      </c>
      <c r="M1354" s="234"/>
      <c r="N1354" s="237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2"/>
      <c r="B1355" s="184"/>
      <c r="C1355" s="379" t="s">
        <v>147</v>
      </c>
      <c r="D1355" s="379"/>
      <c r="E1355" s="379"/>
      <c r="F1355" s="379"/>
      <c r="G1355" s="379"/>
      <c r="H1355" s="379"/>
      <c r="I1355" s="379"/>
      <c r="J1355" s="379"/>
      <c r="K1355" s="379"/>
      <c r="L1355" s="236"/>
      <c r="M1355" s="234"/>
      <c r="N1355" s="237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2"/>
      <c r="B1356" s="184"/>
      <c r="C1356" s="379" t="s">
        <v>322</v>
      </c>
      <c r="D1356" s="379"/>
      <c r="E1356" s="379"/>
      <c r="F1356" s="379"/>
      <c r="G1356" s="379"/>
      <c r="H1356" s="379"/>
      <c r="I1356" s="379"/>
      <c r="J1356" s="379"/>
      <c r="K1356" s="379"/>
      <c r="L1356" s="249">
        <v>425.74</v>
      </c>
      <c r="M1356" s="234"/>
      <c r="N1356" s="237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2"/>
      <c r="B1357" s="184"/>
      <c r="C1357" s="379" t="s">
        <v>323</v>
      </c>
      <c r="D1357" s="379"/>
      <c r="E1357" s="379"/>
      <c r="F1357" s="379"/>
      <c r="G1357" s="379"/>
      <c r="H1357" s="379"/>
      <c r="I1357" s="379"/>
      <c r="J1357" s="379"/>
      <c r="K1357" s="379"/>
      <c r="L1357" s="249">
        <v>883.13</v>
      </c>
      <c r="M1357" s="234"/>
      <c r="N1357" s="237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2"/>
      <c r="B1358" s="184"/>
      <c r="C1358" s="379" t="s">
        <v>324</v>
      </c>
      <c r="D1358" s="379"/>
      <c r="E1358" s="379"/>
      <c r="F1358" s="379"/>
      <c r="G1358" s="379"/>
      <c r="H1358" s="379"/>
      <c r="I1358" s="379"/>
      <c r="J1358" s="379"/>
      <c r="K1358" s="379"/>
      <c r="L1358" s="249">
        <v>106.81</v>
      </c>
      <c r="M1358" s="234"/>
      <c r="N1358" s="237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2"/>
      <c r="B1359" s="184"/>
      <c r="C1359" s="379" t="s">
        <v>325</v>
      </c>
      <c r="D1359" s="379"/>
      <c r="E1359" s="379"/>
      <c r="F1359" s="379"/>
      <c r="G1359" s="379"/>
      <c r="H1359" s="379"/>
      <c r="I1359" s="379"/>
      <c r="J1359" s="379"/>
      <c r="K1359" s="379"/>
      <c r="L1359" s="233">
        <v>12619.18</v>
      </c>
      <c r="M1359" s="234"/>
      <c r="N1359" s="237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2"/>
      <c r="B1360" s="184"/>
      <c r="C1360" s="379" t="s">
        <v>326</v>
      </c>
      <c r="D1360" s="379"/>
      <c r="E1360" s="379"/>
      <c r="F1360" s="379"/>
      <c r="G1360" s="379"/>
      <c r="H1360" s="379"/>
      <c r="I1360" s="379"/>
      <c r="J1360" s="379"/>
      <c r="K1360" s="379"/>
      <c r="L1360" s="249">
        <v>594.6</v>
      </c>
      <c r="M1360" s="234"/>
      <c r="N1360" s="237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2"/>
      <c r="B1361" s="184"/>
      <c r="C1361" s="379" t="s">
        <v>327</v>
      </c>
      <c r="D1361" s="379"/>
      <c r="E1361" s="379"/>
      <c r="F1361" s="379"/>
      <c r="G1361" s="379"/>
      <c r="H1361" s="379"/>
      <c r="I1361" s="379"/>
      <c r="J1361" s="379"/>
      <c r="K1361" s="379"/>
      <c r="L1361" s="249">
        <v>314.91000000000003</v>
      </c>
      <c r="M1361" s="234"/>
      <c r="N1361" s="237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2"/>
      <c r="B1362" s="184"/>
      <c r="C1362" s="379" t="s">
        <v>465</v>
      </c>
      <c r="D1362" s="379"/>
      <c r="E1362" s="379"/>
      <c r="F1362" s="379"/>
      <c r="G1362" s="379"/>
      <c r="H1362" s="379"/>
      <c r="I1362" s="379"/>
      <c r="J1362" s="379"/>
      <c r="K1362" s="379"/>
      <c r="L1362" s="249">
        <v>928.14</v>
      </c>
      <c r="M1362" s="234"/>
      <c r="N1362" s="237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2"/>
      <c r="B1363" s="184"/>
      <c r="C1363" s="379" t="s">
        <v>147</v>
      </c>
      <c r="D1363" s="379"/>
      <c r="E1363" s="379"/>
      <c r="F1363" s="379"/>
      <c r="G1363" s="379"/>
      <c r="H1363" s="379"/>
      <c r="I1363" s="379"/>
      <c r="J1363" s="379"/>
      <c r="K1363" s="379"/>
      <c r="L1363" s="236"/>
      <c r="M1363" s="234"/>
      <c r="N1363" s="237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2"/>
      <c r="B1364" s="184"/>
      <c r="C1364" s="379" t="s">
        <v>322</v>
      </c>
      <c r="D1364" s="379"/>
      <c r="E1364" s="379"/>
      <c r="F1364" s="379"/>
      <c r="G1364" s="379"/>
      <c r="H1364" s="379"/>
      <c r="I1364" s="379"/>
      <c r="J1364" s="379"/>
      <c r="K1364" s="379"/>
      <c r="L1364" s="249">
        <v>293.86</v>
      </c>
      <c r="M1364" s="234"/>
      <c r="N1364" s="237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2"/>
      <c r="B1365" s="184"/>
      <c r="C1365" s="379" t="s">
        <v>323</v>
      </c>
      <c r="D1365" s="379"/>
      <c r="E1365" s="379"/>
      <c r="F1365" s="379"/>
      <c r="G1365" s="379"/>
      <c r="H1365" s="379"/>
      <c r="I1365" s="379"/>
      <c r="J1365" s="379"/>
      <c r="K1365" s="379"/>
      <c r="L1365" s="249">
        <v>87.87</v>
      </c>
      <c r="M1365" s="234"/>
      <c r="N1365" s="237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2"/>
      <c r="B1366" s="184"/>
      <c r="C1366" s="379" t="s">
        <v>325</v>
      </c>
      <c r="D1366" s="379"/>
      <c r="E1366" s="379"/>
      <c r="F1366" s="379"/>
      <c r="G1366" s="379"/>
      <c r="H1366" s="379"/>
      <c r="I1366" s="379"/>
      <c r="J1366" s="379"/>
      <c r="K1366" s="379"/>
      <c r="L1366" s="249">
        <v>152.63999999999999</v>
      </c>
      <c r="M1366" s="234"/>
      <c r="N1366" s="237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2"/>
      <c r="B1367" s="184"/>
      <c r="C1367" s="379" t="s">
        <v>326</v>
      </c>
      <c r="D1367" s="379"/>
      <c r="E1367" s="379"/>
      <c r="F1367" s="379"/>
      <c r="G1367" s="379"/>
      <c r="H1367" s="379"/>
      <c r="I1367" s="379"/>
      <c r="J1367" s="379"/>
      <c r="K1367" s="379"/>
      <c r="L1367" s="249">
        <v>261.52999999999997</v>
      </c>
      <c r="M1367" s="234"/>
      <c r="N1367" s="237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2"/>
      <c r="B1368" s="184"/>
      <c r="C1368" s="379" t="s">
        <v>327</v>
      </c>
      <c r="D1368" s="379"/>
      <c r="E1368" s="379"/>
      <c r="F1368" s="379"/>
      <c r="G1368" s="379"/>
      <c r="H1368" s="379"/>
      <c r="I1368" s="379"/>
      <c r="J1368" s="379"/>
      <c r="K1368" s="379"/>
      <c r="L1368" s="249">
        <v>132.24</v>
      </c>
      <c r="M1368" s="234"/>
      <c r="N1368" s="237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2"/>
      <c r="B1369" s="184"/>
      <c r="C1369" s="379" t="s">
        <v>163</v>
      </c>
      <c r="D1369" s="379"/>
      <c r="E1369" s="379"/>
      <c r="F1369" s="379"/>
      <c r="G1369" s="379"/>
      <c r="H1369" s="379"/>
      <c r="I1369" s="379"/>
      <c r="J1369" s="379"/>
      <c r="K1369" s="379"/>
      <c r="L1369" s="249">
        <v>826.41</v>
      </c>
      <c r="M1369" s="234"/>
      <c r="N1369" s="237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2"/>
      <c r="B1370" s="184"/>
      <c r="C1370" s="379" t="s">
        <v>164</v>
      </c>
      <c r="D1370" s="379"/>
      <c r="E1370" s="379"/>
      <c r="F1370" s="379"/>
      <c r="G1370" s="379"/>
      <c r="H1370" s="379"/>
      <c r="I1370" s="379"/>
      <c r="J1370" s="379"/>
      <c r="K1370" s="379"/>
      <c r="L1370" s="249">
        <v>856.13</v>
      </c>
      <c r="M1370" s="234"/>
      <c r="N1370" s="237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2"/>
      <c r="B1371" s="184"/>
      <c r="C1371" s="379" t="s">
        <v>165</v>
      </c>
      <c r="D1371" s="379"/>
      <c r="E1371" s="379"/>
      <c r="F1371" s="379"/>
      <c r="G1371" s="379"/>
      <c r="H1371" s="379"/>
      <c r="I1371" s="379"/>
      <c r="J1371" s="379"/>
      <c r="K1371" s="379"/>
      <c r="L1371" s="249">
        <v>447.15</v>
      </c>
      <c r="M1371" s="234"/>
      <c r="N1371" s="237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2"/>
      <c r="B1372" s="238"/>
      <c r="C1372" s="396" t="s">
        <v>3716</v>
      </c>
      <c r="D1372" s="396"/>
      <c r="E1372" s="396"/>
      <c r="F1372" s="396"/>
      <c r="G1372" s="396"/>
      <c r="H1372" s="396"/>
      <c r="I1372" s="396"/>
      <c r="J1372" s="396"/>
      <c r="K1372" s="396"/>
      <c r="L1372" s="239">
        <v>15765.7</v>
      </c>
      <c r="M1372" s="240"/>
      <c r="N1372" s="251"/>
      <c r="AF1372" s="133"/>
      <c r="AG1372" s="140"/>
      <c r="AM1372" s="140"/>
      <c r="AP1372" s="140"/>
      <c r="AR1372" s="140" t="s">
        <v>3716</v>
      </c>
      <c r="AS1372" s="140"/>
    </row>
    <row r="1373" spans="1:45" s="121" customFormat="1" ht="15" x14ac:dyDescent="0.25">
      <c r="A1373" s="382" t="s">
        <v>3717</v>
      </c>
      <c r="B1373" s="383"/>
      <c r="C1373" s="383"/>
      <c r="D1373" s="383"/>
      <c r="E1373" s="383"/>
      <c r="F1373" s="383"/>
      <c r="G1373" s="383"/>
      <c r="H1373" s="383"/>
      <c r="I1373" s="383"/>
      <c r="J1373" s="383"/>
      <c r="K1373" s="383"/>
      <c r="L1373" s="383"/>
      <c r="M1373" s="383"/>
      <c r="N1373" s="384"/>
      <c r="AF1373" s="133" t="s">
        <v>3717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6" t="s">
        <v>627</v>
      </c>
      <c r="B1374" s="177" t="s">
        <v>3718</v>
      </c>
      <c r="C1374" s="388" t="s">
        <v>3719</v>
      </c>
      <c r="D1374" s="388"/>
      <c r="E1374" s="388"/>
      <c r="F1374" s="178" t="s">
        <v>98</v>
      </c>
      <c r="G1374" s="179">
        <v>0.18</v>
      </c>
      <c r="H1374" s="180">
        <v>1</v>
      </c>
      <c r="I1374" s="206">
        <v>0.18</v>
      </c>
      <c r="J1374" s="181"/>
      <c r="K1374" s="179"/>
      <c r="L1374" s="181"/>
      <c r="M1374" s="179"/>
      <c r="N1374" s="182"/>
      <c r="AF1374" s="133"/>
      <c r="AG1374" s="140" t="s">
        <v>3719</v>
      </c>
      <c r="AM1374" s="140"/>
      <c r="AP1374" s="140"/>
      <c r="AR1374" s="140"/>
      <c r="AS1374" s="140"/>
    </row>
    <row r="1375" spans="1:45" s="121" customFormat="1" ht="23.25" x14ac:dyDescent="0.25">
      <c r="A1375" s="183"/>
      <c r="B1375" s="184" t="s">
        <v>63</v>
      </c>
      <c r="C1375" s="389" t="s">
        <v>64</v>
      </c>
      <c r="D1375" s="389"/>
      <c r="E1375" s="389"/>
      <c r="F1375" s="389"/>
      <c r="G1375" s="389"/>
      <c r="H1375" s="389"/>
      <c r="I1375" s="389"/>
      <c r="J1375" s="389"/>
      <c r="K1375" s="389"/>
      <c r="L1375" s="389"/>
      <c r="M1375" s="389"/>
      <c r="N1375" s="390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3"/>
      <c r="B1376" s="184" t="s">
        <v>65</v>
      </c>
      <c r="C1376" s="389" t="s">
        <v>66</v>
      </c>
      <c r="D1376" s="389"/>
      <c r="E1376" s="389"/>
      <c r="F1376" s="389"/>
      <c r="G1376" s="389"/>
      <c r="H1376" s="389"/>
      <c r="I1376" s="389"/>
      <c r="J1376" s="389"/>
      <c r="K1376" s="389"/>
      <c r="L1376" s="389"/>
      <c r="M1376" s="389"/>
      <c r="N1376" s="390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5"/>
      <c r="B1377" s="184" t="s">
        <v>58</v>
      </c>
      <c r="C1377" s="379" t="s">
        <v>67</v>
      </c>
      <c r="D1377" s="379"/>
      <c r="E1377" s="379"/>
      <c r="F1377" s="186"/>
      <c r="G1377" s="187"/>
      <c r="H1377" s="187"/>
      <c r="I1377" s="187"/>
      <c r="J1377" s="188">
        <v>6.19</v>
      </c>
      <c r="K1377" s="211">
        <v>1.3225</v>
      </c>
      <c r="L1377" s="188">
        <v>1.47</v>
      </c>
      <c r="M1377" s="189">
        <v>44.77</v>
      </c>
      <c r="N1377" s="218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5"/>
      <c r="B1378" s="184" t="s">
        <v>68</v>
      </c>
      <c r="C1378" s="379" t="s">
        <v>69</v>
      </c>
      <c r="D1378" s="379"/>
      <c r="E1378" s="379"/>
      <c r="F1378" s="186"/>
      <c r="G1378" s="187"/>
      <c r="H1378" s="187"/>
      <c r="I1378" s="187"/>
      <c r="J1378" s="188">
        <v>8.1</v>
      </c>
      <c r="K1378" s="211">
        <v>1.4375</v>
      </c>
      <c r="L1378" s="188">
        <v>2.1</v>
      </c>
      <c r="M1378" s="189">
        <v>13.24</v>
      </c>
      <c r="N1378" s="218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5"/>
      <c r="B1379" s="184" t="s">
        <v>70</v>
      </c>
      <c r="C1379" s="379" t="s">
        <v>71</v>
      </c>
      <c r="D1379" s="379"/>
      <c r="E1379" s="379"/>
      <c r="F1379" s="186"/>
      <c r="G1379" s="187"/>
      <c r="H1379" s="187"/>
      <c r="I1379" s="187"/>
      <c r="J1379" s="188">
        <v>0.81</v>
      </c>
      <c r="K1379" s="211">
        <v>1.4375</v>
      </c>
      <c r="L1379" s="188">
        <v>0.21</v>
      </c>
      <c r="M1379" s="189">
        <v>44.77</v>
      </c>
      <c r="N1379" s="218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5"/>
      <c r="B1380" s="184" t="s">
        <v>86</v>
      </c>
      <c r="C1380" s="379" t="s">
        <v>87</v>
      </c>
      <c r="D1380" s="379"/>
      <c r="E1380" s="379"/>
      <c r="F1380" s="186"/>
      <c r="G1380" s="187"/>
      <c r="H1380" s="187"/>
      <c r="I1380" s="187"/>
      <c r="J1380" s="188">
        <v>0.37</v>
      </c>
      <c r="K1380" s="187"/>
      <c r="L1380" s="188">
        <v>7.0000000000000007E-2</v>
      </c>
      <c r="M1380" s="189">
        <v>8.16</v>
      </c>
      <c r="N1380" s="218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2"/>
      <c r="B1381" s="184"/>
      <c r="C1381" s="379" t="s">
        <v>72</v>
      </c>
      <c r="D1381" s="379"/>
      <c r="E1381" s="379"/>
      <c r="F1381" s="186" t="s">
        <v>73</v>
      </c>
      <c r="G1381" s="189">
        <v>0.78</v>
      </c>
      <c r="H1381" s="211">
        <v>1.3225</v>
      </c>
      <c r="I1381" s="215">
        <v>0.18567900000000001</v>
      </c>
      <c r="J1381" s="194"/>
      <c r="K1381" s="187"/>
      <c r="L1381" s="194"/>
      <c r="M1381" s="187"/>
      <c r="N1381" s="195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2"/>
      <c r="B1382" s="184"/>
      <c r="C1382" s="379" t="s">
        <v>74</v>
      </c>
      <c r="D1382" s="379"/>
      <c r="E1382" s="379"/>
      <c r="F1382" s="186" t="s">
        <v>73</v>
      </c>
      <c r="G1382" s="189">
        <v>7.0000000000000007E-2</v>
      </c>
      <c r="H1382" s="211">
        <v>1.4375</v>
      </c>
      <c r="I1382" s="212">
        <v>1.81125E-2</v>
      </c>
      <c r="J1382" s="194"/>
      <c r="K1382" s="187"/>
      <c r="L1382" s="194"/>
      <c r="M1382" s="187"/>
      <c r="N1382" s="195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5"/>
      <c r="B1383" s="184"/>
      <c r="C1383" s="380" t="s">
        <v>75</v>
      </c>
      <c r="D1383" s="380"/>
      <c r="E1383" s="380"/>
      <c r="F1383" s="196"/>
      <c r="G1383" s="197"/>
      <c r="H1383" s="197"/>
      <c r="I1383" s="197"/>
      <c r="J1383" s="198">
        <v>14.66</v>
      </c>
      <c r="K1383" s="197"/>
      <c r="L1383" s="198">
        <v>3.64</v>
      </c>
      <c r="M1383" s="197"/>
      <c r="N1383" s="219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2"/>
      <c r="B1384" s="184"/>
      <c r="C1384" s="379" t="s">
        <v>76</v>
      </c>
      <c r="D1384" s="379"/>
      <c r="E1384" s="379"/>
      <c r="F1384" s="186"/>
      <c r="G1384" s="187"/>
      <c r="H1384" s="187"/>
      <c r="I1384" s="187"/>
      <c r="J1384" s="194"/>
      <c r="K1384" s="187"/>
      <c r="L1384" s="188">
        <v>1.68</v>
      </c>
      <c r="M1384" s="187"/>
      <c r="N1384" s="218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2"/>
      <c r="B1385" s="184" t="s">
        <v>232</v>
      </c>
      <c r="C1385" s="379" t="s">
        <v>233</v>
      </c>
      <c r="D1385" s="379"/>
      <c r="E1385" s="379"/>
      <c r="F1385" s="186" t="s">
        <v>79</v>
      </c>
      <c r="G1385" s="201">
        <v>110</v>
      </c>
      <c r="H1385" s="187"/>
      <c r="I1385" s="201">
        <v>110</v>
      </c>
      <c r="J1385" s="194"/>
      <c r="K1385" s="187"/>
      <c r="L1385" s="188">
        <v>1.85</v>
      </c>
      <c r="M1385" s="187"/>
      <c r="N1385" s="218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2"/>
      <c r="B1386" s="184" t="s">
        <v>234</v>
      </c>
      <c r="C1386" s="379" t="s">
        <v>235</v>
      </c>
      <c r="D1386" s="379"/>
      <c r="E1386" s="379"/>
      <c r="F1386" s="186" t="s">
        <v>79</v>
      </c>
      <c r="G1386" s="201">
        <v>69</v>
      </c>
      <c r="H1386" s="189">
        <v>0.85</v>
      </c>
      <c r="I1386" s="189">
        <v>58.65</v>
      </c>
      <c r="J1386" s="194"/>
      <c r="K1386" s="187"/>
      <c r="L1386" s="188">
        <v>0.99</v>
      </c>
      <c r="M1386" s="187"/>
      <c r="N1386" s="218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2"/>
      <c r="B1387" s="203"/>
      <c r="C1387" s="388" t="s">
        <v>82</v>
      </c>
      <c r="D1387" s="388"/>
      <c r="E1387" s="388"/>
      <c r="F1387" s="178"/>
      <c r="G1387" s="179"/>
      <c r="H1387" s="179"/>
      <c r="I1387" s="179"/>
      <c r="J1387" s="181"/>
      <c r="K1387" s="179"/>
      <c r="L1387" s="207">
        <v>6.48</v>
      </c>
      <c r="M1387" s="197"/>
      <c r="N1387" s="213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6" t="s">
        <v>629</v>
      </c>
      <c r="B1388" s="177" t="s">
        <v>237</v>
      </c>
      <c r="C1388" s="388" t="s">
        <v>873</v>
      </c>
      <c r="D1388" s="388"/>
      <c r="E1388" s="388"/>
      <c r="F1388" s="178" t="s">
        <v>98</v>
      </c>
      <c r="G1388" s="179">
        <v>0.19800000000000001</v>
      </c>
      <c r="H1388" s="180">
        <v>1</v>
      </c>
      <c r="I1388" s="210">
        <v>0.19800000000000001</v>
      </c>
      <c r="J1388" s="207">
        <v>99.98</v>
      </c>
      <c r="K1388" s="210">
        <v>1.012</v>
      </c>
      <c r="L1388" s="207">
        <v>20.03</v>
      </c>
      <c r="M1388" s="206">
        <v>8.16</v>
      </c>
      <c r="N1388" s="213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2"/>
      <c r="B1389" s="203"/>
      <c r="C1389" s="379" t="s">
        <v>99</v>
      </c>
      <c r="D1389" s="379"/>
      <c r="E1389" s="379"/>
      <c r="F1389" s="379"/>
      <c r="G1389" s="379"/>
      <c r="H1389" s="379"/>
      <c r="I1389" s="379"/>
      <c r="J1389" s="379"/>
      <c r="K1389" s="379"/>
      <c r="L1389" s="379"/>
      <c r="M1389" s="379"/>
      <c r="N1389" s="391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8"/>
      <c r="B1390" s="209"/>
      <c r="C1390" s="379" t="s">
        <v>875</v>
      </c>
      <c r="D1390" s="379"/>
      <c r="E1390" s="379"/>
      <c r="F1390" s="379"/>
      <c r="G1390" s="379"/>
      <c r="H1390" s="379"/>
      <c r="I1390" s="379"/>
      <c r="J1390" s="379"/>
      <c r="K1390" s="379"/>
      <c r="L1390" s="379"/>
      <c r="M1390" s="379"/>
      <c r="N1390" s="391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3"/>
      <c r="B1391" s="184"/>
      <c r="C1391" s="389" t="s">
        <v>240</v>
      </c>
      <c r="D1391" s="389"/>
      <c r="E1391" s="389"/>
      <c r="F1391" s="389"/>
      <c r="G1391" s="389"/>
      <c r="H1391" s="389"/>
      <c r="I1391" s="389"/>
      <c r="J1391" s="389"/>
      <c r="K1391" s="389"/>
      <c r="L1391" s="389"/>
      <c r="M1391" s="389"/>
      <c r="N1391" s="390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2"/>
      <c r="B1392" s="203"/>
      <c r="C1392" s="388" t="s">
        <v>82</v>
      </c>
      <c r="D1392" s="388"/>
      <c r="E1392" s="388"/>
      <c r="F1392" s="178"/>
      <c r="G1392" s="179"/>
      <c r="H1392" s="179"/>
      <c r="I1392" s="179"/>
      <c r="J1392" s="181"/>
      <c r="K1392" s="179"/>
      <c r="L1392" s="207">
        <v>20.03</v>
      </c>
      <c r="M1392" s="197"/>
      <c r="N1392" s="213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6" t="s">
        <v>633</v>
      </c>
      <c r="B1393" s="177" t="s">
        <v>3720</v>
      </c>
      <c r="C1393" s="388" t="s">
        <v>3721</v>
      </c>
      <c r="D1393" s="388"/>
      <c r="E1393" s="388"/>
      <c r="F1393" s="178" t="s">
        <v>98</v>
      </c>
      <c r="G1393" s="179">
        <v>0.19800000000000001</v>
      </c>
      <c r="H1393" s="180">
        <v>1</v>
      </c>
      <c r="I1393" s="210">
        <v>0.19800000000000001</v>
      </c>
      <c r="J1393" s="207">
        <v>59.99</v>
      </c>
      <c r="K1393" s="179"/>
      <c r="L1393" s="207">
        <v>11.88</v>
      </c>
      <c r="M1393" s="206">
        <v>8.16</v>
      </c>
      <c r="N1393" s="213">
        <v>96.94</v>
      </c>
      <c r="AF1393" s="133"/>
      <c r="AG1393" s="140" t="s">
        <v>3721</v>
      </c>
      <c r="AM1393" s="140"/>
      <c r="AP1393" s="140"/>
      <c r="AR1393" s="140"/>
      <c r="AS1393" s="140"/>
    </row>
    <row r="1394" spans="1:45" s="121" customFormat="1" ht="15" x14ac:dyDescent="0.25">
      <c r="A1394" s="202"/>
      <c r="B1394" s="203"/>
      <c r="C1394" s="379" t="s">
        <v>99</v>
      </c>
      <c r="D1394" s="379"/>
      <c r="E1394" s="379"/>
      <c r="F1394" s="379"/>
      <c r="G1394" s="379"/>
      <c r="H1394" s="379"/>
      <c r="I1394" s="379"/>
      <c r="J1394" s="379"/>
      <c r="K1394" s="379"/>
      <c r="L1394" s="379"/>
      <c r="M1394" s="379"/>
      <c r="N1394" s="391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2"/>
      <c r="B1395" s="203"/>
      <c r="C1395" s="388" t="s">
        <v>82</v>
      </c>
      <c r="D1395" s="388"/>
      <c r="E1395" s="388"/>
      <c r="F1395" s="178"/>
      <c r="G1395" s="179"/>
      <c r="H1395" s="179"/>
      <c r="I1395" s="179"/>
      <c r="J1395" s="181"/>
      <c r="K1395" s="179"/>
      <c r="L1395" s="207">
        <v>11.88</v>
      </c>
      <c r="M1395" s="197"/>
      <c r="N1395" s="213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6" t="s">
        <v>635</v>
      </c>
      <c r="B1396" s="177" t="s">
        <v>557</v>
      </c>
      <c r="C1396" s="388" t="s">
        <v>558</v>
      </c>
      <c r="D1396" s="388"/>
      <c r="E1396" s="388"/>
      <c r="F1396" s="178" t="s">
        <v>90</v>
      </c>
      <c r="G1396" s="179">
        <v>5.0000000000000001E-4</v>
      </c>
      <c r="H1396" s="180">
        <v>1</v>
      </c>
      <c r="I1396" s="253">
        <v>5.0000000000000001E-4</v>
      </c>
      <c r="J1396" s="181"/>
      <c r="K1396" s="179"/>
      <c r="L1396" s="181"/>
      <c r="M1396" s="179"/>
      <c r="N1396" s="182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8"/>
      <c r="B1397" s="209"/>
      <c r="C1397" s="379" t="s">
        <v>3722</v>
      </c>
      <c r="D1397" s="379"/>
      <c r="E1397" s="379"/>
      <c r="F1397" s="379"/>
      <c r="G1397" s="379"/>
      <c r="H1397" s="379"/>
      <c r="I1397" s="379"/>
      <c r="J1397" s="379"/>
      <c r="K1397" s="379"/>
      <c r="L1397" s="379"/>
      <c r="M1397" s="379"/>
      <c r="N1397" s="391"/>
      <c r="AF1397" s="133"/>
      <c r="AG1397" s="140"/>
      <c r="AH1397" s="142" t="s">
        <v>3722</v>
      </c>
      <c r="AM1397" s="140"/>
      <c r="AP1397" s="140"/>
      <c r="AR1397" s="140"/>
      <c r="AS1397" s="140"/>
    </row>
    <row r="1398" spans="1:45" s="121" customFormat="1" ht="23.25" x14ac:dyDescent="0.25">
      <c r="A1398" s="183"/>
      <c r="B1398" s="184" t="s">
        <v>63</v>
      </c>
      <c r="C1398" s="389" t="s">
        <v>64</v>
      </c>
      <c r="D1398" s="389"/>
      <c r="E1398" s="389"/>
      <c r="F1398" s="389"/>
      <c r="G1398" s="389"/>
      <c r="H1398" s="389"/>
      <c r="I1398" s="389"/>
      <c r="J1398" s="389"/>
      <c r="K1398" s="389"/>
      <c r="L1398" s="389"/>
      <c r="M1398" s="389"/>
      <c r="N1398" s="390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3"/>
      <c r="B1399" s="184" t="s">
        <v>65</v>
      </c>
      <c r="C1399" s="389" t="s">
        <v>66</v>
      </c>
      <c r="D1399" s="389"/>
      <c r="E1399" s="389"/>
      <c r="F1399" s="389"/>
      <c r="G1399" s="389"/>
      <c r="H1399" s="389"/>
      <c r="I1399" s="389"/>
      <c r="J1399" s="389"/>
      <c r="K1399" s="389"/>
      <c r="L1399" s="389"/>
      <c r="M1399" s="389"/>
      <c r="N1399" s="390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5"/>
      <c r="B1400" s="184" t="s">
        <v>58</v>
      </c>
      <c r="C1400" s="379" t="s">
        <v>67</v>
      </c>
      <c r="D1400" s="379"/>
      <c r="E1400" s="379"/>
      <c r="F1400" s="186"/>
      <c r="G1400" s="187"/>
      <c r="H1400" s="187"/>
      <c r="I1400" s="187"/>
      <c r="J1400" s="190">
        <v>1053</v>
      </c>
      <c r="K1400" s="211">
        <v>1.3225</v>
      </c>
      <c r="L1400" s="188">
        <v>0.7</v>
      </c>
      <c r="M1400" s="189">
        <v>44.77</v>
      </c>
      <c r="N1400" s="218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5"/>
      <c r="B1401" s="184" t="s">
        <v>68</v>
      </c>
      <c r="C1401" s="379" t="s">
        <v>69</v>
      </c>
      <c r="D1401" s="379"/>
      <c r="E1401" s="379"/>
      <c r="F1401" s="186"/>
      <c r="G1401" s="187"/>
      <c r="H1401" s="187"/>
      <c r="I1401" s="187"/>
      <c r="J1401" s="190">
        <v>1566.06</v>
      </c>
      <c r="K1401" s="211">
        <v>1.4375</v>
      </c>
      <c r="L1401" s="188">
        <v>1.1299999999999999</v>
      </c>
      <c r="M1401" s="189">
        <v>13.24</v>
      </c>
      <c r="N1401" s="218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5"/>
      <c r="B1402" s="184" t="s">
        <v>70</v>
      </c>
      <c r="C1402" s="379" t="s">
        <v>71</v>
      </c>
      <c r="D1402" s="379"/>
      <c r="E1402" s="379"/>
      <c r="F1402" s="186"/>
      <c r="G1402" s="187"/>
      <c r="H1402" s="187"/>
      <c r="I1402" s="187"/>
      <c r="J1402" s="188">
        <v>244.39</v>
      </c>
      <c r="K1402" s="211">
        <v>1.4375</v>
      </c>
      <c r="L1402" s="188">
        <v>0.18</v>
      </c>
      <c r="M1402" s="189">
        <v>44.77</v>
      </c>
      <c r="N1402" s="218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5"/>
      <c r="B1403" s="184" t="s">
        <v>86</v>
      </c>
      <c r="C1403" s="379" t="s">
        <v>87</v>
      </c>
      <c r="D1403" s="379"/>
      <c r="E1403" s="379"/>
      <c r="F1403" s="186"/>
      <c r="G1403" s="187"/>
      <c r="H1403" s="187"/>
      <c r="I1403" s="187"/>
      <c r="J1403" s="188">
        <v>909.27</v>
      </c>
      <c r="K1403" s="187"/>
      <c r="L1403" s="188">
        <v>0.45</v>
      </c>
      <c r="M1403" s="189">
        <v>8.16</v>
      </c>
      <c r="N1403" s="218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2"/>
      <c r="B1404" s="184"/>
      <c r="C1404" s="379" t="s">
        <v>72</v>
      </c>
      <c r="D1404" s="379"/>
      <c r="E1404" s="379"/>
      <c r="F1404" s="186" t="s">
        <v>73</v>
      </c>
      <c r="G1404" s="201">
        <v>135</v>
      </c>
      <c r="H1404" s="211">
        <v>1.3225</v>
      </c>
      <c r="I1404" s="212">
        <v>8.9268799999999995E-2</v>
      </c>
      <c r="J1404" s="194"/>
      <c r="K1404" s="187"/>
      <c r="L1404" s="194"/>
      <c r="M1404" s="187"/>
      <c r="N1404" s="195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2"/>
      <c r="B1405" s="184"/>
      <c r="C1405" s="379" t="s">
        <v>74</v>
      </c>
      <c r="D1405" s="379"/>
      <c r="E1405" s="379"/>
      <c r="F1405" s="186" t="s">
        <v>73</v>
      </c>
      <c r="G1405" s="189">
        <v>18.12</v>
      </c>
      <c r="H1405" s="211">
        <v>1.4375</v>
      </c>
      <c r="I1405" s="212">
        <v>1.30238E-2</v>
      </c>
      <c r="J1405" s="194"/>
      <c r="K1405" s="187"/>
      <c r="L1405" s="194"/>
      <c r="M1405" s="187"/>
      <c r="N1405" s="195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5"/>
      <c r="B1406" s="184"/>
      <c r="C1406" s="380" t="s">
        <v>75</v>
      </c>
      <c r="D1406" s="380"/>
      <c r="E1406" s="380"/>
      <c r="F1406" s="196"/>
      <c r="G1406" s="197"/>
      <c r="H1406" s="197"/>
      <c r="I1406" s="197"/>
      <c r="J1406" s="199">
        <v>3528.33</v>
      </c>
      <c r="K1406" s="197"/>
      <c r="L1406" s="198">
        <v>2.2799999999999998</v>
      </c>
      <c r="M1406" s="197"/>
      <c r="N1406" s="219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2"/>
      <c r="B1407" s="184"/>
      <c r="C1407" s="379" t="s">
        <v>76</v>
      </c>
      <c r="D1407" s="379"/>
      <c r="E1407" s="379"/>
      <c r="F1407" s="186"/>
      <c r="G1407" s="187"/>
      <c r="H1407" s="187"/>
      <c r="I1407" s="187"/>
      <c r="J1407" s="194"/>
      <c r="K1407" s="187"/>
      <c r="L1407" s="188">
        <v>0.88</v>
      </c>
      <c r="M1407" s="187"/>
      <c r="N1407" s="218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2"/>
      <c r="B1408" s="184" t="s">
        <v>560</v>
      </c>
      <c r="C1408" s="379" t="s">
        <v>561</v>
      </c>
      <c r="D1408" s="379"/>
      <c r="E1408" s="379"/>
      <c r="F1408" s="186" t="s">
        <v>79</v>
      </c>
      <c r="G1408" s="201">
        <v>102</v>
      </c>
      <c r="H1408" s="187"/>
      <c r="I1408" s="201">
        <v>102</v>
      </c>
      <c r="J1408" s="194"/>
      <c r="K1408" s="187"/>
      <c r="L1408" s="188">
        <v>0.9</v>
      </c>
      <c r="M1408" s="187"/>
      <c r="N1408" s="218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2"/>
      <c r="B1409" s="184" t="s">
        <v>562</v>
      </c>
      <c r="C1409" s="379" t="s">
        <v>563</v>
      </c>
      <c r="D1409" s="379"/>
      <c r="E1409" s="379"/>
      <c r="F1409" s="186" t="s">
        <v>79</v>
      </c>
      <c r="G1409" s="201">
        <v>58</v>
      </c>
      <c r="H1409" s="189">
        <v>0.85</v>
      </c>
      <c r="I1409" s="216">
        <v>49.3</v>
      </c>
      <c r="J1409" s="194"/>
      <c r="K1409" s="187"/>
      <c r="L1409" s="188">
        <v>0.43</v>
      </c>
      <c r="M1409" s="187"/>
      <c r="N1409" s="218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2"/>
      <c r="B1410" s="203"/>
      <c r="C1410" s="388" t="s">
        <v>82</v>
      </c>
      <c r="D1410" s="388"/>
      <c r="E1410" s="388"/>
      <c r="F1410" s="178"/>
      <c r="G1410" s="179"/>
      <c r="H1410" s="179"/>
      <c r="I1410" s="179"/>
      <c r="J1410" s="181"/>
      <c r="K1410" s="179"/>
      <c r="L1410" s="207">
        <v>3.61</v>
      </c>
      <c r="M1410" s="197"/>
      <c r="N1410" s="213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6" t="s">
        <v>639</v>
      </c>
      <c r="B1411" s="177" t="s">
        <v>1788</v>
      </c>
      <c r="C1411" s="388" t="s">
        <v>1789</v>
      </c>
      <c r="D1411" s="388"/>
      <c r="E1411" s="388"/>
      <c r="F1411" s="178" t="s">
        <v>98</v>
      </c>
      <c r="G1411" s="179">
        <v>5.0999999999999997E-2</v>
      </c>
      <c r="H1411" s="180">
        <v>1</v>
      </c>
      <c r="I1411" s="210">
        <v>5.0999999999999997E-2</v>
      </c>
      <c r="J1411" s="207">
        <v>560</v>
      </c>
      <c r="K1411" s="179"/>
      <c r="L1411" s="207">
        <v>28.56</v>
      </c>
      <c r="M1411" s="206">
        <v>8.16</v>
      </c>
      <c r="N1411" s="213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2"/>
      <c r="B1412" s="203"/>
      <c r="C1412" s="379" t="s">
        <v>99</v>
      </c>
      <c r="D1412" s="379"/>
      <c r="E1412" s="379"/>
      <c r="F1412" s="379"/>
      <c r="G1412" s="379"/>
      <c r="H1412" s="379"/>
      <c r="I1412" s="379"/>
      <c r="J1412" s="379"/>
      <c r="K1412" s="379"/>
      <c r="L1412" s="379"/>
      <c r="M1412" s="379"/>
      <c r="N1412" s="391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2"/>
      <c r="B1413" s="203"/>
      <c r="C1413" s="388" t="s">
        <v>82</v>
      </c>
      <c r="D1413" s="388"/>
      <c r="E1413" s="388"/>
      <c r="F1413" s="178"/>
      <c r="G1413" s="179"/>
      <c r="H1413" s="179"/>
      <c r="I1413" s="179"/>
      <c r="J1413" s="181"/>
      <c r="K1413" s="179"/>
      <c r="L1413" s="207">
        <v>28.56</v>
      </c>
      <c r="M1413" s="197"/>
      <c r="N1413" s="213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6" t="s">
        <v>643</v>
      </c>
      <c r="B1414" s="177" t="s">
        <v>717</v>
      </c>
      <c r="C1414" s="388" t="s">
        <v>718</v>
      </c>
      <c r="D1414" s="388"/>
      <c r="E1414" s="388"/>
      <c r="F1414" s="178" t="s">
        <v>370</v>
      </c>
      <c r="G1414" s="179">
        <v>0.126</v>
      </c>
      <c r="H1414" s="180">
        <v>1</v>
      </c>
      <c r="I1414" s="210">
        <v>0.126</v>
      </c>
      <c r="J1414" s="181"/>
      <c r="K1414" s="179"/>
      <c r="L1414" s="181"/>
      <c r="M1414" s="179"/>
      <c r="N1414" s="182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8"/>
      <c r="B1415" s="209"/>
      <c r="C1415" s="379" t="s">
        <v>3684</v>
      </c>
      <c r="D1415" s="379"/>
      <c r="E1415" s="379"/>
      <c r="F1415" s="379"/>
      <c r="G1415" s="379"/>
      <c r="H1415" s="379"/>
      <c r="I1415" s="379"/>
      <c r="J1415" s="379"/>
      <c r="K1415" s="379"/>
      <c r="L1415" s="379"/>
      <c r="M1415" s="379"/>
      <c r="N1415" s="391"/>
      <c r="AF1415" s="133"/>
      <c r="AG1415" s="140"/>
      <c r="AH1415" s="142" t="s">
        <v>3684</v>
      </c>
      <c r="AM1415" s="140"/>
      <c r="AP1415" s="140"/>
      <c r="AR1415" s="140"/>
      <c r="AS1415" s="140"/>
    </row>
    <row r="1416" spans="1:45" s="121" customFormat="1" ht="68.25" x14ac:dyDescent="0.25">
      <c r="A1416" s="183"/>
      <c r="B1416" s="184" t="s">
        <v>65</v>
      </c>
      <c r="C1416" s="389" t="s">
        <v>66</v>
      </c>
      <c r="D1416" s="389"/>
      <c r="E1416" s="389"/>
      <c r="F1416" s="389"/>
      <c r="G1416" s="389"/>
      <c r="H1416" s="389"/>
      <c r="I1416" s="389"/>
      <c r="J1416" s="389"/>
      <c r="K1416" s="389"/>
      <c r="L1416" s="389"/>
      <c r="M1416" s="389"/>
      <c r="N1416" s="390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5"/>
      <c r="B1417" s="184" t="s">
        <v>58</v>
      </c>
      <c r="C1417" s="379" t="s">
        <v>67</v>
      </c>
      <c r="D1417" s="379"/>
      <c r="E1417" s="379"/>
      <c r="F1417" s="186"/>
      <c r="G1417" s="187"/>
      <c r="H1417" s="187"/>
      <c r="I1417" s="187"/>
      <c r="J1417" s="188">
        <v>89.85</v>
      </c>
      <c r="K1417" s="189">
        <v>1.1499999999999999</v>
      </c>
      <c r="L1417" s="188">
        <v>13.02</v>
      </c>
      <c r="M1417" s="189">
        <v>44.77</v>
      </c>
      <c r="N1417" s="218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5"/>
      <c r="B1418" s="184" t="s">
        <v>68</v>
      </c>
      <c r="C1418" s="379" t="s">
        <v>69</v>
      </c>
      <c r="D1418" s="379"/>
      <c r="E1418" s="379"/>
      <c r="F1418" s="186"/>
      <c r="G1418" s="187"/>
      <c r="H1418" s="187"/>
      <c r="I1418" s="187"/>
      <c r="J1418" s="188">
        <v>2.63</v>
      </c>
      <c r="K1418" s="189">
        <v>1.1499999999999999</v>
      </c>
      <c r="L1418" s="188">
        <v>0.38</v>
      </c>
      <c r="M1418" s="189">
        <v>13.24</v>
      </c>
      <c r="N1418" s="218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5"/>
      <c r="B1419" s="184" t="s">
        <v>70</v>
      </c>
      <c r="C1419" s="379" t="s">
        <v>71</v>
      </c>
      <c r="D1419" s="379"/>
      <c r="E1419" s="379"/>
      <c r="F1419" s="186"/>
      <c r="G1419" s="187"/>
      <c r="H1419" s="187"/>
      <c r="I1419" s="187"/>
      <c r="J1419" s="188">
        <v>0.46</v>
      </c>
      <c r="K1419" s="189">
        <v>1.1499999999999999</v>
      </c>
      <c r="L1419" s="188">
        <v>7.0000000000000007E-2</v>
      </c>
      <c r="M1419" s="189">
        <v>44.77</v>
      </c>
      <c r="N1419" s="218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2"/>
      <c r="B1420" s="184"/>
      <c r="C1420" s="379" t="s">
        <v>72</v>
      </c>
      <c r="D1420" s="379"/>
      <c r="E1420" s="379"/>
      <c r="F1420" s="186" t="s">
        <v>73</v>
      </c>
      <c r="G1420" s="189">
        <v>9.34</v>
      </c>
      <c r="H1420" s="189">
        <v>1.1499999999999999</v>
      </c>
      <c r="I1420" s="215">
        <v>1.3533660000000001</v>
      </c>
      <c r="J1420" s="194"/>
      <c r="K1420" s="187"/>
      <c r="L1420" s="194"/>
      <c r="M1420" s="187"/>
      <c r="N1420" s="195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2"/>
      <c r="B1421" s="184"/>
      <c r="C1421" s="379" t="s">
        <v>74</v>
      </c>
      <c r="D1421" s="379"/>
      <c r="E1421" s="379"/>
      <c r="F1421" s="186" t="s">
        <v>73</v>
      </c>
      <c r="G1421" s="189">
        <v>0.04</v>
      </c>
      <c r="H1421" s="189">
        <v>1.1499999999999999</v>
      </c>
      <c r="I1421" s="215">
        <v>5.7959999999999999E-3</v>
      </c>
      <c r="J1421" s="194"/>
      <c r="K1421" s="187"/>
      <c r="L1421" s="194"/>
      <c r="M1421" s="187"/>
      <c r="N1421" s="195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5"/>
      <c r="B1422" s="184"/>
      <c r="C1422" s="380" t="s">
        <v>75</v>
      </c>
      <c r="D1422" s="380"/>
      <c r="E1422" s="380"/>
      <c r="F1422" s="196"/>
      <c r="G1422" s="197"/>
      <c r="H1422" s="197"/>
      <c r="I1422" s="197"/>
      <c r="J1422" s="198">
        <v>92.48</v>
      </c>
      <c r="K1422" s="197"/>
      <c r="L1422" s="198">
        <v>13.4</v>
      </c>
      <c r="M1422" s="197"/>
      <c r="N1422" s="219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2"/>
      <c r="B1423" s="184"/>
      <c r="C1423" s="379" t="s">
        <v>76</v>
      </c>
      <c r="D1423" s="379"/>
      <c r="E1423" s="379"/>
      <c r="F1423" s="186"/>
      <c r="G1423" s="187"/>
      <c r="H1423" s="187"/>
      <c r="I1423" s="187"/>
      <c r="J1423" s="194"/>
      <c r="K1423" s="187"/>
      <c r="L1423" s="188">
        <v>13.09</v>
      </c>
      <c r="M1423" s="187"/>
      <c r="N1423" s="218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2"/>
      <c r="B1424" s="184" t="s">
        <v>313</v>
      </c>
      <c r="C1424" s="379" t="s">
        <v>314</v>
      </c>
      <c r="D1424" s="379"/>
      <c r="E1424" s="379"/>
      <c r="F1424" s="186" t="s">
        <v>79</v>
      </c>
      <c r="G1424" s="201">
        <v>103</v>
      </c>
      <c r="H1424" s="187"/>
      <c r="I1424" s="201">
        <v>103</v>
      </c>
      <c r="J1424" s="194"/>
      <c r="K1424" s="187"/>
      <c r="L1424" s="188">
        <v>13.48</v>
      </c>
      <c r="M1424" s="187"/>
      <c r="N1424" s="218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2"/>
      <c r="B1425" s="184" t="s">
        <v>315</v>
      </c>
      <c r="C1425" s="379" t="s">
        <v>316</v>
      </c>
      <c r="D1425" s="379"/>
      <c r="E1425" s="379"/>
      <c r="F1425" s="186" t="s">
        <v>79</v>
      </c>
      <c r="G1425" s="201">
        <v>59</v>
      </c>
      <c r="H1425" s="187"/>
      <c r="I1425" s="201">
        <v>59</v>
      </c>
      <c r="J1425" s="194"/>
      <c r="K1425" s="187"/>
      <c r="L1425" s="188">
        <v>7.72</v>
      </c>
      <c r="M1425" s="187"/>
      <c r="N1425" s="218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2"/>
      <c r="B1426" s="203"/>
      <c r="C1426" s="388" t="s">
        <v>82</v>
      </c>
      <c r="D1426" s="388"/>
      <c r="E1426" s="388"/>
      <c r="F1426" s="178"/>
      <c r="G1426" s="179"/>
      <c r="H1426" s="179"/>
      <c r="I1426" s="179"/>
      <c r="J1426" s="181"/>
      <c r="K1426" s="179"/>
      <c r="L1426" s="207">
        <v>34.6</v>
      </c>
      <c r="M1426" s="197"/>
      <c r="N1426" s="205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6" t="s">
        <v>645</v>
      </c>
      <c r="B1427" s="177" t="s">
        <v>721</v>
      </c>
      <c r="C1427" s="388" t="s">
        <v>3685</v>
      </c>
      <c r="D1427" s="388"/>
      <c r="E1427" s="388"/>
      <c r="F1427" s="178" t="s">
        <v>370</v>
      </c>
      <c r="G1427" s="179">
        <v>0.128</v>
      </c>
      <c r="H1427" s="180">
        <v>1</v>
      </c>
      <c r="I1427" s="210">
        <v>0.128</v>
      </c>
      <c r="J1427" s="207">
        <v>325</v>
      </c>
      <c r="K1427" s="179"/>
      <c r="L1427" s="207">
        <v>41.6</v>
      </c>
      <c r="M1427" s="206">
        <v>8.16</v>
      </c>
      <c r="N1427" s="213">
        <v>339.46</v>
      </c>
      <c r="AF1427" s="133"/>
      <c r="AG1427" s="140" t="s">
        <v>3685</v>
      </c>
      <c r="AM1427" s="140"/>
      <c r="AP1427" s="140"/>
      <c r="AR1427" s="140"/>
      <c r="AS1427" s="140"/>
    </row>
    <row r="1428" spans="1:45" s="121" customFormat="1" ht="15" x14ac:dyDescent="0.25">
      <c r="A1428" s="202"/>
      <c r="B1428" s="203"/>
      <c r="C1428" s="379" t="s">
        <v>99</v>
      </c>
      <c r="D1428" s="379"/>
      <c r="E1428" s="379"/>
      <c r="F1428" s="379"/>
      <c r="G1428" s="379"/>
      <c r="H1428" s="379"/>
      <c r="I1428" s="379"/>
      <c r="J1428" s="379"/>
      <c r="K1428" s="379"/>
      <c r="L1428" s="379"/>
      <c r="M1428" s="379"/>
      <c r="N1428" s="391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8"/>
      <c r="B1429" s="209"/>
      <c r="C1429" s="379" t="s">
        <v>3686</v>
      </c>
      <c r="D1429" s="379"/>
      <c r="E1429" s="379"/>
      <c r="F1429" s="379"/>
      <c r="G1429" s="379"/>
      <c r="H1429" s="379"/>
      <c r="I1429" s="379"/>
      <c r="J1429" s="379"/>
      <c r="K1429" s="379"/>
      <c r="L1429" s="379"/>
      <c r="M1429" s="379"/>
      <c r="N1429" s="391"/>
      <c r="AF1429" s="133"/>
      <c r="AG1429" s="140"/>
      <c r="AH1429" s="142" t="s">
        <v>3686</v>
      </c>
      <c r="AM1429" s="140"/>
      <c r="AP1429" s="140"/>
      <c r="AR1429" s="140"/>
      <c r="AS1429" s="140"/>
    </row>
    <row r="1430" spans="1:45" s="121" customFormat="1" ht="15" x14ac:dyDescent="0.25">
      <c r="A1430" s="202"/>
      <c r="B1430" s="203"/>
      <c r="C1430" s="388" t="s">
        <v>82</v>
      </c>
      <c r="D1430" s="388"/>
      <c r="E1430" s="388"/>
      <c r="F1430" s="178"/>
      <c r="G1430" s="179"/>
      <c r="H1430" s="179"/>
      <c r="I1430" s="179"/>
      <c r="J1430" s="181"/>
      <c r="K1430" s="179"/>
      <c r="L1430" s="207">
        <v>41.6</v>
      </c>
      <c r="M1430" s="197"/>
      <c r="N1430" s="213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6" t="s">
        <v>649</v>
      </c>
      <c r="B1431" s="177" t="s">
        <v>612</v>
      </c>
      <c r="C1431" s="388" t="s">
        <v>613</v>
      </c>
      <c r="D1431" s="388"/>
      <c r="E1431" s="388"/>
      <c r="F1431" s="178" t="s">
        <v>471</v>
      </c>
      <c r="G1431" s="179">
        <v>0.104</v>
      </c>
      <c r="H1431" s="180">
        <v>1</v>
      </c>
      <c r="I1431" s="210">
        <v>0.104</v>
      </c>
      <c r="J1431" s="181"/>
      <c r="K1431" s="179"/>
      <c r="L1431" s="181"/>
      <c r="M1431" s="179"/>
      <c r="N1431" s="182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8"/>
      <c r="B1432" s="209"/>
      <c r="C1432" s="379" t="s">
        <v>3723</v>
      </c>
      <c r="D1432" s="379"/>
      <c r="E1432" s="379"/>
      <c r="F1432" s="379"/>
      <c r="G1432" s="379"/>
      <c r="H1432" s="379"/>
      <c r="I1432" s="379"/>
      <c r="J1432" s="379"/>
      <c r="K1432" s="379"/>
      <c r="L1432" s="379"/>
      <c r="M1432" s="379"/>
      <c r="N1432" s="391"/>
      <c r="AF1432" s="133"/>
      <c r="AG1432" s="140"/>
      <c r="AH1432" s="142" t="s">
        <v>3723</v>
      </c>
      <c r="AM1432" s="140"/>
      <c r="AP1432" s="140"/>
      <c r="AR1432" s="140"/>
      <c r="AS1432" s="140"/>
    </row>
    <row r="1433" spans="1:45" s="121" customFormat="1" ht="23.25" x14ac:dyDescent="0.25">
      <c r="A1433" s="183"/>
      <c r="B1433" s="184" t="s">
        <v>63</v>
      </c>
      <c r="C1433" s="389" t="s">
        <v>64</v>
      </c>
      <c r="D1433" s="389"/>
      <c r="E1433" s="389"/>
      <c r="F1433" s="389"/>
      <c r="G1433" s="389"/>
      <c r="H1433" s="389"/>
      <c r="I1433" s="389"/>
      <c r="J1433" s="389"/>
      <c r="K1433" s="389"/>
      <c r="L1433" s="389"/>
      <c r="M1433" s="389"/>
      <c r="N1433" s="390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3"/>
      <c r="B1434" s="184" t="s">
        <v>65</v>
      </c>
      <c r="C1434" s="389" t="s">
        <v>66</v>
      </c>
      <c r="D1434" s="389"/>
      <c r="E1434" s="389"/>
      <c r="F1434" s="389"/>
      <c r="G1434" s="389"/>
      <c r="H1434" s="389"/>
      <c r="I1434" s="389"/>
      <c r="J1434" s="389"/>
      <c r="K1434" s="389"/>
      <c r="L1434" s="389"/>
      <c r="M1434" s="389"/>
      <c r="N1434" s="390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5"/>
      <c r="B1435" s="184" t="s">
        <v>58</v>
      </c>
      <c r="C1435" s="379" t="s">
        <v>67</v>
      </c>
      <c r="D1435" s="379"/>
      <c r="E1435" s="379"/>
      <c r="F1435" s="186"/>
      <c r="G1435" s="187"/>
      <c r="H1435" s="187"/>
      <c r="I1435" s="187"/>
      <c r="J1435" s="190">
        <v>1291.31</v>
      </c>
      <c r="K1435" s="211">
        <v>1.3225</v>
      </c>
      <c r="L1435" s="188">
        <v>177.61</v>
      </c>
      <c r="M1435" s="189">
        <v>44.77</v>
      </c>
      <c r="N1435" s="191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5"/>
      <c r="B1436" s="184" t="s">
        <v>68</v>
      </c>
      <c r="C1436" s="379" t="s">
        <v>69</v>
      </c>
      <c r="D1436" s="379"/>
      <c r="E1436" s="379"/>
      <c r="F1436" s="186"/>
      <c r="G1436" s="187"/>
      <c r="H1436" s="187"/>
      <c r="I1436" s="187"/>
      <c r="J1436" s="188">
        <v>870.84</v>
      </c>
      <c r="K1436" s="211">
        <v>1.4375</v>
      </c>
      <c r="L1436" s="188">
        <v>130.19</v>
      </c>
      <c r="M1436" s="189">
        <v>13.24</v>
      </c>
      <c r="N1436" s="191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5"/>
      <c r="B1437" s="184" t="s">
        <v>70</v>
      </c>
      <c r="C1437" s="379" t="s">
        <v>71</v>
      </c>
      <c r="D1437" s="379"/>
      <c r="E1437" s="379"/>
      <c r="F1437" s="186"/>
      <c r="G1437" s="187"/>
      <c r="H1437" s="187"/>
      <c r="I1437" s="187"/>
      <c r="J1437" s="188">
        <v>126.46</v>
      </c>
      <c r="K1437" s="211">
        <v>1.4375</v>
      </c>
      <c r="L1437" s="188">
        <v>18.91</v>
      </c>
      <c r="M1437" s="189">
        <v>44.77</v>
      </c>
      <c r="N1437" s="218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5"/>
      <c r="B1438" s="184" t="s">
        <v>86</v>
      </c>
      <c r="C1438" s="379" t="s">
        <v>87</v>
      </c>
      <c r="D1438" s="379"/>
      <c r="E1438" s="379"/>
      <c r="F1438" s="186"/>
      <c r="G1438" s="187"/>
      <c r="H1438" s="187"/>
      <c r="I1438" s="187"/>
      <c r="J1438" s="190">
        <v>11872.85</v>
      </c>
      <c r="K1438" s="187"/>
      <c r="L1438" s="190">
        <v>1234.78</v>
      </c>
      <c r="M1438" s="189">
        <v>8.16</v>
      </c>
      <c r="N1438" s="191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2"/>
      <c r="B1439" s="184"/>
      <c r="C1439" s="379" t="s">
        <v>72</v>
      </c>
      <c r="D1439" s="379"/>
      <c r="E1439" s="379"/>
      <c r="F1439" s="186" t="s">
        <v>73</v>
      </c>
      <c r="G1439" s="201">
        <v>139</v>
      </c>
      <c r="H1439" s="211">
        <v>1.3225</v>
      </c>
      <c r="I1439" s="217">
        <v>19.11806</v>
      </c>
      <c r="J1439" s="194"/>
      <c r="K1439" s="187"/>
      <c r="L1439" s="194"/>
      <c r="M1439" s="187"/>
      <c r="N1439" s="195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2"/>
      <c r="B1440" s="184"/>
      <c r="C1440" s="379" t="s">
        <v>74</v>
      </c>
      <c r="D1440" s="379"/>
      <c r="E1440" s="379"/>
      <c r="F1440" s="186" t="s">
        <v>73</v>
      </c>
      <c r="G1440" s="189">
        <v>10.44</v>
      </c>
      <c r="H1440" s="211">
        <v>1.4375</v>
      </c>
      <c r="I1440" s="217">
        <v>1.5607800000000001</v>
      </c>
      <c r="J1440" s="194"/>
      <c r="K1440" s="187"/>
      <c r="L1440" s="194"/>
      <c r="M1440" s="187"/>
      <c r="N1440" s="195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5"/>
      <c r="B1441" s="184"/>
      <c r="C1441" s="380" t="s">
        <v>75</v>
      </c>
      <c r="D1441" s="380"/>
      <c r="E1441" s="380"/>
      <c r="F1441" s="196"/>
      <c r="G1441" s="197"/>
      <c r="H1441" s="197"/>
      <c r="I1441" s="197"/>
      <c r="J1441" s="199">
        <v>14035</v>
      </c>
      <c r="K1441" s="197"/>
      <c r="L1441" s="199">
        <v>1542.58</v>
      </c>
      <c r="M1441" s="197"/>
      <c r="N1441" s="200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2"/>
      <c r="B1442" s="184"/>
      <c r="C1442" s="379" t="s">
        <v>76</v>
      </c>
      <c r="D1442" s="379"/>
      <c r="E1442" s="379"/>
      <c r="F1442" s="186"/>
      <c r="G1442" s="187"/>
      <c r="H1442" s="187"/>
      <c r="I1442" s="187"/>
      <c r="J1442" s="194"/>
      <c r="K1442" s="187"/>
      <c r="L1442" s="188">
        <v>196.52</v>
      </c>
      <c r="M1442" s="187"/>
      <c r="N1442" s="191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2"/>
      <c r="B1443" s="184" t="s">
        <v>192</v>
      </c>
      <c r="C1443" s="379" t="s">
        <v>193</v>
      </c>
      <c r="D1443" s="379"/>
      <c r="E1443" s="379"/>
      <c r="F1443" s="186" t="s">
        <v>79</v>
      </c>
      <c r="G1443" s="201">
        <v>117</v>
      </c>
      <c r="H1443" s="187"/>
      <c r="I1443" s="201">
        <v>117</v>
      </c>
      <c r="J1443" s="194"/>
      <c r="K1443" s="187"/>
      <c r="L1443" s="188">
        <v>229.93</v>
      </c>
      <c r="M1443" s="187"/>
      <c r="N1443" s="191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2"/>
      <c r="B1444" s="184" t="s">
        <v>194</v>
      </c>
      <c r="C1444" s="379" t="s">
        <v>195</v>
      </c>
      <c r="D1444" s="379"/>
      <c r="E1444" s="379"/>
      <c r="F1444" s="186" t="s">
        <v>79</v>
      </c>
      <c r="G1444" s="201">
        <v>74</v>
      </c>
      <c r="H1444" s="189">
        <v>0.85</v>
      </c>
      <c r="I1444" s="216">
        <v>62.9</v>
      </c>
      <c r="J1444" s="194"/>
      <c r="K1444" s="187"/>
      <c r="L1444" s="188">
        <v>123.61</v>
      </c>
      <c r="M1444" s="187"/>
      <c r="N1444" s="191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2"/>
      <c r="B1445" s="203"/>
      <c r="C1445" s="388" t="s">
        <v>82</v>
      </c>
      <c r="D1445" s="388"/>
      <c r="E1445" s="388"/>
      <c r="F1445" s="178"/>
      <c r="G1445" s="179"/>
      <c r="H1445" s="179"/>
      <c r="I1445" s="179"/>
      <c r="J1445" s="181"/>
      <c r="K1445" s="179"/>
      <c r="L1445" s="204">
        <v>1896.12</v>
      </c>
      <c r="M1445" s="197"/>
      <c r="N1445" s="205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6" t="s">
        <v>650</v>
      </c>
      <c r="B1446" s="177" t="s">
        <v>474</v>
      </c>
      <c r="C1446" s="388" t="s">
        <v>475</v>
      </c>
      <c r="D1446" s="388"/>
      <c r="E1446" s="388"/>
      <c r="F1446" s="178" t="s">
        <v>98</v>
      </c>
      <c r="G1446" s="179">
        <v>-0.4108</v>
      </c>
      <c r="H1446" s="180">
        <v>1</v>
      </c>
      <c r="I1446" s="253">
        <v>-0.4108</v>
      </c>
      <c r="J1446" s="204">
        <v>1382.9</v>
      </c>
      <c r="K1446" s="179"/>
      <c r="L1446" s="207">
        <v>-568.1</v>
      </c>
      <c r="M1446" s="206">
        <v>8.16</v>
      </c>
      <c r="N1446" s="205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2"/>
      <c r="B1447" s="203"/>
      <c r="C1447" s="379" t="s">
        <v>403</v>
      </c>
      <c r="D1447" s="379"/>
      <c r="E1447" s="379"/>
      <c r="F1447" s="379"/>
      <c r="G1447" s="379"/>
      <c r="H1447" s="379"/>
      <c r="I1447" s="379"/>
      <c r="J1447" s="379"/>
      <c r="K1447" s="379"/>
      <c r="L1447" s="379"/>
      <c r="M1447" s="379"/>
      <c r="N1447" s="391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2"/>
      <c r="B1448" s="203"/>
      <c r="C1448" s="388" t="s">
        <v>82</v>
      </c>
      <c r="D1448" s="388"/>
      <c r="E1448" s="388"/>
      <c r="F1448" s="178"/>
      <c r="G1448" s="179"/>
      <c r="H1448" s="179"/>
      <c r="I1448" s="179"/>
      <c r="J1448" s="181"/>
      <c r="K1448" s="179"/>
      <c r="L1448" s="207">
        <v>-568.1</v>
      </c>
      <c r="M1448" s="197"/>
      <c r="N1448" s="205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6" t="s">
        <v>651</v>
      </c>
      <c r="B1449" s="177" t="s">
        <v>3724</v>
      </c>
      <c r="C1449" s="388" t="s">
        <v>3725</v>
      </c>
      <c r="D1449" s="388"/>
      <c r="E1449" s="388"/>
      <c r="F1449" s="178" t="s">
        <v>291</v>
      </c>
      <c r="G1449" s="179">
        <v>1</v>
      </c>
      <c r="H1449" s="180">
        <v>1</v>
      </c>
      <c r="I1449" s="180">
        <v>1</v>
      </c>
      <c r="J1449" s="207">
        <v>342.12</v>
      </c>
      <c r="K1449" s="252">
        <v>1.04236</v>
      </c>
      <c r="L1449" s="207">
        <v>356.61</v>
      </c>
      <c r="M1449" s="206">
        <v>8.16</v>
      </c>
      <c r="N1449" s="205">
        <v>2909.94</v>
      </c>
      <c r="AF1449" s="133"/>
      <c r="AG1449" s="140" t="s">
        <v>3725</v>
      </c>
      <c r="AM1449" s="140"/>
      <c r="AP1449" s="140"/>
      <c r="AR1449" s="140"/>
      <c r="AS1449" s="140"/>
    </row>
    <row r="1450" spans="1:45" s="121" customFormat="1" ht="15" x14ac:dyDescent="0.25">
      <c r="A1450" s="202"/>
      <c r="B1450" s="203"/>
      <c r="C1450" s="379" t="s">
        <v>99</v>
      </c>
      <c r="D1450" s="379"/>
      <c r="E1450" s="379"/>
      <c r="F1450" s="379"/>
      <c r="G1450" s="379"/>
      <c r="H1450" s="379"/>
      <c r="I1450" s="379"/>
      <c r="J1450" s="379"/>
      <c r="K1450" s="379"/>
      <c r="L1450" s="379"/>
      <c r="M1450" s="379"/>
      <c r="N1450" s="391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8"/>
      <c r="B1451" s="209"/>
      <c r="C1451" s="379" t="s">
        <v>866</v>
      </c>
      <c r="D1451" s="379"/>
      <c r="E1451" s="379"/>
      <c r="F1451" s="379"/>
      <c r="G1451" s="379"/>
      <c r="H1451" s="379"/>
      <c r="I1451" s="379"/>
      <c r="J1451" s="379"/>
      <c r="K1451" s="379"/>
      <c r="L1451" s="379"/>
      <c r="M1451" s="379"/>
      <c r="N1451" s="391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3"/>
      <c r="B1452" s="184"/>
      <c r="C1452" s="389" t="s">
        <v>3229</v>
      </c>
      <c r="D1452" s="389"/>
      <c r="E1452" s="389"/>
      <c r="F1452" s="389"/>
      <c r="G1452" s="389"/>
      <c r="H1452" s="389"/>
      <c r="I1452" s="389"/>
      <c r="J1452" s="389"/>
      <c r="K1452" s="389"/>
      <c r="L1452" s="389"/>
      <c r="M1452" s="389"/>
      <c r="N1452" s="390"/>
      <c r="AF1452" s="133"/>
      <c r="AG1452" s="140"/>
      <c r="AI1452" s="142" t="s">
        <v>3229</v>
      </c>
      <c r="AM1452" s="140"/>
      <c r="AP1452" s="140"/>
      <c r="AR1452" s="140"/>
      <c r="AS1452" s="140"/>
    </row>
    <row r="1453" spans="1:45" s="121" customFormat="1" ht="15" x14ac:dyDescent="0.25">
      <c r="A1453" s="183"/>
      <c r="B1453" s="184"/>
      <c r="C1453" s="389" t="s">
        <v>2191</v>
      </c>
      <c r="D1453" s="389"/>
      <c r="E1453" s="389"/>
      <c r="F1453" s="389"/>
      <c r="G1453" s="389"/>
      <c r="H1453" s="389"/>
      <c r="I1453" s="389"/>
      <c r="J1453" s="389"/>
      <c r="K1453" s="389"/>
      <c r="L1453" s="389"/>
      <c r="M1453" s="389"/>
      <c r="N1453" s="390"/>
      <c r="AF1453" s="133"/>
      <c r="AG1453" s="140"/>
      <c r="AI1453" s="142" t="s">
        <v>2191</v>
      </c>
      <c r="AM1453" s="140"/>
      <c r="AP1453" s="140"/>
      <c r="AR1453" s="140"/>
      <c r="AS1453" s="140"/>
    </row>
    <row r="1454" spans="1:45" s="121" customFormat="1" ht="15" x14ac:dyDescent="0.25">
      <c r="A1454" s="202"/>
      <c r="B1454" s="203"/>
      <c r="C1454" s="388" t="s">
        <v>82</v>
      </c>
      <c r="D1454" s="388"/>
      <c r="E1454" s="388"/>
      <c r="F1454" s="178"/>
      <c r="G1454" s="179"/>
      <c r="H1454" s="179"/>
      <c r="I1454" s="179"/>
      <c r="J1454" s="181"/>
      <c r="K1454" s="179"/>
      <c r="L1454" s="207">
        <v>356.61</v>
      </c>
      <c r="M1454" s="197"/>
      <c r="N1454" s="205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6" t="s">
        <v>655</v>
      </c>
      <c r="B1455" s="177" t="s">
        <v>481</v>
      </c>
      <c r="C1455" s="388" t="s">
        <v>482</v>
      </c>
      <c r="D1455" s="388"/>
      <c r="E1455" s="388"/>
      <c r="F1455" s="178" t="s">
        <v>291</v>
      </c>
      <c r="G1455" s="179">
        <v>1</v>
      </c>
      <c r="H1455" s="180">
        <v>1</v>
      </c>
      <c r="I1455" s="180">
        <v>1</v>
      </c>
      <c r="J1455" s="207">
        <v>234.87</v>
      </c>
      <c r="K1455" s="179"/>
      <c r="L1455" s="207">
        <v>234.87</v>
      </c>
      <c r="M1455" s="206">
        <v>8.16</v>
      </c>
      <c r="N1455" s="205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2"/>
      <c r="B1456" s="203"/>
      <c r="C1456" s="379" t="s">
        <v>99</v>
      </c>
      <c r="D1456" s="379"/>
      <c r="E1456" s="379"/>
      <c r="F1456" s="379"/>
      <c r="G1456" s="379"/>
      <c r="H1456" s="379"/>
      <c r="I1456" s="379"/>
      <c r="J1456" s="379"/>
      <c r="K1456" s="379"/>
      <c r="L1456" s="379"/>
      <c r="M1456" s="379"/>
      <c r="N1456" s="391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2"/>
      <c r="B1457" s="203"/>
      <c r="C1457" s="388" t="s">
        <v>82</v>
      </c>
      <c r="D1457" s="388"/>
      <c r="E1457" s="388"/>
      <c r="F1457" s="178"/>
      <c r="G1457" s="179"/>
      <c r="H1457" s="179"/>
      <c r="I1457" s="179"/>
      <c r="J1457" s="181"/>
      <c r="K1457" s="179"/>
      <c r="L1457" s="207">
        <v>234.87</v>
      </c>
      <c r="M1457" s="197"/>
      <c r="N1457" s="205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6" t="s">
        <v>659</v>
      </c>
      <c r="B1458" s="177" t="s">
        <v>3699</v>
      </c>
      <c r="C1458" s="388" t="s">
        <v>3700</v>
      </c>
      <c r="D1458" s="388"/>
      <c r="E1458" s="388"/>
      <c r="F1458" s="178" t="s">
        <v>291</v>
      </c>
      <c r="G1458" s="179">
        <v>1</v>
      </c>
      <c r="H1458" s="180">
        <v>1</v>
      </c>
      <c r="I1458" s="180">
        <v>1</v>
      </c>
      <c r="J1458" s="207">
        <v>750.61</v>
      </c>
      <c r="K1458" s="252">
        <v>1.04236</v>
      </c>
      <c r="L1458" s="207">
        <v>782.41</v>
      </c>
      <c r="M1458" s="206">
        <v>8.16</v>
      </c>
      <c r="N1458" s="205">
        <v>6384.47</v>
      </c>
      <c r="AF1458" s="133"/>
      <c r="AG1458" s="140" t="s">
        <v>3700</v>
      </c>
      <c r="AM1458" s="140"/>
      <c r="AP1458" s="140"/>
      <c r="AR1458" s="140"/>
      <c r="AS1458" s="140"/>
    </row>
    <row r="1459" spans="1:45" s="121" customFormat="1" ht="15" x14ac:dyDescent="0.25">
      <c r="A1459" s="202"/>
      <c r="B1459" s="203"/>
      <c r="C1459" s="379" t="s">
        <v>99</v>
      </c>
      <c r="D1459" s="379"/>
      <c r="E1459" s="379"/>
      <c r="F1459" s="379"/>
      <c r="G1459" s="379"/>
      <c r="H1459" s="379"/>
      <c r="I1459" s="379"/>
      <c r="J1459" s="379"/>
      <c r="K1459" s="379"/>
      <c r="L1459" s="379"/>
      <c r="M1459" s="379"/>
      <c r="N1459" s="391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8"/>
      <c r="B1460" s="209"/>
      <c r="C1460" s="379" t="s">
        <v>3701</v>
      </c>
      <c r="D1460" s="379"/>
      <c r="E1460" s="379"/>
      <c r="F1460" s="379"/>
      <c r="G1460" s="379"/>
      <c r="H1460" s="379"/>
      <c r="I1460" s="379"/>
      <c r="J1460" s="379"/>
      <c r="K1460" s="379"/>
      <c r="L1460" s="379"/>
      <c r="M1460" s="379"/>
      <c r="N1460" s="391"/>
      <c r="AF1460" s="133"/>
      <c r="AG1460" s="140"/>
      <c r="AM1460" s="140"/>
      <c r="AO1460" s="142" t="s">
        <v>3701</v>
      </c>
      <c r="AP1460" s="140"/>
      <c r="AR1460" s="140"/>
      <c r="AS1460" s="140"/>
    </row>
    <row r="1461" spans="1:45" s="121" customFormat="1" ht="15" x14ac:dyDescent="0.25">
      <c r="A1461" s="183"/>
      <c r="B1461" s="184"/>
      <c r="C1461" s="389" t="s">
        <v>3229</v>
      </c>
      <c r="D1461" s="389"/>
      <c r="E1461" s="389"/>
      <c r="F1461" s="389"/>
      <c r="G1461" s="389"/>
      <c r="H1461" s="389"/>
      <c r="I1461" s="389"/>
      <c r="J1461" s="389"/>
      <c r="K1461" s="389"/>
      <c r="L1461" s="389"/>
      <c r="M1461" s="389"/>
      <c r="N1461" s="390"/>
      <c r="AF1461" s="133"/>
      <c r="AG1461" s="140"/>
      <c r="AI1461" s="142" t="s">
        <v>3229</v>
      </c>
      <c r="AM1461" s="140"/>
      <c r="AP1461" s="140"/>
      <c r="AR1461" s="140"/>
      <c r="AS1461" s="140"/>
    </row>
    <row r="1462" spans="1:45" s="121" customFormat="1" ht="15" x14ac:dyDescent="0.25">
      <c r="A1462" s="183"/>
      <c r="B1462" s="184"/>
      <c r="C1462" s="389" t="s">
        <v>2191</v>
      </c>
      <c r="D1462" s="389"/>
      <c r="E1462" s="389"/>
      <c r="F1462" s="389"/>
      <c r="G1462" s="389"/>
      <c r="H1462" s="389"/>
      <c r="I1462" s="389"/>
      <c r="J1462" s="389"/>
      <c r="K1462" s="389"/>
      <c r="L1462" s="389"/>
      <c r="M1462" s="389"/>
      <c r="N1462" s="390"/>
      <c r="AF1462" s="133"/>
      <c r="AG1462" s="140"/>
      <c r="AI1462" s="142" t="s">
        <v>2191</v>
      </c>
      <c r="AM1462" s="140"/>
      <c r="AP1462" s="140"/>
      <c r="AR1462" s="140"/>
      <c r="AS1462" s="140"/>
    </row>
    <row r="1463" spans="1:45" s="121" customFormat="1" ht="15" x14ac:dyDescent="0.25">
      <c r="A1463" s="202"/>
      <c r="B1463" s="203"/>
      <c r="C1463" s="388" t="s">
        <v>82</v>
      </c>
      <c r="D1463" s="388"/>
      <c r="E1463" s="388"/>
      <c r="F1463" s="178"/>
      <c r="G1463" s="179"/>
      <c r="H1463" s="179"/>
      <c r="I1463" s="179"/>
      <c r="J1463" s="181"/>
      <c r="K1463" s="179"/>
      <c r="L1463" s="207">
        <v>782.41</v>
      </c>
      <c r="M1463" s="197"/>
      <c r="N1463" s="205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6" t="s">
        <v>663</v>
      </c>
      <c r="B1464" s="177" t="s">
        <v>3706</v>
      </c>
      <c r="C1464" s="388" t="s">
        <v>3707</v>
      </c>
      <c r="D1464" s="388"/>
      <c r="E1464" s="388"/>
      <c r="F1464" s="178" t="s">
        <v>291</v>
      </c>
      <c r="G1464" s="179">
        <v>1</v>
      </c>
      <c r="H1464" s="180">
        <v>1</v>
      </c>
      <c r="I1464" s="180">
        <v>1</v>
      </c>
      <c r="J1464" s="207">
        <v>801.67</v>
      </c>
      <c r="K1464" s="252">
        <v>1.04236</v>
      </c>
      <c r="L1464" s="207">
        <v>835.63</v>
      </c>
      <c r="M1464" s="206">
        <v>8.16</v>
      </c>
      <c r="N1464" s="205">
        <v>6818.74</v>
      </c>
      <c r="AF1464" s="133"/>
      <c r="AG1464" s="140" t="s">
        <v>3707</v>
      </c>
      <c r="AM1464" s="140"/>
      <c r="AP1464" s="140"/>
      <c r="AR1464" s="140"/>
      <c r="AS1464" s="140"/>
    </row>
    <row r="1465" spans="1:45" s="121" customFormat="1" ht="15" x14ac:dyDescent="0.25">
      <c r="A1465" s="202"/>
      <c r="B1465" s="203"/>
      <c r="C1465" s="379" t="s">
        <v>99</v>
      </c>
      <c r="D1465" s="379"/>
      <c r="E1465" s="379"/>
      <c r="F1465" s="379"/>
      <c r="G1465" s="379"/>
      <c r="H1465" s="379"/>
      <c r="I1465" s="379"/>
      <c r="J1465" s="379"/>
      <c r="K1465" s="379"/>
      <c r="L1465" s="379"/>
      <c r="M1465" s="379"/>
      <c r="N1465" s="391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8"/>
      <c r="B1466" s="209"/>
      <c r="C1466" s="379" t="s">
        <v>3708</v>
      </c>
      <c r="D1466" s="379"/>
      <c r="E1466" s="379"/>
      <c r="F1466" s="379"/>
      <c r="G1466" s="379"/>
      <c r="H1466" s="379"/>
      <c r="I1466" s="379"/>
      <c r="J1466" s="379"/>
      <c r="K1466" s="379"/>
      <c r="L1466" s="379"/>
      <c r="M1466" s="379"/>
      <c r="N1466" s="391"/>
      <c r="AF1466" s="133"/>
      <c r="AG1466" s="140"/>
      <c r="AM1466" s="140"/>
      <c r="AO1466" s="142" t="s">
        <v>3708</v>
      </c>
      <c r="AP1466" s="140"/>
      <c r="AR1466" s="140"/>
      <c r="AS1466" s="140"/>
    </row>
    <row r="1467" spans="1:45" s="121" customFormat="1" ht="15" x14ac:dyDescent="0.25">
      <c r="A1467" s="183"/>
      <c r="B1467" s="184"/>
      <c r="C1467" s="389" t="s">
        <v>3229</v>
      </c>
      <c r="D1467" s="389"/>
      <c r="E1467" s="389"/>
      <c r="F1467" s="389"/>
      <c r="G1467" s="389"/>
      <c r="H1467" s="389"/>
      <c r="I1467" s="389"/>
      <c r="J1467" s="389"/>
      <c r="K1467" s="389"/>
      <c r="L1467" s="389"/>
      <c r="M1467" s="389"/>
      <c r="N1467" s="390"/>
      <c r="AF1467" s="133"/>
      <c r="AG1467" s="140"/>
      <c r="AI1467" s="142" t="s">
        <v>3229</v>
      </c>
      <c r="AM1467" s="140"/>
      <c r="AP1467" s="140"/>
      <c r="AR1467" s="140"/>
      <c r="AS1467" s="140"/>
    </row>
    <row r="1468" spans="1:45" s="121" customFormat="1" ht="15" x14ac:dyDescent="0.25">
      <c r="A1468" s="183"/>
      <c r="B1468" s="184"/>
      <c r="C1468" s="389" t="s">
        <v>2191</v>
      </c>
      <c r="D1468" s="389"/>
      <c r="E1468" s="389"/>
      <c r="F1468" s="389"/>
      <c r="G1468" s="389"/>
      <c r="H1468" s="389"/>
      <c r="I1468" s="389"/>
      <c r="J1468" s="389"/>
      <c r="K1468" s="389"/>
      <c r="L1468" s="389"/>
      <c r="M1468" s="389"/>
      <c r="N1468" s="390"/>
      <c r="AF1468" s="133"/>
      <c r="AG1468" s="140"/>
      <c r="AI1468" s="142" t="s">
        <v>2191</v>
      </c>
      <c r="AM1468" s="140"/>
      <c r="AP1468" s="140"/>
      <c r="AR1468" s="140"/>
      <c r="AS1468" s="140"/>
    </row>
    <row r="1469" spans="1:45" s="121" customFormat="1" ht="15" x14ac:dyDescent="0.25">
      <c r="A1469" s="202"/>
      <c r="B1469" s="203"/>
      <c r="C1469" s="388" t="s">
        <v>82</v>
      </c>
      <c r="D1469" s="388"/>
      <c r="E1469" s="388"/>
      <c r="F1469" s="178"/>
      <c r="G1469" s="179"/>
      <c r="H1469" s="179"/>
      <c r="I1469" s="179"/>
      <c r="J1469" s="181"/>
      <c r="K1469" s="179"/>
      <c r="L1469" s="207">
        <v>835.63</v>
      </c>
      <c r="M1469" s="197"/>
      <c r="N1469" s="205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6" t="s">
        <v>665</v>
      </c>
      <c r="B1470" s="177" t="s">
        <v>3688</v>
      </c>
      <c r="C1470" s="388" t="s">
        <v>3689</v>
      </c>
      <c r="D1470" s="388"/>
      <c r="E1470" s="388"/>
      <c r="F1470" s="178" t="s">
        <v>291</v>
      </c>
      <c r="G1470" s="179">
        <v>1</v>
      </c>
      <c r="H1470" s="180">
        <v>1</v>
      </c>
      <c r="I1470" s="180">
        <v>1</v>
      </c>
      <c r="J1470" s="207">
        <v>596.04</v>
      </c>
      <c r="K1470" s="206">
        <v>1.02</v>
      </c>
      <c r="L1470" s="207">
        <v>607.96</v>
      </c>
      <c r="M1470" s="206">
        <v>8.16</v>
      </c>
      <c r="N1470" s="205">
        <v>4960.95</v>
      </c>
      <c r="AF1470" s="133"/>
      <c r="AG1470" s="140" t="s">
        <v>3689</v>
      </c>
      <c r="AM1470" s="140"/>
      <c r="AP1470" s="140"/>
      <c r="AR1470" s="140"/>
      <c r="AS1470" s="140"/>
    </row>
    <row r="1471" spans="1:45" s="121" customFormat="1" ht="15" x14ac:dyDescent="0.25">
      <c r="A1471" s="202"/>
      <c r="B1471" s="203"/>
      <c r="C1471" s="379" t="s">
        <v>99</v>
      </c>
      <c r="D1471" s="379"/>
      <c r="E1471" s="379"/>
      <c r="F1471" s="379"/>
      <c r="G1471" s="379"/>
      <c r="H1471" s="379"/>
      <c r="I1471" s="379"/>
      <c r="J1471" s="379"/>
      <c r="K1471" s="379"/>
      <c r="L1471" s="379"/>
      <c r="M1471" s="379"/>
      <c r="N1471" s="391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3"/>
      <c r="B1472" s="184" t="s">
        <v>3690</v>
      </c>
      <c r="C1472" s="389" t="s">
        <v>3691</v>
      </c>
      <c r="D1472" s="389"/>
      <c r="E1472" s="389"/>
      <c r="F1472" s="389"/>
      <c r="G1472" s="389"/>
      <c r="H1472" s="389"/>
      <c r="I1472" s="389"/>
      <c r="J1472" s="389"/>
      <c r="K1472" s="389"/>
      <c r="L1472" s="389"/>
      <c r="M1472" s="389"/>
      <c r="N1472" s="390"/>
      <c r="AF1472" s="133"/>
      <c r="AG1472" s="140"/>
      <c r="AI1472" s="142" t="s">
        <v>3691</v>
      </c>
      <c r="AM1472" s="140"/>
      <c r="AP1472" s="140"/>
      <c r="AR1472" s="140"/>
      <c r="AS1472" s="140"/>
    </row>
    <row r="1473" spans="1:45" s="121" customFormat="1" ht="15" x14ac:dyDescent="0.25">
      <c r="A1473" s="202"/>
      <c r="B1473" s="203"/>
      <c r="C1473" s="388" t="s">
        <v>82</v>
      </c>
      <c r="D1473" s="388"/>
      <c r="E1473" s="388"/>
      <c r="F1473" s="178"/>
      <c r="G1473" s="179"/>
      <c r="H1473" s="179"/>
      <c r="I1473" s="179"/>
      <c r="J1473" s="181"/>
      <c r="K1473" s="179"/>
      <c r="L1473" s="207">
        <v>607.96</v>
      </c>
      <c r="M1473" s="197"/>
      <c r="N1473" s="205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6" t="s">
        <v>667</v>
      </c>
      <c r="B1474" s="177" t="s">
        <v>3726</v>
      </c>
      <c r="C1474" s="388" t="s">
        <v>3727</v>
      </c>
      <c r="D1474" s="388"/>
      <c r="E1474" s="388"/>
      <c r="F1474" s="178" t="s">
        <v>291</v>
      </c>
      <c r="G1474" s="179">
        <v>3</v>
      </c>
      <c r="H1474" s="180">
        <v>1</v>
      </c>
      <c r="I1474" s="180">
        <v>3</v>
      </c>
      <c r="J1474" s="207">
        <v>71.489999999999995</v>
      </c>
      <c r="K1474" s="252">
        <v>1.04236</v>
      </c>
      <c r="L1474" s="207">
        <v>223.55</v>
      </c>
      <c r="M1474" s="206">
        <v>8.16</v>
      </c>
      <c r="N1474" s="205">
        <v>1824.17</v>
      </c>
      <c r="AF1474" s="133"/>
      <c r="AG1474" s="140" t="s">
        <v>3727</v>
      </c>
      <c r="AM1474" s="140"/>
      <c r="AP1474" s="140"/>
      <c r="AR1474" s="140"/>
      <c r="AS1474" s="140"/>
    </row>
    <row r="1475" spans="1:45" s="121" customFormat="1" ht="15" x14ac:dyDescent="0.25">
      <c r="A1475" s="202"/>
      <c r="B1475" s="203"/>
      <c r="C1475" s="379" t="s">
        <v>99</v>
      </c>
      <c r="D1475" s="379"/>
      <c r="E1475" s="379"/>
      <c r="F1475" s="379"/>
      <c r="G1475" s="379"/>
      <c r="H1475" s="379"/>
      <c r="I1475" s="379"/>
      <c r="J1475" s="379"/>
      <c r="K1475" s="379"/>
      <c r="L1475" s="379"/>
      <c r="M1475" s="379"/>
      <c r="N1475" s="391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8"/>
      <c r="B1476" s="209"/>
      <c r="C1476" s="379" t="s">
        <v>3728</v>
      </c>
      <c r="D1476" s="379"/>
      <c r="E1476" s="379"/>
      <c r="F1476" s="379"/>
      <c r="G1476" s="379"/>
      <c r="H1476" s="379"/>
      <c r="I1476" s="379"/>
      <c r="J1476" s="379"/>
      <c r="K1476" s="379"/>
      <c r="L1476" s="379"/>
      <c r="M1476" s="379"/>
      <c r="N1476" s="391"/>
      <c r="AF1476" s="133"/>
      <c r="AG1476" s="140"/>
      <c r="AM1476" s="140"/>
      <c r="AO1476" s="142" t="s">
        <v>3728</v>
      </c>
      <c r="AP1476" s="140"/>
      <c r="AR1476" s="140"/>
      <c r="AS1476" s="140"/>
    </row>
    <row r="1477" spans="1:45" s="121" customFormat="1" ht="15" x14ac:dyDescent="0.25">
      <c r="A1477" s="183"/>
      <c r="B1477" s="184"/>
      <c r="C1477" s="389" t="s">
        <v>3229</v>
      </c>
      <c r="D1477" s="389"/>
      <c r="E1477" s="389"/>
      <c r="F1477" s="389"/>
      <c r="G1477" s="389"/>
      <c r="H1477" s="389"/>
      <c r="I1477" s="389"/>
      <c r="J1477" s="389"/>
      <c r="K1477" s="389"/>
      <c r="L1477" s="389"/>
      <c r="M1477" s="389"/>
      <c r="N1477" s="390"/>
      <c r="AF1477" s="133"/>
      <c r="AG1477" s="140"/>
      <c r="AI1477" s="142" t="s">
        <v>3229</v>
      </c>
      <c r="AM1477" s="140"/>
      <c r="AP1477" s="140"/>
      <c r="AR1477" s="140"/>
      <c r="AS1477" s="140"/>
    </row>
    <row r="1478" spans="1:45" s="121" customFormat="1" ht="15" x14ac:dyDescent="0.25">
      <c r="A1478" s="183"/>
      <c r="B1478" s="184"/>
      <c r="C1478" s="389" t="s">
        <v>2191</v>
      </c>
      <c r="D1478" s="389"/>
      <c r="E1478" s="389"/>
      <c r="F1478" s="389"/>
      <c r="G1478" s="389"/>
      <c r="H1478" s="389"/>
      <c r="I1478" s="389"/>
      <c r="J1478" s="389"/>
      <c r="K1478" s="389"/>
      <c r="L1478" s="389"/>
      <c r="M1478" s="389"/>
      <c r="N1478" s="390"/>
      <c r="AF1478" s="133"/>
      <c r="AG1478" s="140"/>
      <c r="AI1478" s="142" t="s">
        <v>2191</v>
      </c>
      <c r="AM1478" s="140"/>
      <c r="AP1478" s="140"/>
      <c r="AR1478" s="140"/>
      <c r="AS1478" s="140"/>
    </row>
    <row r="1479" spans="1:45" s="121" customFormat="1" ht="15" x14ac:dyDescent="0.25">
      <c r="A1479" s="202"/>
      <c r="B1479" s="203"/>
      <c r="C1479" s="388" t="s">
        <v>82</v>
      </c>
      <c r="D1479" s="388"/>
      <c r="E1479" s="388"/>
      <c r="F1479" s="178"/>
      <c r="G1479" s="179"/>
      <c r="H1479" s="179"/>
      <c r="I1479" s="179"/>
      <c r="J1479" s="181"/>
      <c r="K1479" s="179"/>
      <c r="L1479" s="207">
        <v>223.55</v>
      </c>
      <c r="M1479" s="197"/>
      <c r="N1479" s="205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6" t="s">
        <v>669</v>
      </c>
      <c r="B1480" s="177" t="s">
        <v>3729</v>
      </c>
      <c r="C1480" s="388" t="s">
        <v>3730</v>
      </c>
      <c r="D1480" s="388"/>
      <c r="E1480" s="388"/>
      <c r="F1480" s="178" t="s">
        <v>291</v>
      </c>
      <c r="G1480" s="179">
        <v>1</v>
      </c>
      <c r="H1480" s="180">
        <v>1</v>
      </c>
      <c r="I1480" s="180">
        <v>1</v>
      </c>
      <c r="J1480" s="204">
        <v>2083.33</v>
      </c>
      <c r="K1480" s="252">
        <v>1.04236</v>
      </c>
      <c r="L1480" s="204">
        <v>2171.58</v>
      </c>
      <c r="M1480" s="206">
        <v>8.16</v>
      </c>
      <c r="N1480" s="205">
        <v>17720.09</v>
      </c>
      <c r="AF1480" s="133"/>
      <c r="AG1480" s="140" t="s">
        <v>3730</v>
      </c>
      <c r="AM1480" s="140"/>
      <c r="AP1480" s="140"/>
      <c r="AR1480" s="140"/>
      <c r="AS1480" s="140"/>
    </row>
    <row r="1481" spans="1:45" s="121" customFormat="1" ht="15" x14ac:dyDescent="0.25">
      <c r="A1481" s="202"/>
      <c r="B1481" s="203"/>
      <c r="C1481" s="379" t="s">
        <v>99</v>
      </c>
      <c r="D1481" s="379"/>
      <c r="E1481" s="379"/>
      <c r="F1481" s="379"/>
      <c r="G1481" s="379"/>
      <c r="H1481" s="379"/>
      <c r="I1481" s="379"/>
      <c r="J1481" s="379"/>
      <c r="K1481" s="379"/>
      <c r="L1481" s="379"/>
      <c r="M1481" s="379"/>
      <c r="N1481" s="391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8"/>
      <c r="B1482" s="209"/>
      <c r="C1482" s="379" t="s">
        <v>3731</v>
      </c>
      <c r="D1482" s="379"/>
      <c r="E1482" s="379"/>
      <c r="F1482" s="379"/>
      <c r="G1482" s="379"/>
      <c r="H1482" s="379"/>
      <c r="I1482" s="379"/>
      <c r="J1482" s="379"/>
      <c r="K1482" s="379"/>
      <c r="L1482" s="379"/>
      <c r="M1482" s="379"/>
      <c r="N1482" s="391"/>
      <c r="AF1482" s="133"/>
      <c r="AG1482" s="140"/>
      <c r="AM1482" s="140"/>
      <c r="AO1482" s="142" t="s">
        <v>3731</v>
      </c>
      <c r="AP1482" s="140"/>
      <c r="AR1482" s="140"/>
      <c r="AS1482" s="140"/>
    </row>
    <row r="1483" spans="1:45" s="121" customFormat="1" ht="15" x14ac:dyDescent="0.25">
      <c r="A1483" s="183"/>
      <c r="B1483" s="184"/>
      <c r="C1483" s="389" t="s">
        <v>3229</v>
      </c>
      <c r="D1483" s="389"/>
      <c r="E1483" s="389"/>
      <c r="F1483" s="389"/>
      <c r="G1483" s="389"/>
      <c r="H1483" s="389"/>
      <c r="I1483" s="389"/>
      <c r="J1483" s="389"/>
      <c r="K1483" s="389"/>
      <c r="L1483" s="389"/>
      <c r="M1483" s="389"/>
      <c r="N1483" s="390"/>
      <c r="AF1483" s="133"/>
      <c r="AG1483" s="140"/>
      <c r="AI1483" s="142" t="s">
        <v>3229</v>
      </c>
      <c r="AM1483" s="140"/>
      <c r="AP1483" s="140"/>
      <c r="AR1483" s="140"/>
      <c r="AS1483" s="140"/>
    </row>
    <row r="1484" spans="1:45" s="121" customFormat="1" ht="15" x14ac:dyDescent="0.25">
      <c r="A1484" s="183"/>
      <c r="B1484" s="184"/>
      <c r="C1484" s="389" t="s">
        <v>2191</v>
      </c>
      <c r="D1484" s="389"/>
      <c r="E1484" s="389"/>
      <c r="F1484" s="389"/>
      <c r="G1484" s="389"/>
      <c r="H1484" s="389"/>
      <c r="I1484" s="389"/>
      <c r="J1484" s="389"/>
      <c r="K1484" s="389"/>
      <c r="L1484" s="389"/>
      <c r="M1484" s="389"/>
      <c r="N1484" s="390"/>
      <c r="AF1484" s="133"/>
      <c r="AG1484" s="140"/>
      <c r="AI1484" s="142" t="s">
        <v>2191</v>
      </c>
      <c r="AM1484" s="140"/>
      <c r="AP1484" s="140"/>
      <c r="AR1484" s="140"/>
      <c r="AS1484" s="140"/>
    </row>
    <row r="1485" spans="1:45" s="121" customFormat="1" ht="15" x14ac:dyDescent="0.25">
      <c r="A1485" s="202"/>
      <c r="B1485" s="203"/>
      <c r="C1485" s="388" t="s">
        <v>82</v>
      </c>
      <c r="D1485" s="388"/>
      <c r="E1485" s="388"/>
      <c r="F1485" s="178"/>
      <c r="G1485" s="179"/>
      <c r="H1485" s="179"/>
      <c r="I1485" s="179"/>
      <c r="J1485" s="181"/>
      <c r="K1485" s="179"/>
      <c r="L1485" s="204">
        <v>2171.58</v>
      </c>
      <c r="M1485" s="197"/>
      <c r="N1485" s="205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6" t="s">
        <v>672</v>
      </c>
      <c r="B1486" s="177" t="s">
        <v>3682</v>
      </c>
      <c r="C1486" s="388" t="s">
        <v>3683</v>
      </c>
      <c r="D1486" s="388"/>
      <c r="E1486" s="388"/>
      <c r="F1486" s="178" t="s">
        <v>337</v>
      </c>
      <c r="G1486" s="179">
        <v>0.61</v>
      </c>
      <c r="H1486" s="180">
        <v>1</v>
      </c>
      <c r="I1486" s="206">
        <v>0.61</v>
      </c>
      <c r="J1486" s="207">
        <v>306.43</v>
      </c>
      <c r="K1486" s="179"/>
      <c r="L1486" s="207">
        <v>186.92</v>
      </c>
      <c r="M1486" s="206">
        <v>8.16</v>
      </c>
      <c r="N1486" s="205">
        <v>1525.27</v>
      </c>
      <c r="AF1486" s="133"/>
      <c r="AG1486" s="140" t="s">
        <v>3683</v>
      </c>
      <c r="AM1486" s="140"/>
      <c r="AP1486" s="140"/>
      <c r="AR1486" s="140"/>
      <c r="AS1486" s="140"/>
    </row>
    <row r="1487" spans="1:45" s="121" customFormat="1" ht="15" x14ac:dyDescent="0.25">
      <c r="A1487" s="202"/>
      <c r="B1487" s="203"/>
      <c r="C1487" s="379" t="s">
        <v>99</v>
      </c>
      <c r="D1487" s="379"/>
      <c r="E1487" s="379"/>
      <c r="F1487" s="379"/>
      <c r="G1487" s="379"/>
      <c r="H1487" s="379"/>
      <c r="I1487" s="379"/>
      <c r="J1487" s="379"/>
      <c r="K1487" s="379"/>
      <c r="L1487" s="379"/>
      <c r="M1487" s="379"/>
      <c r="N1487" s="391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2"/>
      <c r="B1488" s="203"/>
      <c r="C1488" s="388" t="s">
        <v>82</v>
      </c>
      <c r="D1488" s="388"/>
      <c r="E1488" s="388"/>
      <c r="F1488" s="178"/>
      <c r="G1488" s="179"/>
      <c r="H1488" s="179"/>
      <c r="I1488" s="179"/>
      <c r="J1488" s="181"/>
      <c r="K1488" s="179"/>
      <c r="L1488" s="207">
        <v>186.92</v>
      </c>
      <c r="M1488" s="197"/>
      <c r="N1488" s="205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0"/>
      <c r="B1489" s="221"/>
      <c r="C1489" s="221"/>
      <c r="D1489" s="221"/>
      <c r="E1489" s="221"/>
      <c r="F1489" s="222"/>
      <c r="G1489" s="222"/>
      <c r="H1489" s="222"/>
      <c r="I1489" s="222"/>
      <c r="J1489" s="223"/>
      <c r="K1489" s="222"/>
      <c r="L1489" s="223"/>
      <c r="M1489" s="187"/>
      <c r="N1489" s="223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7"/>
      <c r="B1490" s="228"/>
      <c r="C1490" s="388" t="s">
        <v>3732</v>
      </c>
      <c r="D1490" s="388"/>
      <c r="E1490" s="388"/>
      <c r="F1490" s="388"/>
      <c r="G1490" s="388"/>
      <c r="H1490" s="388"/>
      <c r="I1490" s="388"/>
      <c r="J1490" s="388"/>
      <c r="K1490" s="388"/>
      <c r="L1490" s="229"/>
      <c r="M1490" s="230"/>
      <c r="N1490" s="231"/>
      <c r="AF1490" s="133"/>
      <c r="AG1490" s="140"/>
      <c r="AM1490" s="140"/>
      <c r="AP1490" s="140" t="s">
        <v>3732</v>
      </c>
      <c r="AR1490" s="140"/>
      <c r="AS1490" s="140"/>
    </row>
    <row r="1491" spans="1:45" s="121" customFormat="1" ht="15" x14ac:dyDescent="0.25">
      <c r="A1491" s="232"/>
      <c r="B1491" s="184"/>
      <c r="C1491" s="379" t="s">
        <v>146</v>
      </c>
      <c r="D1491" s="379"/>
      <c r="E1491" s="379"/>
      <c r="F1491" s="379"/>
      <c r="G1491" s="379"/>
      <c r="H1491" s="379"/>
      <c r="I1491" s="379"/>
      <c r="J1491" s="379"/>
      <c r="K1491" s="379"/>
      <c r="L1491" s="233">
        <v>6495.4</v>
      </c>
      <c r="M1491" s="234"/>
      <c r="N1491" s="237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2"/>
      <c r="B1492" s="184"/>
      <c r="C1492" s="379" t="s">
        <v>147</v>
      </c>
      <c r="D1492" s="379"/>
      <c r="E1492" s="379"/>
      <c r="F1492" s="379"/>
      <c r="G1492" s="379"/>
      <c r="H1492" s="379"/>
      <c r="I1492" s="379"/>
      <c r="J1492" s="379"/>
      <c r="K1492" s="379"/>
      <c r="L1492" s="236"/>
      <c r="M1492" s="234"/>
      <c r="N1492" s="237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2"/>
      <c r="B1493" s="184"/>
      <c r="C1493" s="379" t="s">
        <v>148</v>
      </c>
      <c r="D1493" s="379"/>
      <c r="E1493" s="379"/>
      <c r="F1493" s="379"/>
      <c r="G1493" s="379"/>
      <c r="H1493" s="379"/>
      <c r="I1493" s="379"/>
      <c r="J1493" s="379"/>
      <c r="K1493" s="379"/>
      <c r="L1493" s="249">
        <v>192.8</v>
      </c>
      <c r="M1493" s="234"/>
      <c r="N1493" s="237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2"/>
      <c r="B1494" s="184"/>
      <c r="C1494" s="379" t="s">
        <v>149</v>
      </c>
      <c r="D1494" s="379"/>
      <c r="E1494" s="379"/>
      <c r="F1494" s="379"/>
      <c r="G1494" s="379"/>
      <c r="H1494" s="379"/>
      <c r="I1494" s="379"/>
      <c r="J1494" s="379"/>
      <c r="K1494" s="379"/>
      <c r="L1494" s="249">
        <v>133.80000000000001</v>
      </c>
      <c r="M1494" s="234"/>
      <c r="N1494" s="237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2"/>
      <c r="B1495" s="184"/>
      <c r="C1495" s="379" t="s">
        <v>150</v>
      </c>
      <c r="D1495" s="379"/>
      <c r="E1495" s="379"/>
      <c r="F1495" s="379"/>
      <c r="G1495" s="379"/>
      <c r="H1495" s="379"/>
      <c r="I1495" s="379"/>
      <c r="J1495" s="379"/>
      <c r="K1495" s="379"/>
      <c r="L1495" s="249">
        <v>19.37</v>
      </c>
      <c r="M1495" s="234"/>
      <c r="N1495" s="237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2"/>
      <c r="B1496" s="184"/>
      <c r="C1496" s="379" t="s">
        <v>151</v>
      </c>
      <c r="D1496" s="379"/>
      <c r="E1496" s="379"/>
      <c r="F1496" s="379"/>
      <c r="G1496" s="379"/>
      <c r="H1496" s="379"/>
      <c r="I1496" s="379"/>
      <c r="J1496" s="379"/>
      <c r="K1496" s="379"/>
      <c r="L1496" s="233">
        <v>6168.8</v>
      </c>
      <c r="M1496" s="234"/>
      <c r="N1496" s="237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2"/>
      <c r="B1497" s="184"/>
      <c r="C1497" s="379" t="s">
        <v>153</v>
      </c>
      <c r="D1497" s="379"/>
      <c r="E1497" s="379"/>
      <c r="F1497" s="379"/>
      <c r="G1497" s="379"/>
      <c r="H1497" s="379"/>
      <c r="I1497" s="379"/>
      <c r="J1497" s="379"/>
      <c r="K1497" s="379"/>
      <c r="L1497" s="233">
        <v>6874.31</v>
      </c>
      <c r="M1497" s="234"/>
      <c r="N1497" s="237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2"/>
      <c r="B1498" s="184"/>
      <c r="C1498" s="379" t="s">
        <v>147</v>
      </c>
      <c r="D1498" s="379"/>
      <c r="E1498" s="379"/>
      <c r="F1498" s="379"/>
      <c r="G1498" s="379"/>
      <c r="H1498" s="379"/>
      <c r="I1498" s="379"/>
      <c r="J1498" s="379"/>
      <c r="K1498" s="379"/>
      <c r="L1498" s="236"/>
      <c r="M1498" s="234"/>
      <c r="N1498" s="237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2"/>
      <c r="B1499" s="184"/>
      <c r="C1499" s="379" t="s">
        <v>322</v>
      </c>
      <c r="D1499" s="379"/>
      <c r="E1499" s="379"/>
      <c r="F1499" s="379"/>
      <c r="G1499" s="379"/>
      <c r="H1499" s="379"/>
      <c r="I1499" s="379"/>
      <c r="J1499" s="379"/>
      <c r="K1499" s="379"/>
      <c r="L1499" s="249">
        <v>192.8</v>
      </c>
      <c r="M1499" s="234"/>
      <c r="N1499" s="237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2"/>
      <c r="B1500" s="184"/>
      <c r="C1500" s="379" t="s">
        <v>323</v>
      </c>
      <c r="D1500" s="379"/>
      <c r="E1500" s="379"/>
      <c r="F1500" s="379"/>
      <c r="G1500" s="379"/>
      <c r="H1500" s="379"/>
      <c r="I1500" s="379"/>
      <c r="J1500" s="379"/>
      <c r="K1500" s="379"/>
      <c r="L1500" s="249">
        <v>133.80000000000001</v>
      </c>
      <c r="M1500" s="234"/>
      <c r="N1500" s="237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2"/>
      <c r="B1501" s="184"/>
      <c r="C1501" s="379" t="s">
        <v>324</v>
      </c>
      <c r="D1501" s="379"/>
      <c r="E1501" s="379"/>
      <c r="F1501" s="379"/>
      <c r="G1501" s="379"/>
      <c r="H1501" s="379"/>
      <c r="I1501" s="379"/>
      <c r="J1501" s="379"/>
      <c r="K1501" s="379"/>
      <c r="L1501" s="249">
        <v>19.37</v>
      </c>
      <c r="M1501" s="234"/>
      <c r="N1501" s="237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2"/>
      <c r="B1502" s="184"/>
      <c r="C1502" s="379" t="s">
        <v>325</v>
      </c>
      <c r="D1502" s="379"/>
      <c r="E1502" s="379"/>
      <c r="F1502" s="379"/>
      <c r="G1502" s="379"/>
      <c r="H1502" s="379"/>
      <c r="I1502" s="379"/>
      <c r="J1502" s="379"/>
      <c r="K1502" s="379"/>
      <c r="L1502" s="233">
        <v>6168.8</v>
      </c>
      <c r="M1502" s="234"/>
      <c r="N1502" s="237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2"/>
      <c r="B1503" s="184"/>
      <c r="C1503" s="379" t="s">
        <v>326</v>
      </c>
      <c r="D1503" s="379"/>
      <c r="E1503" s="379"/>
      <c r="F1503" s="379"/>
      <c r="G1503" s="379"/>
      <c r="H1503" s="379"/>
      <c r="I1503" s="379"/>
      <c r="J1503" s="379"/>
      <c r="K1503" s="379"/>
      <c r="L1503" s="249">
        <v>246.16</v>
      </c>
      <c r="M1503" s="234"/>
      <c r="N1503" s="237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2"/>
      <c r="B1504" s="184"/>
      <c r="C1504" s="379" t="s">
        <v>327</v>
      </c>
      <c r="D1504" s="379"/>
      <c r="E1504" s="379"/>
      <c r="F1504" s="379"/>
      <c r="G1504" s="379"/>
      <c r="H1504" s="379"/>
      <c r="I1504" s="379"/>
      <c r="J1504" s="379"/>
      <c r="K1504" s="379"/>
      <c r="L1504" s="249">
        <v>132.75</v>
      </c>
      <c r="M1504" s="234"/>
      <c r="N1504" s="237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2"/>
      <c r="B1505" s="184"/>
      <c r="C1505" s="379" t="s">
        <v>163</v>
      </c>
      <c r="D1505" s="379"/>
      <c r="E1505" s="379"/>
      <c r="F1505" s="379"/>
      <c r="G1505" s="379"/>
      <c r="H1505" s="379"/>
      <c r="I1505" s="379"/>
      <c r="J1505" s="379"/>
      <c r="K1505" s="379"/>
      <c r="L1505" s="249">
        <v>212.17</v>
      </c>
      <c r="M1505" s="234"/>
      <c r="N1505" s="237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2"/>
      <c r="B1506" s="184"/>
      <c r="C1506" s="379" t="s">
        <v>164</v>
      </c>
      <c r="D1506" s="379"/>
      <c r="E1506" s="379"/>
      <c r="F1506" s="379"/>
      <c r="G1506" s="379"/>
      <c r="H1506" s="379"/>
      <c r="I1506" s="379"/>
      <c r="J1506" s="379"/>
      <c r="K1506" s="379"/>
      <c r="L1506" s="249">
        <v>246.16</v>
      </c>
      <c r="M1506" s="234"/>
      <c r="N1506" s="237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2"/>
      <c r="B1507" s="184"/>
      <c r="C1507" s="379" t="s">
        <v>165</v>
      </c>
      <c r="D1507" s="379"/>
      <c r="E1507" s="379"/>
      <c r="F1507" s="379"/>
      <c r="G1507" s="379"/>
      <c r="H1507" s="379"/>
      <c r="I1507" s="379"/>
      <c r="J1507" s="379"/>
      <c r="K1507" s="379"/>
      <c r="L1507" s="249">
        <v>132.75</v>
      </c>
      <c r="M1507" s="234"/>
      <c r="N1507" s="237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2"/>
      <c r="B1508" s="238"/>
      <c r="C1508" s="396" t="s">
        <v>3733</v>
      </c>
      <c r="D1508" s="396"/>
      <c r="E1508" s="396"/>
      <c r="F1508" s="396"/>
      <c r="G1508" s="396"/>
      <c r="H1508" s="396"/>
      <c r="I1508" s="396"/>
      <c r="J1508" s="396"/>
      <c r="K1508" s="396"/>
      <c r="L1508" s="239">
        <v>6874.31</v>
      </c>
      <c r="M1508" s="240"/>
      <c r="N1508" s="251"/>
      <c r="AF1508" s="133"/>
      <c r="AG1508" s="140"/>
      <c r="AM1508" s="140"/>
      <c r="AP1508" s="140"/>
      <c r="AR1508" s="140" t="s">
        <v>3733</v>
      </c>
      <c r="AS1508" s="140"/>
    </row>
    <row r="1509" spans="1:47" s="121" customFormat="1" ht="11.25" hidden="1" customHeight="1" x14ac:dyDescent="0.25">
      <c r="A1509" s="290"/>
      <c r="B1509" s="224"/>
      <c r="C1509" s="224"/>
      <c r="D1509" s="224"/>
      <c r="E1509" s="224"/>
      <c r="F1509" s="224"/>
      <c r="G1509" s="224"/>
      <c r="H1509" s="224"/>
      <c r="I1509" s="224"/>
      <c r="J1509" s="224"/>
      <c r="K1509" s="224"/>
      <c r="L1509" s="225"/>
      <c r="M1509" s="225"/>
      <c r="N1509" s="291"/>
      <c r="R1509" s="226"/>
    </row>
    <row r="1510" spans="1:47" s="121" customFormat="1" ht="15" x14ac:dyDescent="0.25">
      <c r="A1510" s="227"/>
      <c r="B1510" s="228"/>
      <c r="C1510" s="388" t="s">
        <v>789</v>
      </c>
      <c r="D1510" s="388"/>
      <c r="E1510" s="388"/>
      <c r="F1510" s="388"/>
      <c r="G1510" s="388"/>
      <c r="H1510" s="388"/>
      <c r="I1510" s="388"/>
      <c r="J1510" s="388"/>
      <c r="K1510" s="388"/>
      <c r="L1510" s="229"/>
      <c r="M1510" s="230"/>
      <c r="N1510" s="231"/>
      <c r="AT1510" s="140" t="s">
        <v>789</v>
      </c>
    </row>
    <row r="1511" spans="1:47" s="121" customFormat="1" ht="15" x14ac:dyDescent="0.25">
      <c r="A1511" s="232"/>
      <c r="B1511" s="184"/>
      <c r="C1511" s="379" t="s">
        <v>146</v>
      </c>
      <c r="D1511" s="379"/>
      <c r="E1511" s="379"/>
      <c r="F1511" s="379"/>
      <c r="G1511" s="379"/>
      <c r="H1511" s="379"/>
      <c r="I1511" s="379"/>
      <c r="J1511" s="379"/>
      <c r="K1511" s="379"/>
      <c r="L1511" s="233">
        <v>146579.91</v>
      </c>
      <c r="M1511" s="234"/>
      <c r="N1511" s="235">
        <v>1438077.13</v>
      </c>
      <c r="AT1511" s="140"/>
      <c r="AU1511" s="142" t="s">
        <v>146</v>
      </c>
    </row>
    <row r="1512" spans="1:47" s="121" customFormat="1" ht="15" x14ac:dyDescent="0.25">
      <c r="A1512" s="232"/>
      <c r="B1512" s="184"/>
      <c r="C1512" s="379" t="s">
        <v>147</v>
      </c>
      <c r="D1512" s="379"/>
      <c r="E1512" s="379"/>
      <c r="F1512" s="379"/>
      <c r="G1512" s="379"/>
      <c r="H1512" s="379"/>
      <c r="I1512" s="379"/>
      <c r="J1512" s="379"/>
      <c r="K1512" s="379"/>
      <c r="L1512" s="236"/>
      <c r="M1512" s="234"/>
      <c r="N1512" s="237"/>
      <c r="AT1512" s="140"/>
      <c r="AU1512" s="142" t="s">
        <v>147</v>
      </c>
    </row>
    <row r="1513" spans="1:47" s="121" customFormat="1" ht="15" x14ac:dyDescent="0.25">
      <c r="A1513" s="232"/>
      <c r="B1513" s="184"/>
      <c r="C1513" s="379" t="s">
        <v>148</v>
      </c>
      <c r="D1513" s="379"/>
      <c r="E1513" s="379"/>
      <c r="F1513" s="379"/>
      <c r="G1513" s="379"/>
      <c r="H1513" s="379"/>
      <c r="I1513" s="379"/>
      <c r="J1513" s="379"/>
      <c r="K1513" s="379"/>
      <c r="L1513" s="233">
        <v>5403.78</v>
      </c>
      <c r="M1513" s="234"/>
      <c r="N1513" s="235">
        <v>241927.27</v>
      </c>
      <c r="AT1513" s="140"/>
      <c r="AU1513" s="142" t="s">
        <v>148</v>
      </c>
    </row>
    <row r="1514" spans="1:47" s="121" customFormat="1" ht="15" x14ac:dyDescent="0.25">
      <c r="A1514" s="232"/>
      <c r="B1514" s="184"/>
      <c r="C1514" s="379" t="s">
        <v>149</v>
      </c>
      <c r="D1514" s="379"/>
      <c r="E1514" s="379"/>
      <c r="F1514" s="379"/>
      <c r="G1514" s="379"/>
      <c r="H1514" s="379"/>
      <c r="I1514" s="379"/>
      <c r="J1514" s="379"/>
      <c r="K1514" s="379"/>
      <c r="L1514" s="233">
        <v>8691.4699999999993</v>
      </c>
      <c r="M1514" s="234"/>
      <c r="N1514" s="235">
        <v>115075.05</v>
      </c>
      <c r="AT1514" s="140"/>
      <c r="AU1514" s="142" t="s">
        <v>149</v>
      </c>
    </row>
    <row r="1515" spans="1:47" s="121" customFormat="1" ht="15" x14ac:dyDescent="0.25">
      <c r="A1515" s="232"/>
      <c r="B1515" s="184"/>
      <c r="C1515" s="379" t="s">
        <v>150</v>
      </c>
      <c r="D1515" s="379"/>
      <c r="E1515" s="379"/>
      <c r="F1515" s="379"/>
      <c r="G1515" s="379"/>
      <c r="H1515" s="379"/>
      <c r="I1515" s="379"/>
      <c r="J1515" s="379"/>
      <c r="K1515" s="379"/>
      <c r="L1515" s="233">
        <v>1006.97</v>
      </c>
      <c r="M1515" s="234"/>
      <c r="N1515" s="235">
        <v>45082.04</v>
      </c>
      <c r="AT1515" s="140"/>
      <c r="AU1515" s="142" t="s">
        <v>150</v>
      </c>
    </row>
    <row r="1516" spans="1:47" s="121" customFormat="1" ht="15" x14ac:dyDescent="0.25">
      <c r="A1516" s="232"/>
      <c r="B1516" s="184"/>
      <c r="C1516" s="379" t="s">
        <v>151</v>
      </c>
      <c r="D1516" s="379"/>
      <c r="E1516" s="379"/>
      <c r="F1516" s="379"/>
      <c r="G1516" s="379"/>
      <c r="H1516" s="379"/>
      <c r="I1516" s="379"/>
      <c r="J1516" s="379"/>
      <c r="K1516" s="379"/>
      <c r="L1516" s="233">
        <v>132484.66</v>
      </c>
      <c r="M1516" s="234"/>
      <c r="N1516" s="235">
        <v>1081074.81</v>
      </c>
      <c r="AT1516" s="140"/>
      <c r="AU1516" s="142" t="s">
        <v>151</v>
      </c>
    </row>
    <row r="1517" spans="1:47" s="121" customFormat="1" ht="15" x14ac:dyDescent="0.25">
      <c r="A1517" s="232"/>
      <c r="B1517" s="184"/>
      <c r="C1517" s="379" t="s">
        <v>153</v>
      </c>
      <c r="D1517" s="379"/>
      <c r="E1517" s="379"/>
      <c r="F1517" s="379"/>
      <c r="G1517" s="379"/>
      <c r="H1517" s="379"/>
      <c r="I1517" s="379"/>
      <c r="J1517" s="379"/>
      <c r="K1517" s="379"/>
      <c r="L1517" s="233">
        <v>154336.42000000001</v>
      </c>
      <c r="M1517" s="234"/>
      <c r="N1517" s="235">
        <v>1804171.98</v>
      </c>
      <c r="AT1517" s="140"/>
      <c r="AU1517" s="142" t="s">
        <v>153</v>
      </c>
    </row>
    <row r="1518" spans="1:47" s="121" customFormat="1" ht="15" x14ac:dyDescent="0.25">
      <c r="A1518" s="232"/>
      <c r="B1518" s="184"/>
      <c r="C1518" s="379" t="s">
        <v>147</v>
      </c>
      <c r="D1518" s="379"/>
      <c r="E1518" s="379"/>
      <c r="F1518" s="379"/>
      <c r="G1518" s="379"/>
      <c r="H1518" s="379"/>
      <c r="I1518" s="379"/>
      <c r="J1518" s="379"/>
      <c r="K1518" s="379"/>
      <c r="L1518" s="236"/>
      <c r="M1518" s="234"/>
      <c r="N1518" s="237"/>
      <c r="AT1518" s="140"/>
      <c r="AU1518" s="142" t="s">
        <v>147</v>
      </c>
    </row>
    <row r="1519" spans="1:47" s="121" customFormat="1" ht="15" x14ac:dyDescent="0.25">
      <c r="A1519" s="232"/>
      <c r="B1519" s="184"/>
      <c r="C1519" s="379" t="s">
        <v>322</v>
      </c>
      <c r="D1519" s="379"/>
      <c r="E1519" s="379"/>
      <c r="F1519" s="379"/>
      <c r="G1519" s="379"/>
      <c r="H1519" s="379"/>
      <c r="I1519" s="379"/>
      <c r="J1519" s="379"/>
      <c r="K1519" s="379"/>
      <c r="L1519" s="233">
        <v>4648.68</v>
      </c>
      <c r="M1519" s="234"/>
      <c r="N1519" s="235">
        <v>208121.44</v>
      </c>
      <c r="AT1519" s="140"/>
      <c r="AU1519" s="142" t="s">
        <v>322</v>
      </c>
    </row>
    <row r="1520" spans="1:47" s="121" customFormat="1" ht="15" x14ac:dyDescent="0.25">
      <c r="A1520" s="232"/>
      <c r="B1520" s="184"/>
      <c r="C1520" s="379" t="s">
        <v>323</v>
      </c>
      <c r="D1520" s="379"/>
      <c r="E1520" s="379"/>
      <c r="F1520" s="379"/>
      <c r="G1520" s="379"/>
      <c r="H1520" s="379"/>
      <c r="I1520" s="379"/>
      <c r="J1520" s="379"/>
      <c r="K1520" s="379"/>
      <c r="L1520" s="233">
        <v>8362.69</v>
      </c>
      <c r="M1520" s="234"/>
      <c r="N1520" s="235">
        <v>110722.01</v>
      </c>
      <c r="AT1520" s="140"/>
      <c r="AU1520" s="142" t="s">
        <v>323</v>
      </c>
    </row>
    <row r="1521" spans="1:48" s="121" customFormat="1" ht="15" x14ac:dyDescent="0.25">
      <c r="A1521" s="232"/>
      <c r="B1521" s="184"/>
      <c r="C1521" s="379" t="s">
        <v>324</v>
      </c>
      <c r="D1521" s="379"/>
      <c r="E1521" s="379"/>
      <c r="F1521" s="379"/>
      <c r="G1521" s="379"/>
      <c r="H1521" s="379"/>
      <c r="I1521" s="379"/>
      <c r="J1521" s="379"/>
      <c r="K1521" s="379"/>
      <c r="L1521" s="249">
        <v>996.19</v>
      </c>
      <c r="M1521" s="234"/>
      <c r="N1521" s="235">
        <v>44599.42</v>
      </c>
      <c r="AT1521" s="140"/>
      <c r="AU1521" s="142" t="s">
        <v>324</v>
      </c>
    </row>
    <row r="1522" spans="1:48" s="121" customFormat="1" ht="15" x14ac:dyDescent="0.25">
      <c r="A1522" s="232"/>
      <c r="B1522" s="184"/>
      <c r="C1522" s="379" t="s">
        <v>325</v>
      </c>
      <c r="D1522" s="379"/>
      <c r="E1522" s="379"/>
      <c r="F1522" s="379"/>
      <c r="G1522" s="379"/>
      <c r="H1522" s="379"/>
      <c r="I1522" s="379"/>
      <c r="J1522" s="379"/>
      <c r="K1522" s="379"/>
      <c r="L1522" s="233">
        <v>132253.32999999999</v>
      </c>
      <c r="M1522" s="234"/>
      <c r="N1522" s="235">
        <v>1079187.17</v>
      </c>
      <c r="AT1522" s="140"/>
      <c r="AU1522" s="142" t="s">
        <v>325</v>
      </c>
    </row>
    <row r="1523" spans="1:48" s="121" customFormat="1" ht="15" x14ac:dyDescent="0.25">
      <c r="A1523" s="232"/>
      <c r="B1523" s="184"/>
      <c r="C1523" s="379" t="s">
        <v>326</v>
      </c>
      <c r="D1523" s="379"/>
      <c r="E1523" s="379"/>
      <c r="F1523" s="379"/>
      <c r="G1523" s="379"/>
      <c r="H1523" s="379"/>
      <c r="I1523" s="379"/>
      <c r="J1523" s="379"/>
      <c r="K1523" s="379"/>
      <c r="L1523" s="233">
        <v>6001.32</v>
      </c>
      <c r="M1523" s="234"/>
      <c r="N1523" s="235">
        <v>268679.56</v>
      </c>
      <c r="AT1523" s="140"/>
      <c r="AU1523" s="142" t="s">
        <v>326</v>
      </c>
    </row>
    <row r="1524" spans="1:48" s="121" customFormat="1" ht="15" x14ac:dyDescent="0.25">
      <c r="A1524" s="232"/>
      <c r="B1524" s="184"/>
      <c r="C1524" s="379" t="s">
        <v>327</v>
      </c>
      <c r="D1524" s="379"/>
      <c r="E1524" s="379"/>
      <c r="F1524" s="379"/>
      <c r="G1524" s="379"/>
      <c r="H1524" s="379"/>
      <c r="I1524" s="379"/>
      <c r="J1524" s="379"/>
      <c r="K1524" s="379"/>
      <c r="L1524" s="233">
        <v>3070.4</v>
      </c>
      <c r="M1524" s="234"/>
      <c r="N1524" s="235">
        <v>137461.79999999999</v>
      </c>
      <c r="AT1524" s="140"/>
      <c r="AU1524" s="142" t="s">
        <v>327</v>
      </c>
    </row>
    <row r="1525" spans="1:48" s="121" customFormat="1" ht="15" x14ac:dyDescent="0.25">
      <c r="A1525" s="232"/>
      <c r="B1525" s="184"/>
      <c r="C1525" s="379" t="s">
        <v>465</v>
      </c>
      <c r="D1525" s="379"/>
      <c r="E1525" s="379"/>
      <c r="F1525" s="379"/>
      <c r="G1525" s="379"/>
      <c r="H1525" s="379"/>
      <c r="I1525" s="379"/>
      <c r="J1525" s="379"/>
      <c r="K1525" s="379"/>
      <c r="L1525" s="233">
        <v>2342.35</v>
      </c>
      <c r="M1525" s="234"/>
      <c r="N1525" s="235">
        <v>86031.41</v>
      </c>
      <c r="AT1525" s="140"/>
      <c r="AU1525" s="142" t="s">
        <v>465</v>
      </c>
    </row>
    <row r="1526" spans="1:48" s="121" customFormat="1" ht="15" x14ac:dyDescent="0.25">
      <c r="A1526" s="232"/>
      <c r="B1526" s="184"/>
      <c r="C1526" s="379" t="s">
        <v>147</v>
      </c>
      <c r="D1526" s="379"/>
      <c r="E1526" s="379"/>
      <c r="F1526" s="379"/>
      <c r="G1526" s="379"/>
      <c r="H1526" s="379"/>
      <c r="I1526" s="379"/>
      <c r="J1526" s="379"/>
      <c r="K1526" s="379"/>
      <c r="L1526" s="236"/>
      <c r="M1526" s="234"/>
      <c r="N1526" s="237"/>
      <c r="AT1526" s="140"/>
      <c r="AU1526" s="142" t="s">
        <v>147</v>
      </c>
    </row>
    <row r="1527" spans="1:48" s="121" customFormat="1" ht="15" x14ac:dyDescent="0.25">
      <c r="A1527" s="232"/>
      <c r="B1527" s="184"/>
      <c r="C1527" s="379" t="s">
        <v>322</v>
      </c>
      <c r="D1527" s="379"/>
      <c r="E1527" s="379"/>
      <c r="F1527" s="379"/>
      <c r="G1527" s="379"/>
      <c r="H1527" s="379"/>
      <c r="I1527" s="379"/>
      <c r="J1527" s="379"/>
      <c r="K1527" s="379"/>
      <c r="L1527" s="249">
        <v>755.1</v>
      </c>
      <c r="M1527" s="234"/>
      <c r="N1527" s="235">
        <v>33805.83</v>
      </c>
      <c r="AT1527" s="140"/>
      <c r="AU1527" s="142" t="s">
        <v>322</v>
      </c>
    </row>
    <row r="1528" spans="1:48" s="121" customFormat="1" ht="15" x14ac:dyDescent="0.25">
      <c r="A1528" s="232"/>
      <c r="B1528" s="184"/>
      <c r="C1528" s="379" t="s">
        <v>323</v>
      </c>
      <c r="D1528" s="379"/>
      <c r="E1528" s="379"/>
      <c r="F1528" s="379"/>
      <c r="G1528" s="379"/>
      <c r="H1528" s="379"/>
      <c r="I1528" s="379"/>
      <c r="J1528" s="379"/>
      <c r="K1528" s="379"/>
      <c r="L1528" s="249">
        <v>328.78</v>
      </c>
      <c r="M1528" s="234"/>
      <c r="N1528" s="235">
        <v>4353.04</v>
      </c>
      <c r="AT1528" s="140"/>
      <c r="AU1528" s="142" t="s">
        <v>323</v>
      </c>
    </row>
    <row r="1529" spans="1:48" s="121" customFormat="1" ht="15" x14ac:dyDescent="0.25">
      <c r="A1529" s="232"/>
      <c r="B1529" s="184"/>
      <c r="C1529" s="379" t="s">
        <v>324</v>
      </c>
      <c r="D1529" s="379"/>
      <c r="E1529" s="379"/>
      <c r="F1529" s="379"/>
      <c r="G1529" s="379"/>
      <c r="H1529" s="379"/>
      <c r="I1529" s="379"/>
      <c r="J1529" s="379"/>
      <c r="K1529" s="379"/>
      <c r="L1529" s="249">
        <v>10.78</v>
      </c>
      <c r="M1529" s="234"/>
      <c r="N1529" s="256">
        <v>482.62</v>
      </c>
      <c r="AT1529" s="140"/>
      <c r="AU1529" s="142" t="s">
        <v>324</v>
      </c>
    </row>
    <row r="1530" spans="1:48" s="121" customFormat="1" ht="15" x14ac:dyDescent="0.25">
      <c r="A1530" s="232"/>
      <c r="B1530" s="184"/>
      <c r="C1530" s="379" t="s">
        <v>325</v>
      </c>
      <c r="D1530" s="379"/>
      <c r="E1530" s="379"/>
      <c r="F1530" s="379"/>
      <c r="G1530" s="379"/>
      <c r="H1530" s="379"/>
      <c r="I1530" s="379"/>
      <c r="J1530" s="379"/>
      <c r="K1530" s="379"/>
      <c r="L1530" s="249">
        <v>231.33</v>
      </c>
      <c r="M1530" s="234"/>
      <c r="N1530" s="235">
        <v>1887.64</v>
      </c>
      <c r="AT1530" s="140"/>
      <c r="AU1530" s="142" t="s">
        <v>325</v>
      </c>
    </row>
    <row r="1531" spans="1:48" s="121" customFormat="1" ht="15" x14ac:dyDescent="0.25">
      <c r="A1531" s="232"/>
      <c r="B1531" s="184"/>
      <c r="C1531" s="379" t="s">
        <v>326</v>
      </c>
      <c r="D1531" s="379"/>
      <c r="E1531" s="379"/>
      <c r="F1531" s="379"/>
      <c r="G1531" s="379"/>
      <c r="H1531" s="379"/>
      <c r="I1531" s="379"/>
      <c r="J1531" s="379"/>
      <c r="K1531" s="379"/>
      <c r="L1531" s="249">
        <v>682.06</v>
      </c>
      <c r="M1531" s="234"/>
      <c r="N1531" s="235">
        <v>30535.91</v>
      </c>
      <c r="AT1531" s="140"/>
      <c r="AU1531" s="142" t="s">
        <v>326</v>
      </c>
    </row>
    <row r="1532" spans="1:48" s="121" customFormat="1" ht="15" x14ac:dyDescent="0.25">
      <c r="A1532" s="232"/>
      <c r="B1532" s="184"/>
      <c r="C1532" s="379" t="s">
        <v>327</v>
      </c>
      <c r="D1532" s="379"/>
      <c r="E1532" s="379"/>
      <c r="F1532" s="379"/>
      <c r="G1532" s="379"/>
      <c r="H1532" s="379"/>
      <c r="I1532" s="379"/>
      <c r="J1532" s="379"/>
      <c r="K1532" s="379"/>
      <c r="L1532" s="249">
        <v>345.08</v>
      </c>
      <c r="M1532" s="234"/>
      <c r="N1532" s="235">
        <v>15448.99</v>
      </c>
      <c r="AT1532" s="140"/>
      <c r="AU1532" s="142" t="s">
        <v>327</v>
      </c>
    </row>
    <row r="1533" spans="1:48" s="121" customFormat="1" ht="15" x14ac:dyDescent="0.25">
      <c r="A1533" s="232"/>
      <c r="B1533" s="184"/>
      <c r="C1533" s="379" t="s">
        <v>163</v>
      </c>
      <c r="D1533" s="379"/>
      <c r="E1533" s="379"/>
      <c r="F1533" s="379"/>
      <c r="G1533" s="379"/>
      <c r="H1533" s="379"/>
      <c r="I1533" s="379"/>
      <c r="J1533" s="379"/>
      <c r="K1533" s="379"/>
      <c r="L1533" s="233">
        <v>6410.75</v>
      </c>
      <c r="M1533" s="234"/>
      <c r="N1533" s="235">
        <v>287009.31</v>
      </c>
      <c r="AT1533" s="140"/>
      <c r="AU1533" s="142" t="s">
        <v>163</v>
      </c>
    </row>
    <row r="1534" spans="1:48" s="121" customFormat="1" ht="15" x14ac:dyDescent="0.25">
      <c r="A1534" s="232"/>
      <c r="B1534" s="184"/>
      <c r="C1534" s="379" t="s">
        <v>164</v>
      </c>
      <c r="D1534" s="379"/>
      <c r="E1534" s="379"/>
      <c r="F1534" s="379"/>
      <c r="G1534" s="379"/>
      <c r="H1534" s="379"/>
      <c r="I1534" s="379"/>
      <c r="J1534" s="379"/>
      <c r="K1534" s="379"/>
      <c r="L1534" s="233">
        <v>6683.38</v>
      </c>
      <c r="M1534" s="234"/>
      <c r="N1534" s="235">
        <v>299215.46999999997</v>
      </c>
      <c r="AT1534" s="140"/>
      <c r="AU1534" s="142" t="s">
        <v>164</v>
      </c>
    </row>
    <row r="1535" spans="1:48" s="121" customFormat="1" ht="15" x14ac:dyDescent="0.25">
      <c r="A1535" s="232"/>
      <c r="B1535" s="184"/>
      <c r="C1535" s="379" t="s">
        <v>165</v>
      </c>
      <c r="D1535" s="379"/>
      <c r="E1535" s="379"/>
      <c r="F1535" s="379"/>
      <c r="G1535" s="379"/>
      <c r="H1535" s="379"/>
      <c r="I1535" s="379"/>
      <c r="J1535" s="379"/>
      <c r="K1535" s="379"/>
      <c r="L1535" s="233">
        <v>3415.48</v>
      </c>
      <c r="M1535" s="234"/>
      <c r="N1535" s="235">
        <v>152910.79</v>
      </c>
      <c r="AT1535" s="140"/>
      <c r="AU1535" s="142" t="s">
        <v>165</v>
      </c>
    </row>
    <row r="1536" spans="1:48" s="121" customFormat="1" ht="15" x14ac:dyDescent="0.25">
      <c r="A1536" s="232"/>
      <c r="B1536" s="238"/>
      <c r="C1536" s="433" t="s">
        <v>4009</v>
      </c>
      <c r="D1536" s="396"/>
      <c r="E1536" s="396"/>
      <c r="F1536" s="396"/>
      <c r="G1536" s="396"/>
      <c r="H1536" s="396"/>
      <c r="I1536" s="396"/>
      <c r="J1536" s="396"/>
      <c r="K1536" s="396"/>
      <c r="L1536" s="239">
        <v>156678.76999999999</v>
      </c>
      <c r="M1536" s="240"/>
      <c r="N1536" s="241">
        <v>1890203.39</v>
      </c>
      <c r="AT1536" s="140"/>
      <c r="AV1536" s="140" t="s">
        <v>790</v>
      </c>
    </row>
    <row r="1537" spans="1:52" s="121" customFormat="1" ht="26.25" customHeight="1" x14ac:dyDescent="0.25">
      <c r="A1537" s="242"/>
      <c r="B1537" s="243"/>
      <c r="C1537" s="243"/>
      <c r="D1537" s="243"/>
      <c r="E1537" s="243"/>
      <c r="F1537" s="243"/>
      <c r="G1537" s="243"/>
      <c r="H1537" s="243"/>
      <c r="I1537" s="243"/>
      <c r="J1537" s="243"/>
      <c r="K1537" s="243"/>
      <c r="L1537" s="243"/>
      <c r="M1537" s="243"/>
      <c r="N1537" s="243"/>
    </row>
    <row r="1538" spans="1:52" s="123" customFormat="1" ht="15" x14ac:dyDescent="0.25">
      <c r="A1538" s="147"/>
      <c r="B1538" s="244" t="s">
        <v>791</v>
      </c>
      <c r="C1538" s="394"/>
      <c r="D1538" s="394"/>
      <c r="E1538" s="394"/>
      <c r="F1538" s="394"/>
      <c r="G1538" s="394"/>
      <c r="H1538" s="395"/>
      <c r="I1538" s="395"/>
      <c r="J1538" s="395"/>
      <c r="K1538" s="395"/>
      <c r="L1538" s="395"/>
      <c r="M1538" s="121"/>
      <c r="N1538" s="121"/>
      <c r="O1538" s="121"/>
      <c r="P1538" s="121"/>
      <c r="Q1538" s="121"/>
      <c r="R1538" s="121"/>
      <c r="S1538" s="121"/>
      <c r="T1538" s="121"/>
      <c r="U1538" s="121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 t="s">
        <v>10</v>
      </c>
      <c r="AX1538" s="124" t="s">
        <v>792</v>
      </c>
      <c r="AY1538" s="124"/>
      <c r="AZ1538" s="124"/>
    </row>
    <row r="1539" spans="1:52" s="245" customFormat="1" ht="16.5" customHeight="1" x14ac:dyDescent="0.25">
      <c r="A1539" s="150"/>
      <c r="B1539" s="244"/>
      <c r="C1539" s="330" t="s">
        <v>793</v>
      </c>
      <c r="D1539" s="330"/>
      <c r="E1539" s="330"/>
      <c r="F1539" s="330"/>
      <c r="G1539" s="330"/>
      <c r="H1539" s="330"/>
      <c r="I1539" s="330"/>
      <c r="J1539" s="330"/>
      <c r="K1539" s="330"/>
      <c r="L1539" s="330"/>
      <c r="V1539" s="246"/>
      <c r="W1539" s="246"/>
      <c r="X1539" s="246"/>
      <c r="Y1539" s="246"/>
      <c r="Z1539" s="246"/>
      <c r="AA1539" s="246"/>
      <c r="AB1539" s="246"/>
      <c r="AC1539" s="246"/>
      <c r="AD1539" s="246"/>
      <c r="AE1539" s="246"/>
      <c r="AF1539" s="246"/>
      <c r="AG1539" s="246"/>
      <c r="AH1539" s="246"/>
      <c r="AI1539" s="246"/>
      <c r="AJ1539" s="246"/>
      <c r="AK1539" s="246"/>
      <c r="AL1539" s="246"/>
      <c r="AM1539" s="246"/>
      <c r="AN1539" s="246"/>
      <c r="AO1539" s="246"/>
      <c r="AP1539" s="246"/>
      <c r="AQ1539" s="246"/>
      <c r="AR1539" s="246"/>
      <c r="AS1539" s="246"/>
      <c r="AT1539" s="246"/>
      <c r="AU1539" s="246"/>
      <c r="AV1539" s="246"/>
      <c r="AW1539" s="246"/>
      <c r="AX1539" s="246"/>
      <c r="AY1539" s="246"/>
      <c r="AZ1539" s="246"/>
    </row>
    <row r="1540" spans="1:52" s="123" customFormat="1" ht="15" x14ac:dyDescent="0.25">
      <c r="A1540" s="147"/>
      <c r="B1540" s="244" t="s">
        <v>794</v>
      </c>
      <c r="C1540" s="394"/>
      <c r="D1540" s="394"/>
      <c r="E1540" s="394"/>
      <c r="F1540" s="394"/>
      <c r="G1540" s="394"/>
      <c r="H1540" s="395"/>
      <c r="I1540" s="395"/>
      <c r="J1540" s="395"/>
      <c r="K1540" s="395"/>
      <c r="L1540" s="395"/>
      <c r="M1540" s="121"/>
      <c r="N1540" s="121"/>
      <c r="O1540" s="121"/>
      <c r="P1540" s="121"/>
      <c r="Q1540" s="121"/>
      <c r="R1540" s="121"/>
      <c r="S1540" s="121"/>
      <c r="T1540" s="121"/>
      <c r="U1540" s="121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 t="s">
        <v>10</v>
      </c>
      <c r="AZ1540" s="124" t="s">
        <v>10</v>
      </c>
    </row>
    <row r="1541" spans="1:52" s="245" customFormat="1" ht="16.5" customHeight="1" x14ac:dyDescent="0.25">
      <c r="A1541" s="150"/>
      <c r="C1541" s="330" t="s">
        <v>793</v>
      </c>
      <c r="D1541" s="330"/>
      <c r="E1541" s="330"/>
      <c r="F1541" s="330"/>
      <c r="G1541" s="330"/>
      <c r="H1541" s="330"/>
      <c r="I1541" s="330"/>
      <c r="J1541" s="330"/>
      <c r="K1541" s="330"/>
      <c r="L1541" s="330"/>
      <c r="V1541" s="246"/>
      <c r="W1541" s="246"/>
      <c r="X1541" s="246"/>
      <c r="Y1541" s="246"/>
      <c r="Z1541" s="246"/>
      <c r="AA1541" s="246"/>
      <c r="AB1541" s="246"/>
      <c r="AC1541" s="246"/>
      <c r="AD1541" s="246"/>
      <c r="AE1541" s="246"/>
      <c r="AF1541" s="246"/>
      <c r="AG1541" s="246"/>
      <c r="AH1541" s="246"/>
      <c r="AI1541" s="246"/>
      <c r="AJ1541" s="246"/>
      <c r="AK1541" s="246"/>
      <c r="AL1541" s="246"/>
      <c r="AM1541" s="246"/>
      <c r="AN1541" s="246"/>
      <c r="AO1541" s="246"/>
      <c r="AP1541" s="246"/>
      <c r="AQ1541" s="246"/>
      <c r="AR1541" s="246"/>
      <c r="AS1541" s="246"/>
      <c r="AT1541" s="246"/>
      <c r="AU1541" s="246"/>
      <c r="AV1541" s="246"/>
      <c r="AW1541" s="246"/>
      <c r="AX1541" s="246"/>
      <c r="AY1541" s="246"/>
      <c r="AZ1541" s="246"/>
    </row>
    <row r="1542" spans="1:52" s="123" customFormat="1" ht="19.5" customHeight="1" x14ac:dyDescent="0.2">
      <c r="A1542" s="147"/>
      <c r="C1542" s="247"/>
      <c r="D1542" s="247"/>
      <c r="E1542" s="247"/>
      <c r="F1542" s="247"/>
      <c r="G1542" s="247"/>
      <c r="H1542" s="247"/>
      <c r="I1542" s="247"/>
      <c r="J1542" s="247"/>
      <c r="K1542" s="247"/>
      <c r="L1542" s="247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</row>
    <row r="1543" spans="1:52" s="121" customFormat="1" ht="22.5" customHeight="1" x14ac:dyDescent="0.25">
      <c r="A1543" s="389" t="s">
        <v>795</v>
      </c>
      <c r="B1543" s="389"/>
      <c r="C1543" s="389"/>
      <c r="D1543" s="389"/>
      <c r="E1543" s="389"/>
      <c r="F1543" s="389"/>
      <c r="G1543" s="389"/>
      <c r="H1543" s="389"/>
      <c r="I1543" s="389"/>
      <c r="J1543" s="389"/>
      <c r="K1543" s="389"/>
      <c r="L1543" s="389"/>
      <c r="M1543" s="389"/>
      <c r="N1543" s="389"/>
      <c r="O1543" s="224"/>
      <c r="P1543" s="224"/>
    </row>
    <row r="1544" spans="1:52" s="121" customFormat="1" ht="12.75" customHeight="1" x14ac:dyDescent="0.25">
      <c r="A1544" s="389" t="s">
        <v>796</v>
      </c>
      <c r="B1544" s="389"/>
      <c r="C1544" s="389"/>
      <c r="D1544" s="389"/>
      <c r="E1544" s="389"/>
      <c r="F1544" s="389"/>
      <c r="G1544" s="389"/>
      <c r="H1544" s="389"/>
      <c r="I1544" s="389"/>
      <c r="J1544" s="389"/>
      <c r="K1544" s="389"/>
      <c r="L1544" s="389"/>
      <c r="M1544" s="389"/>
      <c r="N1544" s="389"/>
      <c r="O1544" s="224"/>
      <c r="P1544" s="224"/>
    </row>
    <row r="1545" spans="1:52" s="121" customFormat="1" ht="12.75" customHeight="1" x14ac:dyDescent="0.25">
      <c r="A1545" s="389" t="s">
        <v>797</v>
      </c>
      <c r="B1545" s="389"/>
      <c r="C1545" s="389"/>
      <c r="D1545" s="389"/>
      <c r="E1545" s="389"/>
      <c r="F1545" s="389"/>
      <c r="G1545" s="389"/>
      <c r="H1545" s="389"/>
      <c r="I1545" s="389"/>
      <c r="J1545" s="389"/>
      <c r="K1545" s="389"/>
      <c r="L1545" s="389"/>
      <c r="M1545" s="389"/>
      <c r="N1545" s="389"/>
      <c r="O1545" s="224"/>
      <c r="P1545" s="224"/>
    </row>
    <row r="1546" spans="1:52" s="121" customFormat="1" ht="19.5" customHeight="1" x14ac:dyDescent="0.25"/>
    <row r="1547" spans="1:52" s="121" customFormat="1" ht="15" x14ac:dyDescent="0.25">
      <c r="B1547" s="248"/>
      <c r="D1547" s="248"/>
      <c r="F1547" s="248"/>
    </row>
  </sheetData>
  <mergeCells count="1532">
    <mergeCell ref="C1540:G1540"/>
    <mergeCell ref="H1540:L1540"/>
    <mergeCell ref="C1541:L1541"/>
    <mergeCell ref="A1543:N1543"/>
    <mergeCell ref="A1544:N1544"/>
    <mergeCell ref="A1545:N1545"/>
    <mergeCell ref="C1534:K1534"/>
    <mergeCell ref="C1535:K1535"/>
    <mergeCell ref="C1536:K1536"/>
    <mergeCell ref="C1538:G1538"/>
    <mergeCell ref="H1538:L1538"/>
    <mergeCell ref="C1539:L1539"/>
    <mergeCell ref="C1528:K1528"/>
    <mergeCell ref="C1529:K1529"/>
    <mergeCell ref="C1530:K1530"/>
    <mergeCell ref="C1531:K1531"/>
    <mergeCell ref="C1532:K1532"/>
    <mergeCell ref="C1533:K1533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M91"/>
  <sheetViews>
    <sheetView topLeftCell="A57" zoomScaleNormal="100" workbookViewId="0">
      <selection activeCell="H68" sqref="H68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6" style="144" customWidth="1"/>
    <col min="4" max="4" width="16" style="144" customWidth="1"/>
    <col min="5" max="6" width="13.42578125" style="144" customWidth="1"/>
    <col min="7" max="7" width="14.7109375" style="144" customWidth="1"/>
    <col min="8" max="9" width="13.42578125" style="144" customWidth="1"/>
    <col min="10" max="11" width="10" style="320" bestFit="1" customWidth="1"/>
    <col min="12" max="16384" width="9.140625" style="144"/>
  </cols>
  <sheetData>
    <row r="1" spans="1:11" s="121" customFormat="1" ht="15" x14ac:dyDescent="0.25">
      <c r="H1" s="122" t="s">
        <v>2002</v>
      </c>
      <c r="I1" s="122"/>
      <c r="J1" s="317"/>
      <c r="K1" s="317"/>
    </row>
    <row r="2" spans="1:11" s="121" customFormat="1" ht="15" x14ac:dyDescent="0.25">
      <c r="A2" s="123"/>
      <c r="B2" s="123"/>
      <c r="C2" s="123"/>
      <c r="D2" s="123"/>
      <c r="E2" s="123"/>
      <c r="F2" s="123"/>
      <c r="G2" s="123"/>
      <c r="H2" s="122" t="s">
        <v>2003</v>
      </c>
      <c r="I2" s="122"/>
      <c r="J2" s="317"/>
      <c r="K2" s="317"/>
    </row>
    <row r="3" spans="1:11" s="121" customFormat="1" ht="15" x14ac:dyDescent="0.25">
      <c r="A3" s="123"/>
      <c r="B3" s="123"/>
      <c r="C3" s="123"/>
      <c r="D3" s="123"/>
      <c r="E3" s="123"/>
      <c r="F3" s="123"/>
      <c r="G3" s="123"/>
      <c r="H3" s="122"/>
      <c r="I3" s="122"/>
      <c r="J3" s="317"/>
      <c r="K3" s="317"/>
    </row>
    <row r="4" spans="1:11" s="121" customFormat="1" ht="15" x14ac:dyDescent="0.25">
      <c r="A4" s="123"/>
      <c r="B4" s="123" t="s">
        <v>2004</v>
      </c>
      <c r="C4" s="358" t="s">
        <v>3988</v>
      </c>
      <c r="D4" s="358"/>
      <c r="E4" s="358"/>
      <c r="F4" s="358"/>
      <c r="G4" s="358"/>
      <c r="H4" s="123"/>
      <c r="I4" s="123"/>
      <c r="J4" s="317"/>
      <c r="K4" s="317"/>
    </row>
    <row r="5" spans="1:11" s="121" customFormat="1" ht="10.5" customHeight="1" x14ac:dyDescent="0.25">
      <c r="A5" s="123"/>
      <c r="B5" s="123"/>
      <c r="C5" s="359" t="s">
        <v>2005</v>
      </c>
      <c r="D5" s="359"/>
      <c r="E5" s="359"/>
      <c r="F5" s="359"/>
      <c r="G5" s="359"/>
      <c r="H5" s="123"/>
      <c r="I5" s="123"/>
      <c r="J5" s="317"/>
      <c r="K5" s="317"/>
    </row>
    <row r="6" spans="1:11" s="121" customFormat="1" ht="17.25" customHeight="1" x14ac:dyDescent="0.25">
      <c r="A6" s="123"/>
      <c r="B6" s="123" t="s">
        <v>2006</v>
      </c>
      <c r="C6" s="309"/>
      <c r="D6" s="309"/>
      <c r="E6" s="309"/>
      <c r="F6" s="309"/>
      <c r="G6" s="309"/>
      <c r="H6" s="123"/>
      <c r="I6" s="123"/>
      <c r="J6" s="317"/>
      <c r="K6" s="317"/>
    </row>
    <row r="7" spans="1:11" s="121" customFormat="1" ht="17.25" customHeight="1" x14ac:dyDescent="0.25">
      <c r="A7" s="123"/>
      <c r="B7" s="123"/>
      <c r="C7" s="309"/>
      <c r="D7" s="309"/>
      <c r="E7" s="309"/>
      <c r="F7" s="309"/>
      <c r="G7" s="309"/>
      <c r="H7" s="123"/>
      <c r="I7" s="123"/>
      <c r="J7" s="317"/>
      <c r="K7" s="317"/>
    </row>
    <row r="8" spans="1:11" s="121" customFormat="1" ht="17.25" customHeight="1" x14ac:dyDescent="0.25">
      <c r="A8" s="123"/>
      <c r="B8" s="126" t="s">
        <v>4012</v>
      </c>
      <c r="C8" s="309"/>
      <c r="D8" s="309"/>
      <c r="E8" s="309"/>
      <c r="F8" s="309"/>
      <c r="G8" s="309"/>
      <c r="H8" s="123"/>
      <c r="I8" s="123"/>
      <c r="J8" s="317"/>
      <c r="K8" s="317"/>
    </row>
    <row r="9" spans="1:11" s="121" customFormat="1" ht="17.25" customHeight="1" x14ac:dyDescent="0.25">
      <c r="A9" s="123"/>
      <c r="B9" s="123"/>
      <c r="C9" s="360"/>
      <c r="D9" s="360"/>
      <c r="E9" s="360"/>
      <c r="F9" s="360"/>
      <c r="G9" s="360"/>
      <c r="H9" s="123"/>
      <c r="I9" s="123"/>
      <c r="J9" s="317"/>
      <c r="K9" s="317"/>
    </row>
    <row r="10" spans="1:11" s="121" customFormat="1" ht="11.25" customHeight="1" x14ac:dyDescent="0.25">
      <c r="A10" s="127"/>
      <c r="B10" s="127"/>
      <c r="C10" s="359" t="s">
        <v>2007</v>
      </c>
      <c r="D10" s="359"/>
      <c r="E10" s="359"/>
      <c r="F10" s="359"/>
      <c r="G10" s="359"/>
      <c r="H10" s="127"/>
      <c r="I10" s="127"/>
      <c r="J10" s="317"/>
      <c r="K10" s="317"/>
    </row>
    <row r="11" spans="1:11" s="121" customFormat="1" ht="11.25" customHeight="1" x14ac:dyDescent="0.25">
      <c r="A11" s="127"/>
      <c r="B11" s="127"/>
      <c r="C11" s="309"/>
      <c r="D11" s="309"/>
      <c r="E11" s="309"/>
      <c r="F11" s="309"/>
      <c r="G11" s="309"/>
      <c r="H11" s="127"/>
      <c r="I11" s="127"/>
      <c r="J11" s="317"/>
      <c r="K11" s="317"/>
    </row>
    <row r="12" spans="1:11" s="121" customFormat="1" ht="23.25" customHeight="1" x14ac:dyDescent="0.25">
      <c r="A12" s="127"/>
      <c r="B12" s="361" t="s">
        <v>2008</v>
      </c>
      <c r="C12" s="361"/>
      <c r="D12" s="361"/>
      <c r="E12" s="361"/>
      <c r="F12" s="361"/>
      <c r="G12" s="361"/>
      <c r="H12" s="127"/>
      <c r="I12" s="127"/>
      <c r="J12" s="317"/>
      <c r="K12" s="317"/>
    </row>
    <row r="13" spans="1:11" s="121" customFormat="1" ht="13.5" customHeight="1" x14ac:dyDescent="0.25">
      <c r="A13" s="127"/>
      <c r="B13" s="127"/>
      <c r="C13" s="309"/>
      <c r="D13" s="309"/>
      <c r="E13" s="309"/>
      <c r="F13" s="309"/>
      <c r="G13" s="309"/>
      <c r="H13" s="127"/>
      <c r="I13" s="127"/>
      <c r="J13" s="317"/>
      <c r="K13" s="317"/>
    </row>
    <row r="14" spans="1:11" s="121" customFormat="1" ht="23.25" customHeight="1" x14ac:dyDescent="0.25">
      <c r="A14" s="124"/>
      <c r="B14" s="331" t="s">
        <v>2009</v>
      </c>
      <c r="C14" s="332"/>
      <c r="D14" s="332"/>
      <c r="E14" s="332"/>
      <c r="F14" s="332"/>
      <c r="G14" s="332"/>
      <c r="H14" s="124"/>
      <c r="I14" s="124"/>
      <c r="J14" s="317"/>
      <c r="K14" s="317"/>
    </row>
    <row r="15" spans="1:11" s="121" customFormat="1" ht="13.5" customHeight="1" x14ac:dyDescent="0.25">
      <c r="A15" s="128"/>
      <c r="B15" s="330" t="s">
        <v>15</v>
      </c>
      <c r="C15" s="330"/>
      <c r="D15" s="330"/>
      <c r="E15" s="330"/>
      <c r="F15" s="330"/>
      <c r="G15" s="330"/>
      <c r="H15" s="128"/>
      <c r="I15" s="128"/>
      <c r="J15" s="317"/>
      <c r="K15" s="317"/>
    </row>
    <row r="16" spans="1:11" s="121" customFormat="1" ht="9.75" customHeight="1" x14ac:dyDescent="0.25">
      <c r="A16" s="123"/>
      <c r="B16" s="123"/>
      <c r="C16" s="123"/>
      <c r="D16" s="129"/>
      <c r="E16" s="129"/>
      <c r="F16" s="129"/>
      <c r="G16" s="130"/>
      <c r="H16" s="130"/>
      <c r="I16" s="130"/>
      <c r="J16" s="317"/>
      <c r="K16" s="317"/>
    </row>
    <row r="17" spans="1:13" s="121" customFormat="1" ht="15" x14ac:dyDescent="0.25">
      <c r="A17" s="131"/>
      <c r="B17" s="333" t="s">
        <v>3964</v>
      </c>
      <c r="C17" s="334"/>
      <c r="D17" s="334"/>
      <c r="E17" s="334"/>
      <c r="F17" s="334"/>
      <c r="G17" s="334"/>
      <c r="H17" s="334"/>
      <c r="I17" s="310"/>
      <c r="J17" s="317"/>
      <c r="K17" s="317"/>
    </row>
    <row r="18" spans="1:13" s="121" customFormat="1" ht="9" customHeight="1" x14ac:dyDescent="0.25">
      <c r="A18" s="123"/>
      <c r="B18" s="123"/>
      <c r="C18" s="123"/>
      <c r="D18" s="309"/>
      <c r="E18" s="309"/>
      <c r="F18" s="309"/>
      <c r="G18" s="309"/>
      <c r="H18" s="309"/>
      <c r="I18" s="309"/>
      <c r="J18" s="317"/>
      <c r="K18" s="317"/>
    </row>
    <row r="19" spans="1:13" s="121" customFormat="1" ht="16.5" customHeight="1" x14ac:dyDescent="0.25">
      <c r="A19" s="352" t="s">
        <v>44</v>
      </c>
      <c r="B19" s="352" t="s">
        <v>45</v>
      </c>
      <c r="C19" s="352" t="s">
        <v>2010</v>
      </c>
      <c r="D19" s="355" t="s">
        <v>2011</v>
      </c>
      <c r="E19" s="356"/>
      <c r="F19" s="356"/>
      <c r="G19" s="356"/>
      <c r="H19" s="357"/>
      <c r="I19" s="311"/>
      <c r="J19" s="317"/>
      <c r="K19" s="317"/>
    </row>
    <row r="20" spans="1:13" s="121" customFormat="1" ht="45.75" customHeight="1" x14ac:dyDescent="0.25">
      <c r="A20" s="354"/>
      <c r="B20" s="354"/>
      <c r="C20" s="354"/>
      <c r="D20" s="352" t="s">
        <v>2012</v>
      </c>
      <c r="E20" s="352" t="s">
        <v>35</v>
      </c>
      <c r="F20" s="352" t="s">
        <v>39</v>
      </c>
      <c r="G20" s="352" t="s">
        <v>42</v>
      </c>
      <c r="H20" s="352" t="s">
        <v>55</v>
      </c>
      <c r="I20" s="311"/>
      <c r="J20" s="317"/>
      <c r="K20" s="317"/>
    </row>
    <row r="21" spans="1:13" s="121" customFormat="1" ht="27.75" customHeight="1" x14ac:dyDescent="0.25">
      <c r="A21" s="353"/>
      <c r="B21" s="353"/>
      <c r="C21" s="353"/>
      <c r="D21" s="353"/>
      <c r="E21" s="353"/>
      <c r="F21" s="353"/>
      <c r="G21" s="353"/>
      <c r="H21" s="353"/>
      <c r="I21" s="311"/>
      <c r="J21" s="317"/>
      <c r="K21" s="317"/>
    </row>
    <row r="22" spans="1:13" s="121" customFormat="1" ht="15" x14ac:dyDescent="0.25">
      <c r="A22" s="132">
        <v>1</v>
      </c>
      <c r="B22" s="132">
        <v>2</v>
      </c>
      <c r="C22" s="132">
        <v>3</v>
      </c>
      <c r="D22" s="132">
        <v>4</v>
      </c>
      <c r="E22" s="132">
        <v>5</v>
      </c>
      <c r="F22" s="132">
        <v>6</v>
      </c>
      <c r="G22" s="132">
        <v>7</v>
      </c>
      <c r="H22" s="132">
        <v>8</v>
      </c>
      <c r="I22" s="187"/>
      <c r="J22" s="317"/>
      <c r="K22" s="317"/>
    </row>
    <row r="23" spans="1:13" s="121" customFormat="1" ht="15" x14ac:dyDescent="0.25">
      <c r="A23" s="340" t="s">
        <v>2013</v>
      </c>
      <c r="B23" s="341"/>
      <c r="C23" s="341"/>
      <c r="D23" s="341"/>
      <c r="E23" s="341"/>
      <c r="F23" s="341"/>
      <c r="G23" s="341"/>
      <c r="H23" s="342"/>
      <c r="I23" s="312"/>
      <c r="J23" s="317" t="s">
        <v>4011</v>
      </c>
      <c r="K23" s="317"/>
    </row>
    <row r="24" spans="1:13" s="121" customFormat="1" ht="33.75" x14ac:dyDescent="0.25">
      <c r="A24" s="134">
        <v>1</v>
      </c>
      <c r="B24" s="135" t="s">
        <v>2014</v>
      </c>
      <c r="C24" s="135" t="s">
        <v>2015</v>
      </c>
      <c r="D24" s="136">
        <v>48841.21</v>
      </c>
      <c r="E24" s="136"/>
      <c r="F24" s="136"/>
      <c r="G24" s="136"/>
      <c r="H24" s="136">
        <v>48841.21</v>
      </c>
      <c r="I24" s="190"/>
      <c r="J24" s="318">
        <f>'01-01-01'!N448/1000</f>
        <v>48841.21</v>
      </c>
      <c r="K24" s="318">
        <f>H24-J24</f>
        <v>0</v>
      </c>
      <c r="L24" s="297"/>
      <c r="M24" s="297"/>
    </row>
    <row r="25" spans="1:13" s="121" customFormat="1" ht="22.5" x14ac:dyDescent="0.25">
      <c r="A25" s="134">
        <v>2</v>
      </c>
      <c r="B25" s="135" t="s">
        <v>2016</v>
      </c>
      <c r="C25" s="135" t="s">
        <v>1096</v>
      </c>
      <c r="D25" s="136">
        <v>40054.720000000001</v>
      </c>
      <c r="E25" s="136"/>
      <c r="F25" s="136"/>
      <c r="G25" s="136"/>
      <c r="H25" s="136">
        <v>40054.720000000001</v>
      </c>
      <c r="I25" s="190"/>
      <c r="J25" s="318">
        <f>'01-01-02 '!N722/1000</f>
        <v>40054.720000000001</v>
      </c>
      <c r="K25" s="318">
        <f t="shared" ref="K25:K58" si="0">H25-J25</f>
        <v>0</v>
      </c>
      <c r="L25" s="297"/>
      <c r="M25" s="297"/>
    </row>
    <row r="26" spans="1:13" s="121" customFormat="1" ht="22.5" x14ac:dyDescent="0.25">
      <c r="A26" s="134">
        <v>3</v>
      </c>
      <c r="B26" s="135" t="s">
        <v>2017</v>
      </c>
      <c r="C26" s="135" t="s">
        <v>1285</v>
      </c>
      <c r="D26" s="136">
        <v>1173.58</v>
      </c>
      <c r="E26" s="136">
        <v>4.3899999999999997</v>
      </c>
      <c r="F26" s="136"/>
      <c r="G26" s="136"/>
      <c r="H26" s="136">
        <v>1177.97</v>
      </c>
      <c r="I26" s="190"/>
      <c r="J26" s="318">
        <f>'01-01-03'!N266/1000</f>
        <v>1177.98</v>
      </c>
      <c r="K26" s="318">
        <f t="shared" si="0"/>
        <v>-0.01</v>
      </c>
      <c r="L26" s="297"/>
      <c r="M26" s="297"/>
    </row>
    <row r="27" spans="1:13" s="121" customFormat="1" ht="15" x14ac:dyDescent="0.25">
      <c r="A27" s="137"/>
      <c r="B27" s="343" t="s">
        <v>2018</v>
      </c>
      <c r="C27" s="344"/>
      <c r="D27" s="138">
        <v>90069.51</v>
      </c>
      <c r="E27" s="138">
        <v>4.3899999999999997</v>
      </c>
      <c r="F27" s="139"/>
      <c r="G27" s="139"/>
      <c r="H27" s="139">
        <v>90073.9</v>
      </c>
      <c r="I27" s="239"/>
      <c r="J27" s="319">
        <f>SUM(J24:J26)</f>
        <v>90073.91</v>
      </c>
      <c r="K27" s="318">
        <f t="shared" si="0"/>
        <v>-0.01</v>
      </c>
      <c r="L27" s="297"/>
      <c r="M27" s="297"/>
    </row>
    <row r="28" spans="1:13" s="121" customFormat="1" ht="15" x14ac:dyDescent="0.25">
      <c r="A28" s="340" t="s">
        <v>2019</v>
      </c>
      <c r="B28" s="341"/>
      <c r="C28" s="341"/>
      <c r="D28" s="341"/>
      <c r="E28" s="341"/>
      <c r="F28" s="341"/>
      <c r="G28" s="341"/>
      <c r="H28" s="342"/>
      <c r="I28" s="312"/>
      <c r="J28" s="318"/>
      <c r="K28" s="318"/>
      <c r="L28" s="297"/>
      <c r="M28" s="297"/>
    </row>
    <row r="29" spans="1:13" s="121" customFormat="1" ht="15" x14ac:dyDescent="0.25">
      <c r="A29" s="134">
        <v>4</v>
      </c>
      <c r="B29" s="135" t="s">
        <v>2020</v>
      </c>
      <c r="C29" s="135" t="s">
        <v>1349</v>
      </c>
      <c r="D29" s="136">
        <v>161452.93</v>
      </c>
      <c r="E29" s="136"/>
      <c r="F29" s="136"/>
      <c r="G29" s="136"/>
      <c r="H29" s="136">
        <v>161452.93</v>
      </c>
      <c r="I29" s="190"/>
      <c r="J29" s="318">
        <f>'02-01-01'!N1115/1000</f>
        <v>161452.92000000001</v>
      </c>
      <c r="K29" s="318">
        <f t="shared" si="0"/>
        <v>0.01</v>
      </c>
      <c r="L29" s="297"/>
      <c r="M29" s="297"/>
    </row>
    <row r="30" spans="1:13" s="121" customFormat="1" ht="22.5" x14ac:dyDescent="0.25">
      <c r="A30" s="134">
        <v>5</v>
      </c>
      <c r="B30" s="135" t="s">
        <v>2021</v>
      </c>
      <c r="C30" s="135" t="s">
        <v>1604</v>
      </c>
      <c r="D30" s="136">
        <v>4505.95</v>
      </c>
      <c r="E30" s="136"/>
      <c r="F30" s="136"/>
      <c r="G30" s="136"/>
      <c r="H30" s="136">
        <v>4505.95</v>
      </c>
      <c r="I30" s="190"/>
      <c r="J30" s="318">
        <f>'02-02-01'!N1999/1000</f>
        <v>4505.95</v>
      </c>
      <c r="K30" s="318">
        <f t="shared" si="0"/>
        <v>0</v>
      </c>
      <c r="L30" s="297"/>
      <c r="M30" s="297"/>
    </row>
    <row r="31" spans="1:13" s="121" customFormat="1" ht="22.5" x14ac:dyDescent="0.25">
      <c r="A31" s="134">
        <v>6</v>
      </c>
      <c r="B31" s="135" t="s">
        <v>2022</v>
      </c>
      <c r="C31" s="135" t="s">
        <v>2023</v>
      </c>
      <c r="D31" s="136">
        <v>10526.92</v>
      </c>
      <c r="E31" s="136"/>
      <c r="F31" s="136"/>
      <c r="G31" s="136"/>
      <c r="H31" s="136">
        <v>10526.92</v>
      </c>
      <c r="I31" s="190"/>
      <c r="J31" s="318">
        <f>'02-03-01'!N1237/1000</f>
        <v>10526.91</v>
      </c>
      <c r="K31" s="318">
        <f t="shared" si="0"/>
        <v>0.01</v>
      </c>
      <c r="L31" s="297"/>
      <c r="M31" s="297"/>
    </row>
    <row r="32" spans="1:13" s="121" customFormat="1" ht="22.5" x14ac:dyDescent="0.25">
      <c r="A32" s="134">
        <v>7</v>
      </c>
      <c r="B32" s="135" t="s">
        <v>2024</v>
      </c>
      <c r="C32" s="135" t="s">
        <v>2025</v>
      </c>
      <c r="D32" s="136">
        <v>1615.22</v>
      </c>
      <c r="E32" s="136"/>
      <c r="F32" s="136"/>
      <c r="G32" s="136"/>
      <c r="H32" s="136">
        <v>1615.22</v>
      </c>
      <c r="I32" s="190"/>
      <c r="J32" s="318">
        <f>'02-03-02'!N392/1000</f>
        <v>1615.22</v>
      </c>
      <c r="K32" s="318">
        <f t="shared" si="0"/>
        <v>0</v>
      </c>
      <c r="L32" s="297"/>
      <c r="M32" s="297"/>
    </row>
    <row r="33" spans="1:13" s="121" customFormat="1" ht="15" x14ac:dyDescent="0.25">
      <c r="A33" s="137"/>
      <c r="B33" s="343" t="s">
        <v>2026</v>
      </c>
      <c r="C33" s="344"/>
      <c r="D33" s="138">
        <v>178101.02</v>
      </c>
      <c r="E33" s="138"/>
      <c r="F33" s="139"/>
      <c r="G33" s="139"/>
      <c r="H33" s="139">
        <v>178101.02</v>
      </c>
      <c r="I33" s="239"/>
      <c r="J33" s="319">
        <f>SUM(J29:J32)</f>
        <v>178101</v>
      </c>
      <c r="K33" s="318">
        <f t="shared" si="0"/>
        <v>0.02</v>
      </c>
      <c r="L33" s="297"/>
      <c r="M33" s="297"/>
    </row>
    <row r="34" spans="1:13" s="121" customFormat="1" ht="15" x14ac:dyDescent="0.25">
      <c r="A34" s="340" t="s">
        <v>2027</v>
      </c>
      <c r="B34" s="341"/>
      <c r="C34" s="341"/>
      <c r="D34" s="341"/>
      <c r="E34" s="341"/>
      <c r="F34" s="341"/>
      <c r="G34" s="341"/>
      <c r="H34" s="342"/>
      <c r="I34" s="312"/>
      <c r="J34" s="318"/>
      <c r="K34" s="318"/>
      <c r="L34" s="297"/>
      <c r="M34" s="297"/>
    </row>
    <row r="35" spans="1:13" s="121" customFormat="1" ht="15" x14ac:dyDescent="0.25">
      <c r="A35" s="134">
        <v>8</v>
      </c>
      <c r="B35" s="135" t="s">
        <v>2028</v>
      </c>
      <c r="C35" s="135" t="s">
        <v>2029</v>
      </c>
      <c r="D35" s="136">
        <v>0.46</v>
      </c>
      <c r="E35" s="136">
        <v>474.57</v>
      </c>
      <c r="F35" s="136"/>
      <c r="G35" s="136"/>
      <c r="H35" s="136">
        <v>475.03</v>
      </c>
      <c r="I35" s="190"/>
      <c r="J35" s="318">
        <f>'04-01-01'!N165/1000</f>
        <v>475.03</v>
      </c>
      <c r="K35" s="318">
        <f t="shared" si="0"/>
        <v>0</v>
      </c>
      <c r="L35" s="297"/>
      <c r="M35" s="297"/>
    </row>
    <row r="36" spans="1:13" s="121" customFormat="1" ht="15" x14ac:dyDescent="0.25">
      <c r="A36" s="134">
        <v>9</v>
      </c>
      <c r="B36" s="135" t="s">
        <v>2030</v>
      </c>
      <c r="C36" s="135" t="s">
        <v>2031</v>
      </c>
      <c r="D36" s="136">
        <v>595.21</v>
      </c>
      <c r="E36" s="136">
        <v>1681.46</v>
      </c>
      <c r="F36" s="136"/>
      <c r="G36" s="136"/>
      <c r="H36" s="136">
        <v>2276.67</v>
      </c>
      <c r="I36" s="190"/>
      <c r="J36" s="318">
        <f>'04-01-02'!N840/1000</f>
        <v>2276.67</v>
      </c>
      <c r="K36" s="318">
        <f t="shared" si="0"/>
        <v>0</v>
      </c>
      <c r="L36" s="297"/>
      <c r="M36" s="297"/>
    </row>
    <row r="37" spans="1:13" s="121" customFormat="1" ht="15" x14ac:dyDescent="0.25">
      <c r="A37" s="137"/>
      <c r="B37" s="343" t="s">
        <v>2032</v>
      </c>
      <c r="C37" s="344"/>
      <c r="D37" s="138">
        <v>595.66999999999996</v>
      </c>
      <c r="E37" s="138">
        <v>2156.0300000000002</v>
      </c>
      <c r="F37" s="139"/>
      <c r="G37" s="139"/>
      <c r="H37" s="139">
        <v>2751.7</v>
      </c>
      <c r="I37" s="239"/>
      <c r="J37" s="319">
        <f>SUM(J35:J36)</f>
        <v>2751.7</v>
      </c>
      <c r="K37" s="318">
        <f t="shared" si="0"/>
        <v>0</v>
      </c>
      <c r="L37" s="297"/>
      <c r="M37" s="297"/>
    </row>
    <row r="38" spans="1:13" s="121" customFormat="1" ht="15" x14ac:dyDescent="0.25">
      <c r="A38" s="340" t="s">
        <v>2033</v>
      </c>
      <c r="B38" s="341"/>
      <c r="C38" s="341"/>
      <c r="D38" s="341"/>
      <c r="E38" s="341"/>
      <c r="F38" s="341"/>
      <c r="G38" s="341"/>
      <c r="H38" s="342"/>
      <c r="I38" s="312"/>
      <c r="J38" s="318"/>
      <c r="K38" s="318"/>
      <c r="L38" s="297"/>
      <c r="M38" s="297"/>
    </row>
    <row r="39" spans="1:13" s="121" customFormat="1" ht="15" x14ac:dyDescent="0.25">
      <c r="A39" s="349" t="s">
        <v>2034</v>
      </c>
      <c r="B39" s="350"/>
      <c r="C39" s="350"/>
      <c r="D39" s="350"/>
      <c r="E39" s="350"/>
      <c r="F39" s="350"/>
      <c r="G39" s="350"/>
      <c r="H39" s="351"/>
      <c r="I39" s="313"/>
      <c r="J39" s="318"/>
      <c r="K39" s="318"/>
      <c r="L39" s="297"/>
      <c r="M39" s="297"/>
    </row>
    <row r="40" spans="1:13" s="121" customFormat="1" ht="22.5" x14ac:dyDescent="0.25">
      <c r="A40" s="134">
        <v>10</v>
      </c>
      <c r="B40" s="135" t="s">
        <v>2035</v>
      </c>
      <c r="C40" s="135" t="s">
        <v>2036</v>
      </c>
      <c r="D40" s="136">
        <v>760.02</v>
      </c>
      <c r="E40" s="136"/>
      <c r="F40" s="136"/>
      <c r="G40" s="136"/>
      <c r="H40" s="136">
        <v>760.02</v>
      </c>
      <c r="I40" s="190"/>
      <c r="J40" s="318">
        <f>'06-01-01'!N702/1000</f>
        <v>760.02</v>
      </c>
      <c r="K40" s="318">
        <f t="shared" si="0"/>
        <v>0</v>
      </c>
      <c r="L40" s="297"/>
      <c r="M40" s="297"/>
    </row>
    <row r="41" spans="1:13" s="121" customFormat="1" ht="22.5" x14ac:dyDescent="0.25">
      <c r="A41" s="134">
        <v>11</v>
      </c>
      <c r="B41" s="135" t="s">
        <v>2037</v>
      </c>
      <c r="C41" s="135" t="s">
        <v>2038</v>
      </c>
      <c r="D41" s="136">
        <v>10454.17</v>
      </c>
      <c r="E41" s="136"/>
      <c r="F41" s="136"/>
      <c r="G41" s="136"/>
      <c r="H41" s="136">
        <v>10454.17</v>
      </c>
      <c r="I41" s="190"/>
      <c r="J41" s="318">
        <f>'06-01-02'!N1348/1000</f>
        <v>10454.16</v>
      </c>
      <c r="K41" s="318">
        <f t="shared" si="0"/>
        <v>0.01</v>
      </c>
      <c r="L41" s="297"/>
      <c r="M41" s="297"/>
    </row>
    <row r="42" spans="1:13" s="121" customFormat="1" ht="15" x14ac:dyDescent="0.25">
      <c r="A42" s="349" t="s">
        <v>2039</v>
      </c>
      <c r="B42" s="350"/>
      <c r="C42" s="350"/>
      <c r="D42" s="350"/>
      <c r="E42" s="350"/>
      <c r="F42" s="350"/>
      <c r="G42" s="350"/>
      <c r="H42" s="351"/>
      <c r="I42" s="313"/>
      <c r="J42" s="318"/>
      <c r="K42" s="318"/>
      <c r="L42" s="297"/>
      <c r="M42" s="297"/>
    </row>
    <row r="43" spans="1:13" s="121" customFormat="1" ht="22.5" x14ac:dyDescent="0.25">
      <c r="A43" s="134">
        <v>12</v>
      </c>
      <c r="B43" s="135" t="s">
        <v>2040</v>
      </c>
      <c r="C43" s="135" t="s">
        <v>2041</v>
      </c>
      <c r="D43" s="136">
        <v>9143.31</v>
      </c>
      <c r="E43" s="136"/>
      <c r="F43" s="136"/>
      <c r="G43" s="136"/>
      <c r="H43" s="136">
        <v>9143.31</v>
      </c>
      <c r="I43" s="190"/>
      <c r="J43" s="318">
        <f>'06-02-01'!N1692/1000</f>
        <v>9143.31</v>
      </c>
      <c r="K43" s="318">
        <f t="shared" si="0"/>
        <v>0</v>
      </c>
      <c r="L43" s="297"/>
      <c r="M43" s="297"/>
    </row>
    <row r="44" spans="1:13" s="121" customFormat="1" ht="15" x14ac:dyDescent="0.25">
      <c r="A44" s="134">
        <v>13</v>
      </c>
      <c r="B44" s="135" t="s">
        <v>2042</v>
      </c>
      <c r="C44" s="135" t="s">
        <v>2043</v>
      </c>
      <c r="D44" s="136">
        <v>21996.73</v>
      </c>
      <c r="E44" s="136"/>
      <c r="F44" s="136"/>
      <c r="G44" s="136"/>
      <c r="H44" s="136">
        <v>21996.73</v>
      </c>
      <c r="I44" s="190"/>
      <c r="J44" s="318">
        <f>'06-02-02 '!N1847/1000</f>
        <v>21996.73</v>
      </c>
      <c r="K44" s="318">
        <f t="shared" si="0"/>
        <v>0</v>
      </c>
      <c r="L44" s="297"/>
      <c r="M44" s="297"/>
    </row>
    <row r="45" spans="1:13" s="121" customFormat="1" ht="22.5" x14ac:dyDescent="0.25">
      <c r="A45" s="134">
        <v>14</v>
      </c>
      <c r="B45" s="135" t="s">
        <v>2044</v>
      </c>
      <c r="C45" s="135" t="s">
        <v>2045</v>
      </c>
      <c r="D45" s="136">
        <v>1758.76</v>
      </c>
      <c r="E45" s="136"/>
      <c r="F45" s="136"/>
      <c r="G45" s="136"/>
      <c r="H45" s="136">
        <v>1758.76</v>
      </c>
      <c r="I45" s="190"/>
      <c r="J45" s="318">
        <f>'06-02-03 '!N573/1000</f>
        <v>1758.76</v>
      </c>
      <c r="K45" s="318">
        <f t="shared" si="0"/>
        <v>0</v>
      </c>
      <c r="L45" s="297"/>
      <c r="M45" s="297"/>
    </row>
    <row r="46" spans="1:13" s="121" customFormat="1" ht="15" x14ac:dyDescent="0.25">
      <c r="A46" s="349" t="s">
        <v>2046</v>
      </c>
      <c r="B46" s="350"/>
      <c r="C46" s="350"/>
      <c r="D46" s="350"/>
      <c r="E46" s="350"/>
      <c r="F46" s="350"/>
      <c r="G46" s="350"/>
      <c r="H46" s="351"/>
      <c r="I46" s="313"/>
      <c r="J46" s="318"/>
      <c r="K46" s="318"/>
      <c r="L46" s="297"/>
      <c r="M46" s="297"/>
    </row>
    <row r="47" spans="1:13" s="121" customFormat="1" ht="22.5" x14ac:dyDescent="0.25">
      <c r="A47" s="134">
        <v>15</v>
      </c>
      <c r="B47" s="135" t="s">
        <v>2047</v>
      </c>
      <c r="C47" s="135" t="s">
        <v>18</v>
      </c>
      <c r="D47" s="136">
        <v>4038.24</v>
      </c>
      <c r="E47" s="136">
        <v>6.6</v>
      </c>
      <c r="F47" s="136"/>
      <c r="G47" s="136"/>
      <c r="H47" s="136">
        <v>4044.84</v>
      </c>
      <c r="I47" s="190"/>
      <c r="J47" s="318">
        <f>'06-03-01'!N1753/1000</f>
        <v>4044.85</v>
      </c>
      <c r="K47" s="318">
        <f t="shared" si="0"/>
        <v>-0.01</v>
      </c>
      <c r="L47" s="297"/>
      <c r="M47" s="297"/>
    </row>
    <row r="48" spans="1:13" s="121" customFormat="1" ht="22.5" x14ac:dyDescent="0.25">
      <c r="A48" s="134">
        <v>16</v>
      </c>
      <c r="B48" s="135" t="s">
        <v>2048</v>
      </c>
      <c r="C48" s="135" t="s">
        <v>2049</v>
      </c>
      <c r="D48" s="136">
        <v>4800.6099999999997</v>
      </c>
      <c r="E48" s="136">
        <v>58.97</v>
      </c>
      <c r="F48" s="136"/>
      <c r="G48" s="136"/>
      <c r="H48" s="136">
        <v>4859.58</v>
      </c>
      <c r="I48" s="190"/>
      <c r="J48" s="318">
        <f>'06-03-02'!N897/1000</f>
        <v>4859.58</v>
      </c>
      <c r="K48" s="318">
        <f t="shared" si="0"/>
        <v>0</v>
      </c>
      <c r="L48" s="297"/>
      <c r="M48" s="297"/>
    </row>
    <row r="49" spans="1:13" s="121" customFormat="1" ht="22.5" x14ac:dyDescent="0.25">
      <c r="A49" s="134">
        <v>17</v>
      </c>
      <c r="B49" s="135" t="s">
        <v>2050</v>
      </c>
      <c r="C49" s="135" t="s">
        <v>2051</v>
      </c>
      <c r="D49" s="136">
        <v>1804.17</v>
      </c>
      <c r="E49" s="136">
        <v>86.03</v>
      </c>
      <c r="F49" s="136"/>
      <c r="G49" s="136"/>
      <c r="H49" s="136">
        <v>1890.2</v>
      </c>
      <c r="I49" s="190"/>
      <c r="J49" s="318">
        <f>'06-03-03 '!N1536/1000</f>
        <v>1890.2</v>
      </c>
      <c r="K49" s="318">
        <f t="shared" si="0"/>
        <v>0</v>
      </c>
      <c r="L49" s="297"/>
      <c r="M49" s="297"/>
    </row>
    <row r="50" spans="1:13" s="121" customFormat="1" ht="22.5" x14ac:dyDescent="0.25">
      <c r="A50" s="134">
        <v>18</v>
      </c>
      <c r="B50" s="135" t="s">
        <v>2052</v>
      </c>
      <c r="C50" s="135" t="s">
        <v>2053</v>
      </c>
      <c r="D50" s="136">
        <v>3937.99</v>
      </c>
      <c r="E50" s="136">
        <v>65.459999999999994</v>
      </c>
      <c r="F50" s="136"/>
      <c r="G50" s="136"/>
      <c r="H50" s="136">
        <v>4003.45</v>
      </c>
      <c r="I50" s="190"/>
      <c r="J50" s="318">
        <f>'06-03-04'!N955/1000</f>
        <v>4003.45</v>
      </c>
      <c r="K50" s="318">
        <f t="shared" si="0"/>
        <v>0</v>
      </c>
      <c r="L50" s="297"/>
      <c r="M50" s="297"/>
    </row>
    <row r="51" spans="1:13" s="121" customFormat="1" ht="15" x14ac:dyDescent="0.25">
      <c r="A51" s="349" t="s">
        <v>2054</v>
      </c>
      <c r="B51" s="350"/>
      <c r="C51" s="350"/>
      <c r="D51" s="350"/>
      <c r="E51" s="350"/>
      <c r="F51" s="350"/>
      <c r="G51" s="350"/>
      <c r="H51" s="351"/>
      <c r="I51" s="313"/>
      <c r="J51" s="318"/>
      <c r="K51" s="318"/>
      <c r="L51" s="297"/>
      <c r="M51" s="297"/>
    </row>
    <row r="52" spans="1:13" s="121" customFormat="1" ht="22.5" x14ac:dyDescent="0.25">
      <c r="A52" s="134">
        <v>19</v>
      </c>
      <c r="B52" s="135" t="s">
        <v>2055</v>
      </c>
      <c r="C52" s="135" t="s">
        <v>2056</v>
      </c>
      <c r="D52" s="136">
        <v>8264.99</v>
      </c>
      <c r="E52" s="136">
        <v>26.93</v>
      </c>
      <c r="F52" s="136"/>
      <c r="G52" s="136"/>
      <c r="H52" s="136">
        <v>8291.92</v>
      </c>
      <c r="I52" s="190"/>
      <c r="J52" s="318">
        <f>'06-04-01'!N736/1000</f>
        <v>8291.92</v>
      </c>
      <c r="K52" s="318">
        <f t="shared" si="0"/>
        <v>0</v>
      </c>
      <c r="L52" s="297"/>
      <c r="M52" s="297"/>
    </row>
    <row r="53" spans="1:13" s="121" customFormat="1" ht="15" x14ac:dyDescent="0.25">
      <c r="A53" s="137"/>
      <c r="B53" s="343" t="s">
        <v>2057</v>
      </c>
      <c r="C53" s="344"/>
      <c r="D53" s="138">
        <v>66958.990000000005</v>
      </c>
      <c r="E53" s="138">
        <v>243.99</v>
      </c>
      <c r="F53" s="139"/>
      <c r="G53" s="139"/>
      <c r="H53" s="139">
        <v>67202.98</v>
      </c>
      <c r="I53" s="239"/>
      <c r="J53" s="319">
        <f>SUM(J40:J52)</f>
        <v>67202.98</v>
      </c>
      <c r="K53" s="318">
        <f t="shared" si="0"/>
        <v>0</v>
      </c>
      <c r="L53" s="297"/>
      <c r="M53" s="297"/>
    </row>
    <row r="54" spans="1:13" s="121" customFormat="1" ht="15" x14ac:dyDescent="0.25">
      <c r="A54" s="340" t="s">
        <v>2058</v>
      </c>
      <c r="B54" s="341"/>
      <c r="C54" s="341"/>
      <c r="D54" s="341"/>
      <c r="E54" s="341"/>
      <c r="F54" s="341"/>
      <c r="G54" s="341"/>
      <c r="H54" s="342"/>
      <c r="I54" s="312"/>
      <c r="J54" s="318"/>
      <c r="K54" s="318"/>
      <c r="L54" s="297"/>
      <c r="M54" s="297"/>
    </row>
    <row r="55" spans="1:13" s="121" customFormat="1" ht="15" x14ac:dyDescent="0.25">
      <c r="A55" s="134">
        <v>20</v>
      </c>
      <c r="B55" s="135" t="s">
        <v>2059</v>
      </c>
      <c r="C55" s="135" t="s">
        <v>1038</v>
      </c>
      <c r="D55" s="136">
        <v>5005.8999999999996</v>
      </c>
      <c r="E55" s="136"/>
      <c r="F55" s="136"/>
      <c r="G55" s="136"/>
      <c r="H55" s="136">
        <v>5005.8999999999996</v>
      </c>
      <c r="I55" s="190"/>
      <c r="J55" s="318">
        <f>'07-01-01'!N413/1000</f>
        <v>5005.8999999999996</v>
      </c>
      <c r="K55" s="318">
        <f t="shared" si="0"/>
        <v>0</v>
      </c>
      <c r="L55" s="297"/>
      <c r="M55" s="297"/>
    </row>
    <row r="56" spans="1:13" s="121" customFormat="1" ht="15" x14ac:dyDescent="0.25">
      <c r="A56" s="134">
        <v>21</v>
      </c>
      <c r="B56" s="135" t="s">
        <v>2060</v>
      </c>
      <c r="C56" s="135" t="s">
        <v>799</v>
      </c>
      <c r="D56" s="136">
        <v>48898.42</v>
      </c>
      <c r="E56" s="136"/>
      <c r="F56" s="136"/>
      <c r="G56" s="136"/>
      <c r="H56" s="136">
        <v>48898.42</v>
      </c>
      <c r="I56" s="190"/>
      <c r="J56" s="318">
        <f>'07-01-02'!N961/1000</f>
        <v>48898.42</v>
      </c>
      <c r="K56" s="318">
        <f t="shared" si="0"/>
        <v>0</v>
      </c>
      <c r="L56" s="297"/>
      <c r="M56" s="297"/>
    </row>
    <row r="57" spans="1:13" s="121" customFormat="1" ht="15" x14ac:dyDescent="0.25">
      <c r="A57" s="137"/>
      <c r="B57" s="343" t="s">
        <v>2061</v>
      </c>
      <c r="C57" s="344"/>
      <c r="D57" s="138">
        <v>53904.32</v>
      </c>
      <c r="E57" s="138"/>
      <c r="F57" s="139"/>
      <c r="G57" s="139"/>
      <c r="H57" s="139">
        <v>53904.32</v>
      </c>
      <c r="I57" s="239"/>
      <c r="J57" s="319">
        <f>SUM(J55:J56)</f>
        <v>53904.32</v>
      </c>
      <c r="K57" s="318">
        <f t="shared" si="0"/>
        <v>0</v>
      </c>
      <c r="L57" s="297"/>
      <c r="M57" s="297"/>
    </row>
    <row r="58" spans="1:13" s="121" customFormat="1" ht="15" x14ac:dyDescent="0.25">
      <c r="A58" s="137"/>
      <c r="B58" s="345" t="s">
        <v>2062</v>
      </c>
      <c r="C58" s="346"/>
      <c r="D58" s="138">
        <v>389629.51</v>
      </c>
      <c r="E58" s="138">
        <v>2404.41</v>
      </c>
      <c r="F58" s="139"/>
      <c r="G58" s="139"/>
      <c r="H58" s="139">
        <v>392033.92</v>
      </c>
      <c r="I58" s="239"/>
      <c r="J58" s="318">
        <f>J27+J33+J37+J53+J57</f>
        <v>392033.91</v>
      </c>
      <c r="K58" s="318">
        <f t="shared" si="0"/>
        <v>0.01</v>
      </c>
      <c r="L58" s="297"/>
      <c r="M58" s="297"/>
    </row>
    <row r="59" spans="1:13" s="121" customFormat="1" ht="15" x14ac:dyDescent="0.25">
      <c r="A59" s="340" t="s">
        <v>2063</v>
      </c>
      <c r="B59" s="341"/>
      <c r="C59" s="341"/>
      <c r="D59" s="341"/>
      <c r="E59" s="341"/>
      <c r="F59" s="341"/>
      <c r="G59" s="341"/>
      <c r="H59" s="342"/>
      <c r="I59" s="312"/>
      <c r="J59" s="318"/>
      <c r="K59" s="318"/>
      <c r="L59" s="297"/>
      <c r="M59" s="297"/>
    </row>
    <row r="60" spans="1:13" s="121" customFormat="1" ht="33.75" x14ac:dyDescent="0.25">
      <c r="A60" s="134">
        <v>22</v>
      </c>
      <c r="B60" s="135" t="s">
        <v>4015</v>
      </c>
      <c r="C60" s="135" t="s">
        <v>2064</v>
      </c>
      <c r="D60" s="136">
        <v>31949.62</v>
      </c>
      <c r="E60" s="136">
        <v>197.16</v>
      </c>
      <c r="F60" s="136"/>
      <c r="G60" s="136"/>
      <c r="H60" s="136">
        <v>32146.78</v>
      </c>
      <c r="I60" s="190"/>
      <c r="J60" s="318"/>
      <c r="K60" s="318"/>
      <c r="L60" s="297"/>
      <c r="M60" s="297"/>
    </row>
    <row r="61" spans="1:13" s="121" customFormat="1" ht="15" x14ac:dyDescent="0.25">
      <c r="A61" s="137"/>
      <c r="B61" s="343" t="s">
        <v>2065</v>
      </c>
      <c r="C61" s="344"/>
      <c r="D61" s="138">
        <v>31949.62</v>
      </c>
      <c r="E61" s="138">
        <v>197.16</v>
      </c>
      <c r="F61" s="139"/>
      <c r="G61" s="139"/>
      <c r="H61" s="139">
        <v>32146.78</v>
      </c>
      <c r="I61" s="239"/>
      <c r="J61" s="318"/>
      <c r="K61" s="318"/>
      <c r="L61" s="297"/>
      <c r="M61" s="297"/>
    </row>
    <row r="62" spans="1:13" s="121" customFormat="1" ht="15" x14ac:dyDescent="0.25">
      <c r="A62" s="137"/>
      <c r="B62" s="345" t="s">
        <v>2066</v>
      </c>
      <c r="C62" s="346"/>
      <c r="D62" s="138">
        <v>421579.13</v>
      </c>
      <c r="E62" s="138">
        <v>2601.5700000000002</v>
      </c>
      <c r="F62" s="139"/>
      <c r="G62" s="139"/>
      <c r="H62" s="139">
        <v>424180.7</v>
      </c>
      <c r="I62" s="239"/>
      <c r="J62" s="318"/>
      <c r="K62" s="318"/>
      <c r="L62" s="297"/>
      <c r="M62" s="297"/>
    </row>
    <row r="63" spans="1:13" s="121" customFormat="1" ht="15" x14ac:dyDescent="0.25">
      <c r="A63" s="340" t="s">
        <v>2067</v>
      </c>
      <c r="B63" s="341"/>
      <c r="C63" s="341"/>
      <c r="D63" s="341"/>
      <c r="E63" s="341"/>
      <c r="F63" s="341"/>
      <c r="G63" s="341"/>
      <c r="H63" s="342"/>
      <c r="I63" s="312"/>
      <c r="J63" s="318"/>
      <c r="K63" s="318"/>
      <c r="L63" s="297"/>
      <c r="M63" s="297"/>
    </row>
    <row r="64" spans="1:13" s="121" customFormat="1" ht="22.5" x14ac:dyDescent="0.25">
      <c r="A64" s="134">
        <v>23</v>
      </c>
      <c r="B64" s="135" t="s">
        <v>2068</v>
      </c>
      <c r="C64" s="135" t="s">
        <v>2069</v>
      </c>
      <c r="D64" s="136">
        <v>10117.9</v>
      </c>
      <c r="E64" s="136">
        <v>62.44</v>
      </c>
      <c r="F64" s="136"/>
      <c r="G64" s="136"/>
      <c r="H64" s="136">
        <v>10180.34</v>
      </c>
      <c r="I64" s="190"/>
      <c r="J64" s="318"/>
      <c r="K64" s="318"/>
      <c r="L64" s="297"/>
      <c r="M64" s="297"/>
    </row>
    <row r="65" spans="1:13" s="121" customFormat="1" ht="15" x14ac:dyDescent="0.25">
      <c r="A65" s="137"/>
      <c r="B65" s="343" t="s">
        <v>2070</v>
      </c>
      <c r="C65" s="344"/>
      <c r="D65" s="138">
        <v>10117.9</v>
      </c>
      <c r="E65" s="138">
        <v>62.44</v>
      </c>
      <c r="F65" s="139"/>
      <c r="G65" s="139"/>
      <c r="H65" s="139">
        <v>10180.34</v>
      </c>
      <c r="I65" s="239"/>
      <c r="J65" s="318"/>
      <c r="K65" s="318"/>
      <c r="L65" s="297"/>
      <c r="M65" s="297"/>
    </row>
    <row r="66" spans="1:13" s="121" customFormat="1" ht="15" x14ac:dyDescent="0.25">
      <c r="A66" s="137"/>
      <c r="B66" s="345" t="s">
        <v>2071</v>
      </c>
      <c r="C66" s="346"/>
      <c r="D66" s="138">
        <v>431697.03</v>
      </c>
      <c r="E66" s="138">
        <v>2664.01</v>
      </c>
      <c r="F66" s="139"/>
      <c r="G66" s="139"/>
      <c r="H66" s="139">
        <v>434361.04</v>
      </c>
      <c r="I66" s="239"/>
      <c r="J66" s="318"/>
      <c r="K66" s="318"/>
      <c r="L66" s="297"/>
      <c r="M66" s="297"/>
    </row>
    <row r="67" spans="1:13" s="121" customFormat="1" ht="57.75" customHeight="1" x14ac:dyDescent="0.25">
      <c r="A67" s="340" t="s">
        <v>2072</v>
      </c>
      <c r="B67" s="341"/>
      <c r="C67" s="341"/>
      <c r="D67" s="341"/>
      <c r="E67" s="341"/>
      <c r="F67" s="341"/>
      <c r="G67" s="341"/>
      <c r="H67" s="342"/>
      <c r="I67" s="312"/>
      <c r="J67" s="318"/>
      <c r="K67" s="318"/>
      <c r="L67" s="297"/>
      <c r="M67" s="297"/>
    </row>
    <row r="68" spans="1:13" s="121" customFormat="1" ht="15" x14ac:dyDescent="0.25">
      <c r="A68" s="137"/>
      <c r="B68" s="345" t="s">
        <v>2073</v>
      </c>
      <c r="C68" s="346"/>
      <c r="D68" s="138">
        <v>431697.03</v>
      </c>
      <c r="E68" s="138">
        <v>2664.01</v>
      </c>
      <c r="F68" s="139"/>
      <c r="G68" s="139"/>
      <c r="H68" s="139">
        <v>434361.04</v>
      </c>
      <c r="I68" s="239"/>
      <c r="J68" s="317"/>
      <c r="K68" s="317"/>
    </row>
    <row r="69" spans="1:13" s="121" customFormat="1" ht="15" x14ac:dyDescent="0.25">
      <c r="A69" s="340" t="s">
        <v>2074</v>
      </c>
      <c r="B69" s="341"/>
      <c r="C69" s="341"/>
      <c r="D69" s="341"/>
      <c r="E69" s="341"/>
      <c r="F69" s="341"/>
      <c r="G69" s="341"/>
      <c r="H69" s="342"/>
      <c r="I69" s="312"/>
      <c r="J69" s="317"/>
      <c r="K69" s="317"/>
    </row>
    <row r="70" spans="1:13" s="121" customFormat="1" ht="33.75" x14ac:dyDescent="0.25">
      <c r="A70" s="134">
        <v>24</v>
      </c>
      <c r="B70" s="135" t="s">
        <v>4013</v>
      </c>
      <c r="C70" s="257" t="s">
        <v>4014</v>
      </c>
      <c r="D70" s="136">
        <v>12950.91</v>
      </c>
      <c r="E70" s="136">
        <v>79.92</v>
      </c>
      <c r="F70" s="136"/>
      <c r="G70" s="136"/>
      <c r="H70" s="136">
        <v>13030.83</v>
      </c>
      <c r="I70" s="190"/>
      <c r="J70" s="317"/>
      <c r="K70" s="317"/>
    </row>
    <row r="71" spans="1:13" s="121" customFormat="1" ht="15" x14ac:dyDescent="0.25">
      <c r="A71" s="137"/>
      <c r="B71" s="343" t="s">
        <v>2075</v>
      </c>
      <c r="C71" s="344"/>
      <c r="D71" s="138">
        <v>12950.91</v>
      </c>
      <c r="E71" s="138">
        <v>79.92</v>
      </c>
      <c r="F71" s="139"/>
      <c r="G71" s="139"/>
      <c r="H71" s="139">
        <v>13030.83</v>
      </c>
      <c r="I71" s="239"/>
      <c r="J71" s="317"/>
      <c r="K71" s="317"/>
    </row>
    <row r="72" spans="1:13" s="121" customFormat="1" ht="15" x14ac:dyDescent="0.25">
      <c r="A72" s="137"/>
      <c r="B72" s="345" t="s">
        <v>2076</v>
      </c>
      <c r="C72" s="346"/>
      <c r="D72" s="138">
        <v>444647.94</v>
      </c>
      <c r="E72" s="138">
        <v>2743.93</v>
      </c>
      <c r="F72" s="139"/>
      <c r="G72" s="139"/>
      <c r="H72" s="139">
        <v>447391.87</v>
      </c>
      <c r="I72" s="239"/>
      <c r="J72" s="317"/>
      <c r="K72" s="317"/>
    </row>
    <row r="73" spans="1:13" s="121" customFormat="1" ht="15" x14ac:dyDescent="0.25">
      <c r="A73" s="340" t="s">
        <v>2077</v>
      </c>
      <c r="B73" s="341"/>
      <c r="C73" s="341"/>
      <c r="D73" s="341"/>
      <c r="E73" s="341"/>
      <c r="F73" s="341"/>
      <c r="G73" s="341"/>
      <c r="H73" s="342"/>
      <c r="I73" s="312"/>
      <c r="J73" s="317"/>
      <c r="K73" s="317"/>
    </row>
    <row r="74" spans="1:13" s="121" customFormat="1" ht="15" x14ac:dyDescent="0.25">
      <c r="A74" s="137"/>
      <c r="B74" s="343" t="s">
        <v>2078</v>
      </c>
      <c r="C74" s="344"/>
      <c r="D74" s="138"/>
      <c r="E74" s="138"/>
      <c r="F74" s="139"/>
      <c r="G74" s="139"/>
      <c r="H74" s="139"/>
      <c r="I74" s="239"/>
      <c r="J74" s="317"/>
      <c r="K74" s="317"/>
    </row>
    <row r="75" spans="1:13" s="121" customFormat="1" ht="15" x14ac:dyDescent="0.25">
      <c r="A75" s="137"/>
      <c r="B75" s="347" t="s">
        <v>2079</v>
      </c>
      <c r="C75" s="348"/>
      <c r="D75" s="136">
        <v>444647.94</v>
      </c>
      <c r="E75" s="136">
        <v>2743.93</v>
      </c>
      <c r="F75" s="141"/>
      <c r="G75" s="141"/>
      <c r="H75" s="141">
        <v>447391.87</v>
      </c>
      <c r="I75" s="233"/>
      <c r="J75" s="317"/>
      <c r="K75" s="317"/>
    </row>
    <row r="76" spans="1:13" s="121" customFormat="1" ht="15" x14ac:dyDescent="0.25">
      <c r="A76" s="137"/>
      <c r="B76" s="135"/>
      <c r="C76" s="143"/>
      <c r="D76" s="136"/>
      <c r="E76" s="136"/>
      <c r="F76" s="136"/>
      <c r="G76" s="136"/>
      <c r="H76" s="136"/>
      <c r="I76" s="190"/>
      <c r="J76" s="317"/>
      <c r="K76" s="317"/>
    </row>
    <row r="77" spans="1:13" s="121" customFormat="1" ht="15" x14ac:dyDescent="0.25">
      <c r="A77" s="137"/>
      <c r="B77" s="338" t="s">
        <v>2080</v>
      </c>
      <c r="C77" s="339"/>
      <c r="D77" s="138">
        <v>444647.94</v>
      </c>
      <c r="E77" s="138">
        <v>2743.93</v>
      </c>
      <c r="F77" s="138"/>
      <c r="G77" s="138"/>
      <c r="H77" s="138">
        <v>447391.87</v>
      </c>
      <c r="I77" s="314"/>
      <c r="J77" s="317"/>
      <c r="K77" s="317"/>
    </row>
    <row r="78" spans="1:13" s="121" customFormat="1" ht="15" x14ac:dyDescent="0.25">
      <c r="A78" s="340" t="s">
        <v>2081</v>
      </c>
      <c r="B78" s="341"/>
      <c r="C78" s="341"/>
      <c r="D78" s="341"/>
      <c r="E78" s="341"/>
      <c r="F78" s="341"/>
      <c r="G78" s="341"/>
      <c r="H78" s="342"/>
      <c r="I78" s="312"/>
      <c r="J78" s="317"/>
      <c r="K78" s="317"/>
    </row>
    <row r="79" spans="1:13" s="121" customFormat="1" ht="15" x14ac:dyDescent="0.25">
      <c r="A79" s="134">
        <v>25</v>
      </c>
      <c r="B79" s="135" t="s">
        <v>2082</v>
      </c>
      <c r="C79" s="135" t="s">
        <v>2083</v>
      </c>
      <c r="D79" s="136">
        <v>88929.59</v>
      </c>
      <c r="E79" s="136">
        <v>548.79</v>
      </c>
      <c r="F79" s="136"/>
      <c r="G79" s="136"/>
      <c r="H79" s="136">
        <v>89478.38</v>
      </c>
      <c r="I79" s="190"/>
      <c r="J79" s="317"/>
      <c r="K79" s="317"/>
    </row>
    <row r="80" spans="1:13" s="121" customFormat="1" ht="15" x14ac:dyDescent="0.25">
      <c r="A80" s="137"/>
      <c r="B80" s="343" t="s">
        <v>2084</v>
      </c>
      <c r="C80" s="344"/>
      <c r="D80" s="138">
        <v>88929.59</v>
      </c>
      <c r="E80" s="138">
        <v>548.79</v>
      </c>
      <c r="F80" s="139"/>
      <c r="G80" s="139"/>
      <c r="H80" s="139">
        <v>89478.38</v>
      </c>
      <c r="I80" s="239"/>
      <c r="J80" s="317"/>
      <c r="K80" s="317"/>
    </row>
    <row r="81" spans="1:11" s="121" customFormat="1" ht="15" x14ac:dyDescent="0.25">
      <c r="A81" s="137"/>
      <c r="B81" s="345" t="s">
        <v>2085</v>
      </c>
      <c r="C81" s="346"/>
      <c r="D81" s="138">
        <v>533577.53</v>
      </c>
      <c r="E81" s="138">
        <v>3292.72</v>
      </c>
      <c r="F81" s="139"/>
      <c r="G81" s="139"/>
      <c r="H81" s="139">
        <v>536870.25</v>
      </c>
      <c r="I81" s="239"/>
      <c r="J81" s="317"/>
      <c r="K81" s="317"/>
    </row>
    <row r="84" spans="1:11" s="121" customFormat="1" ht="15" x14ac:dyDescent="0.25">
      <c r="A84" s="145" t="s">
        <v>2086</v>
      </c>
      <c r="B84" s="123"/>
      <c r="D84" s="146"/>
      <c r="E84" s="335" t="s">
        <v>2087</v>
      </c>
      <c r="F84" s="335"/>
      <c r="G84" s="335"/>
      <c r="H84" s="335"/>
      <c r="I84" s="315"/>
      <c r="J84" s="317"/>
      <c r="K84" s="317"/>
    </row>
    <row r="85" spans="1:11" s="121" customFormat="1" ht="15" customHeight="1" x14ac:dyDescent="0.25">
      <c r="A85" s="123"/>
      <c r="B85" s="123"/>
      <c r="C85" s="330" t="s">
        <v>2088</v>
      </c>
      <c r="D85" s="330"/>
      <c r="E85" s="330"/>
      <c r="F85" s="330"/>
      <c r="G85" s="330"/>
      <c r="H85" s="330"/>
      <c r="I85" s="316"/>
      <c r="J85" s="317"/>
      <c r="K85" s="317"/>
    </row>
    <row r="86" spans="1:11" s="121" customFormat="1" ht="15" x14ac:dyDescent="0.25">
      <c r="A86" s="145" t="s">
        <v>2089</v>
      </c>
      <c r="B86" s="123"/>
      <c r="D86" s="146"/>
      <c r="E86" s="335" t="s">
        <v>2087</v>
      </c>
      <c r="F86" s="335"/>
      <c r="G86" s="335"/>
      <c r="H86" s="335"/>
      <c r="I86" s="315"/>
      <c r="J86" s="317"/>
      <c r="K86" s="317"/>
    </row>
    <row r="87" spans="1:11" s="121" customFormat="1" ht="15" customHeight="1" x14ac:dyDescent="0.25">
      <c r="A87" s="123"/>
      <c r="B87" s="123"/>
      <c r="C87" s="330" t="s">
        <v>2088</v>
      </c>
      <c r="D87" s="330"/>
      <c r="E87" s="330"/>
      <c r="F87" s="330"/>
      <c r="G87" s="330"/>
      <c r="H87" s="330"/>
      <c r="I87" s="316"/>
      <c r="J87" s="317"/>
      <c r="K87" s="317"/>
    </row>
    <row r="88" spans="1:11" s="121" customFormat="1" ht="15" x14ac:dyDescent="0.25">
      <c r="A88" s="336" t="s">
        <v>2090</v>
      </c>
      <c r="B88" s="336"/>
      <c r="C88" s="336"/>
      <c r="D88" s="336"/>
      <c r="E88" s="335" t="s">
        <v>2087</v>
      </c>
      <c r="F88" s="335"/>
      <c r="G88" s="335"/>
      <c r="H88" s="335"/>
      <c r="I88" s="315"/>
      <c r="J88" s="317"/>
      <c r="K88" s="317"/>
    </row>
    <row r="89" spans="1:11" s="121" customFormat="1" ht="15" customHeight="1" x14ac:dyDescent="0.25">
      <c r="A89" s="123"/>
      <c r="B89" s="123"/>
      <c r="C89" s="330" t="s">
        <v>2088</v>
      </c>
      <c r="D89" s="330"/>
      <c r="E89" s="330"/>
      <c r="F89" s="330"/>
      <c r="G89" s="330"/>
      <c r="H89" s="330"/>
      <c r="I89" s="316"/>
      <c r="J89" s="317"/>
      <c r="K89" s="317"/>
    </row>
    <row r="90" spans="1:11" s="121" customFormat="1" ht="15" x14ac:dyDescent="0.25">
      <c r="A90" s="145" t="s">
        <v>2004</v>
      </c>
      <c r="B90" s="123"/>
      <c r="C90" s="337"/>
      <c r="D90" s="337"/>
      <c r="E90" s="335" t="s">
        <v>2087</v>
      </c>
      <c r="F90" s="335"/>
      <c r="G90" s="335"/>
      <c r="H90" s="335"/>
      <c r="I90" s="315"/>
      <c r="J90" s="317"/>
      <c r="K90" s="317"/>
    </row>
    <row r="91" spans="1:11" s="121" customFormat="1" ht="15" x14ac:dyDescent="0.25">
      <c r="A91" s="123"/>
      <c r="B91" s="123"/>
      <c r="C91" s="330" t="s">
        <v>793</v>
      </c>
      <c r="D91" s="330"/>
      <c r="E91" s="330"/>
      <c r="F91" s="330"/>
      <c r="G91" s="330"/>
      <c r="H91" s="330"/>
      <c r="I91" s="316"/>
      <c r="J91" s="317"/>
      <c r="K91" s="317"/>
    </row>
  </sheetData>
  <mergeCells count="60">
    <mergeCell ref="C4:G4"/>
    <mergeCell ref="C5:G5"/>
    <mergeCell ref="C9:G9"/>
    <mergeCell ref="C10:G10"/>
    <mergeCell ref="B12:G12"/>
    <mergeCell ref="A51:H51"/>
    <mergeCell ref="H20:H21"/>
    <mergeCell ref="A23:H23"/>
    <mergeCell ref="B27:C27"/>
    <mergeCell ref="A28:H28"/>
    <mergeCell ref="B33:C33"/>
    <mergeCell ref="A34:H34"/>
    <mergeCell ref="A19:A21"/>
    <mergeCell ref="B19:B21"/>
    <mergeCell ref="C19:C21"/>
    <mergeCell ref="D19:H19"/>
    <mergeCell ref="D20:D21"/>
    <mergeCell ref="E20:E21"/>
    <mergeCell ref="F20:F21"/>
    <mergeCell ref="G20:G21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C85:H85"/>
    <mergeCell ref="A69:H69"/>
    <mergeCell ref="B71:C71"/>
    <mergeCell ref="B72:C72"/>
    <mergeCell ref="A73:H73"/>
    <mergeCell ref="B74:C74"/>
    <mergeCell ref="B75:C75"/>
    <mergeCell ref="C91:H91"/>
    <mergeCell ref="B14:G14"/>
    <mergeCell ref="B15:G15"/>
    <mergeCell ref="B17:H17"/>
    <mergeCell ref="E86:H86"/>
    <mergeCell ref="C87:H87"/>
    <mergeCell ref="A88:D88"/>
    <mergeCell ref="E88:H88"/>
    <mergeCell ref="C89:H89"/>
    <mergeCell ref="C90:D90"/>
    <mergeCell ref="E90:H90"/>
    <mergeCell ref="B77:C77"/>
    <mergeCell ref="A78:H78"/>
    <mergeCell ref="B80:C80"/>
    <mergeCell ref="B81:C81"/>
    <mergeCell ref="E84:H84"/>
  </mergeCells>
  <printOptions horizontalCentered="1"/>
  <pageMargins left="0.69999998807907104" right="0.69999998807907104" top="0.75" bottom="0.75" header="0.30000001192092901" footer="0.30000001192092901"/>
  <pageSetup paperSize="9" scale="65" fitToHeight="0" orientation="portrait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66"/>
  <sheetViews>
    <sheetView topLeftCell="A952" workbookViewId="0">
      <selection activeCell="J969" sqref="J969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3734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2053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2053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3979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4003.45</v>
      </c>
      <c r="D28" s="165" t="s">
        <v>3735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3937.99</v>
      </c>
      <c r="D30" s="165" t="s">
        <v>3736</v>
      </c>
      <c r="E30" s="166" t="s">
        <v>29</v>
      </c>
      <c r="G30" s="123" t="s">
        <v>33</v>
      </c>
      <c r="I30" s="123"/>
      <c r="J30" s="123"/>
      <c r="K30" s="123"/>
      <c r="L30" s="164">
        <v>396.35</v>
      </c>
      <c r="M30" s="170" t="s">
        <v>3737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65.459999999999994</v>
      </c>
      <c r="D31" s="171" t="s">
        <v>3738</v>
      </c>
      <c r="E31" s="166" t="s">
        <v>29</v>
      </c>
      <c r="G31" s="123" t="s">
        <v>37</v>
      </c>
      <c r="I31" s="123"/>
      <c r="J31" s="123"/>
      <c r="K31" s="123"/>
      <c r="L31" s="378">
        <v>968.54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157.6</v>
      </c>
      <c r="M32" s="378"/>
      <c r="N32" s="166" t="s">
        <v>38</v>
      </c>
    </row>
    <row r="33" spans="1:37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7" s="121" customFormat="1" ht="7.5" customHeight="1" x14ac:dyDescent="0.25">
      <c r="A34" s="172"/>
    </row>
    <row r="35" spans="1:37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7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7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7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7" s="121" customFormat="1" ht="15" x14ac:dyDescent="0.25">
      <c r="A39" s="382" t="s">
        <v>56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56</v>
      </c>
    </row>
    <row r="40" spans="1:37" s="121" customFormat="1" ht="34.5" x14ac:dyDescent="0.25">
      <c r="A40" s="176" t="s">
        <v>58</v>
      </c>
      <c r="B40" s="177" t="s">
        <v>3739</v>
      </c>
      <c r="C40" s="388" t="s">
        <v>3740</v>
      </c>
      <c r="D40" s="388"/>
      <c r="E40" s="388"/>
      <c r="F40" s="178" t="s">
        <v>61</v>
      </c>
      <c r="G40" s="179">
        <v>0.193</v>
      </c>
      <c r="H40" s="180">
        <v>1</v>
      </c>
      <c r="I40" s="210">
        <v>0.193</v>
      </c>
      <c r="J40" s="181"/>
      <c r="K40" s="179"/>
      <c r="L40" s="181"/>
      <c r="M40" s="179"/>
      <c r="N40" s="182"/>
      <c r="AF40" s="133"/>
      <c r="AG40" s="140" t="s">
        <v>3740</v>
      </c>
    </row>
    <row r="41" spans="1:37" s="121" customFormat="1" ht="15" x14ac:dyDescent="0.25">
      <c r="A41" s="208"/>
      <c r="B41" s="209"/>
      <c r="C41" s="379" t="s">
        <v>3741</v>
      </c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91"/>
      <c r="AF41" s="133"/>
      <c r="AG41" s="140"/>
      <c r="AH41" s="142" t="s">
        <v>3741</v>
      </c>
    </row>
    <row r="42" spans="1:37" s="121" customFormat="1" ht="23.25" x14ac:dyDescent="0.25">
      <c r="A42" s="183"/>
      <c r="B42" s="184" t="s">
        <v>63</v>
      </c>
      <c r="C42" s="389" t="s">
        <v>64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I42" s="142" t="s">
        <v>64</v>
      </c>
    </row>
    <row r="43" spans="1:37" s="121" customFormat="1" ht="68.25" x14ac:dyDescent="0.25">
      <c r="A43" s="183"/>
      <c r="B43" s="184" t="s">
        <v>65</v>
      </c>
      <c r="C43" s="389" t="s">
        <v>66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I43" s="142" t="s">
        <v>66</v>
      </c>
    </row>
    <row r="44" spans="1:37" s="121" customFormat="1" ht="15" x14ac:dyDescent="0.25">
      <c r="A44" s="185"/>
      <c r="B44" s="184" t="s">
        <v>58</v>
      </c>
      <c r="C44" s="379" t="s">
        <v>67</v>
      </c>
      <c r="D44" s="379"/>
      <c r="E44" s="379"/>
      <c r="F44" s="186"/>
      <c r="G44" s="187"/>
      <c r="H44" s="187"/>
      <c r="I44" s="187"/>
      <c r="J44" s="188">
        <v>54.83</v>
      </c>
      <c r="K44" s="211">
        <v>1.3225</v>
      </c>
      <c r="L44" s="188">
        <v>13.99</v>
      </c>
      <c r="M44" s="189">
        <v>44.77</v>
      </c>
      <c r="N44" s="218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5"/>
      <c r="B45" s="184" t="s">
        <v>68</v>
      </c>
      <c r="C45" s="379" t="s">
        <v>69</v>
      </c>
      <c r="D45" s="379"/>
      <c r="E45" s="379"/>
      <c r="F45" s="186"/>
      <c r="G45" s="187"/>
      <c r="H45" s="187"/>
      <c r="I45" s="187"/>
      <c r="J45" s="190">
        <v>1763.63</v>
      </c>
      <c r="K45" s="211">
        <v>1.4375</v>
      </c>
      <c r="L45" s="188">
        <v>489.3</v>
      </c>
      <c r="M45" s="189">
        <v>13.24</v>
      </c>
      <c r="N45" s="191">
        <v>6478.33</v>
      </c>
      <c r="AF45" s="133"/>
      <c r="AG45" s="140"/>
      <c r="AJ45" s="142" t="s">
        <v>69</v>
      </c>
    </row>
    <row r="46" spans="1:37" s="121" customFormat="1" ht="15" x14ac:dyDescent="0.25">
      <c r="A46" s="185"/>
      <c r="B46" s="184" t="s">
        <v>70</v>
      </c>
      <c r="C46" s="379" t="s">
        <v>71</v>
      </c>
      <c r="D46" s="379"/>
      <c r="E46" s="379"/>
      <c r="F46" s="186"/>
      <c r="G46" s="187"/>
      <c r="H46" s="187"/>
      <c r="I46" s="187"/>
      <c r="J46" s="188">
        <v>206.55</v>
      </c>
      <c r="K46" s="211">
        <v>1.4375</v>
      </c>
      <c r="L46" s="188">
        <v>57.3</v>
      </c>
      <c r="M46" s="189">
        <v>44.77</v>
      </c>
      <c r="N46" s="191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2"/>
      <c r="B47" s="184"/>
      <c r="C47" s="379" t="s">
        <v>72</v>
      </c>
      <c r="D47" s="379"/>
      <c r="E47" s="379"/>
      <c r="F47" s="186" t="s">
        <v>73</v>
      </c>
      <c r="G47" s="189">
        <v>7.03</v>
      </c>
      <c r="H47" s="211">
        <v>1.3225</v>
      </c>
      <c r="I47" s="212">
        <v>1.7943548</v>
      </c>
      <c r="J47" s="194"/>
      <c r="K47" s="187"/>
      <c r="L47" s="194"/>
      <c r="M47" s="187"/>
      <c r="N47" s="195"/>
      <c r="AF47" s="133"/>
      <c r="AG47" s="140"/>
      <c r="AK47" s="142" t="s">
        <v>72</v>
      </c>
    </row>
    <row r="48" spans="1:37" s="121" customFormat="1" ht="15" x14ac:dyDescent="0.25">
      <c r="A48" s="192"/>
      <c r="B48" s="184"/>
      <c r="C48" s="379" t="s">
        <v>74</v>
      </c>
      <c r="D48" s="379"/>
      <c r="E48" s="379"/>
      <c r="F48" s="186" t="s">
        <v>73</v>
      </c>
      <c r="G48" s="216">
        <v>15.3</v>
      </c>
      <c r="H48" s="211">
        <v>1.4375</v>
      </c>
      <c r="I48" s="212">
        <v>4.2447938000000001</v>
      </c>
      <c r="J48" s="194"/>
      <c r="K48" s="187"/>
      <c r="L48" s="194"/>
      <c r="M48" s="187"/>
      <c r="N48" s="195"/>
      <c r="AF48" s="133"/>
      <c r="AG48" s="140"/>
      <c r="AK48" s="142" t="s">
        <v>74</v>
      </c>
    </row>
    <row r="49" spans="1:39" s="121" customFormat="1" ht="15" x14ac:dyDescent="0.25">
      <c r="A49" s="185"/>
      <c r="B49" s="184"/>
      <c r="C49" s="380" t="s">
        <v>75</v>
      </c>
      <c r="D49" s="380"/>
      <c r="E49" s="380"/>
      <c r="F49" s="196"/>
      <c r="G49" s="197"/>
      <c r="H49" s="197"/>
      <c r="I49" s="197"/>
      <c r="J49" s="199">
        <v>1818.46</v>
      </c>
      <c r="K49" s="197"/>
      <c r="L49" s="198">
        <v>503.29</v>
      </c>
      <c r="M49" s="197"/>
      <c r="N49" s="200">
        <v>7104.66</v>
      </c>
      <c r="AF49" s="133"/>
      <c r="AG49" s="140"/>
      <c r="AL49" s="142" t="s">
        <v>75</v>
      </c>
    </row>
    <row r="50" spans="1:39" s="121" customFormat="1" ht="15" x14ac:dyDescent="0.25">
      <c r="A50" s="192"/>
      <c r="B50" s="184"/>
      <c r="C50" s="379" t="s">
        <v>76</v>
      </c>
      <c r="D50" s="379"/>
      <c r="E50" s="379"/>
      <c r="F50" s="186"/>
      <c r="G50" s="187"/>
      <c r="H50" s="187"/>
      <c r="I50" s="187"/>
      <c r="J50" s="194"/>
      <c r="K50" s="187"/>
      <c r="L50" s="188">
        <v>71.290000000000006</v>
      </c>
      <c r="M50" s="187"/>
      <c r="N50" s="191">
        <v>3191.65</v>
      </c>
      <c r="AF50" s="133"/>
      <c r="AG50" s="140"/>
      <c r="AK50" s="142" t="s">
        <v>76</v>
      </c>
    </row>
    <row r="51" spans="1:39" s="121" customFormat="1" ht="23.25" x14ac:dyDescent="0.25">
      <c r="A51" s="192"/>
      <c r="B51" s="184" t="s">
        <v>77</v>
      </c>
      <c r="C51" s="379" t="s">
        <v>78</v>
      </c>
      <c r="D51" s="379"/>
      <c r="E51" s="379"/>
      <c r="F51" s="186" t="s">
        <v>79</v>
      </c>
      <c r="G51" s="201">
        <v>92</v>
      </c>
      <c r="H51" s="187"/>
      <c r="I51" s="201">
        <v>92</v>
      </c>
      <c r="J51" s="194"/>
      <c r="K51" s="187"/>
      <c r="L51" s="188">
        <v>65.59</v>
      </c>
      <c r="M51" s="187"/>
      <c r="N51" s="191">
        <v>2936.32</v>
      </c>
      <c r="AF51" s="133"/>
      <c r="AG51" s="140"/>
      <c r="AK51" s="142" t="s">
        <v>78</v>
      </c>
    </row>
    <row r="52" spans="1:39" s="121" customFormat="1" ht="45" x14ac:dyDescent="0.25">
      <c r="A52" s="192"/>
      <c r="B52" s="184" t="s">
        <v>80</v>
      </c>
      <c r="C52" s="379" t="s">
        <v>81</v>
      </c>
      <c r="D52" s="379"/>
      <c r="E52" s="379"/>
      <c r="F52" s="186" t="s">
        <v>79</v>
      </c>
      <c r="G52" s="201">
        <v>46</v>
      </c>
      <c r="H52" s="189">
        <v>0.85</v>
      </c>
      <c r="I52" s="216">
        <v>39.1</v>
      </c>
      <c r="J52" s="194"/>
      <c r="K52" s="187"/>
      <c r="L52" s="188">
        <v>27.87</v>
      </c>
      <c r="M52" s="187"/>
      <c r="N52" s="191">
        <v>1247.94</v>
      </c>
      <c r="AF52" s="133"/>
      <c r="AG52" s="140"/>
      <c r="AK52" s="142" t="s">
        <v>81</v>
      </c>
    </row>
    <row r="53" spans="1:39" s="121" customFormat="1" ht="15" x14ac:dyDescent="0.25">
      <c r="A53" s="202"/>
      <c r="B53" s="203"/>
      <c r="C53" s="388" t="s">
        <v>82</v>
      </c>
      <c r="D53" s="388"/>
      <c r="E53" s="388"/>
      <c r="F53" s="178"/>
      <c r="G53" s="179"/>
      <c r="H53" s="179"/>
      <c r="I53" s="179"/>
      <c r="J53" s="181"/>
      <c r="K53" s="179"/>
      <c r="L53" s="207">
        <v>596.75</v>
      </c>
      <c r="M53" s="197"/>
      <c r="N53" s="205">
        <v>11288.92</v>
      </c>
      <c r="AF53" s="133"/>
      <c r="AG53" s="140"/>
      <c r="AM53" s="140" t="s">
        <v>82</v>
      </c>
    </row>
    <row r="54" spans="1:39" s="121" customFormat="1" ht="34.5" x14ac:dyDescent="0.25">
      <c r="A54" s="176" t="s">
        <v>68</v>
      </c>
      <c r="B54" s="177" t="s">
        <v>1611</v>
      </c>
      <c r="C54" s="388" t="s">
        <v>1612</v>
      </c>
      <c r="D54" s="388"/>
      <c r="E54" s="388"/>
      <c r="F54" s="178" t="s">
        <v>61</v>
      </c>
      <c r="G54" s="179">
        <v>0.92574000000000001</v>
      </c>
      <c r="H54" s="180">
        <v>1</v>
      </c>
      <c r="I54" s="252">
        <v>0.92574000000000001</v>
      </c>
      <c r="J54" s="181"/>
      <c r="K54" s="179"/>
      <c r="L54" s="181"/>
      <c r="M54" s="179"/>
      <c r="N54" s="182"/>
      <c r="AF54" s="133"/>
      <c r="AG54" s="140" t="s">
        <v>1612</v>
      </c>
      <c r="AM54" s="140"/>
    </row>
    <row r="55" spans="1:39" s="121" customFormat="1" ht="15" x14ac:dyDescent="0.25">
      <c r="A55" s="208"/>
      <c r="B55" s="209"/>
      <c r="C55" s="379" t="s">
        <v>3742</v>
      </c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91"/>
      <c r="AF55" s="133"/>
      <c r="AG55" s="140"/>
      <c r="AH55" s="142" t="s">
        <v>3742</v>
      </c>
      <c r="AM55" s="140"/>
    </row>
    <row r="56" spans="1:39" s="121" customFormat="1" ht="23.25" x14ac:dyDescent="0.25">
      <c r="A56" s="183"/>
      <c r="B56" s="184" t="s">
        <v>63</v>
      </c>
      <c r="C56" s="389" t="s">
        <v>64</v>
      </c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90"/>
      <c r="AF56" s="133"/>
      <c r="AG56" s="140"/>
      <c r="AI56" s="142" t="s">
        <v>64</v>
      </c>
      <c r="AM56" s="140"/>
    </row>
    <row r="57" spans="1:39" s="121" customFormat="1" ht="68.25" x14ac:dyDescent="0.25">
      <c r="A57" s="183"/>
      <c r="B57" s="184" t="s">
        <v>65</v>
      </c>
      <c r="C57" s="389" t="s">
        <v>66</v>
      </c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90"/>
      <c r="AF57" s="133"/>
      <c r="AG57" s="140"/>
      <c r="AI57" s="142" t="s">
        <v>66</v>
      </c>
      <c r="AM57" s="140"/>
    </row>
    <row r="58" spans="1:39" s="121" customFormat="1" ht="15" x14ac:dyDescent="0.25">
      <c r="A58" s="185"/>
      <c r="B58" s="184" t="s">
        <v>58</v>
      </c>
      <c r="C58" s="379" t="s">
        <v>67</v>
      </c>
      <c r="D58" s="379"/>
      <c r="E58" s="379"/>
      <c r="F58" s="186"/>
      <c r="G58" s="187"/>
      <c r="H58" s="187"/>
      <c r="I58" s="187"/>
      <c r="J58" s="188">
        <v>62.4</v>
      </c>
      <c r="K58" s="211">
        <v>1.3225</v>
      </c>
      <c r="L58" s="188">
        <v>76.400000000000006</v>
      </c>
      <c r="M58" s="189">
        <v>44.77</v>
      </c>
      <c r="N58" s="191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5"/>
      <c r="B59" s="184" t="s">
        <v>68</v>
      </c>
      <c r="C59" s="379" t="s">
        <v>69</v>
      </c>
      <c r="D59" s="379"/>
      <c r="E59" s="379"/>
      <c r="F59" s="186"/>
      <c r="G59" s="187"/>
      <c r="H59" s="187"/>
      <c r="I59" s="187"/>
      <c r="J59" s="190">
        <v>2464.31</v>
      </c>
      <c r="K59" s="211">
        <v>1.4375</v>
      </c>
      <c r="L59" s="190">
        <v>3279.38</v>
      </c>
      <c r="M59" s="189">
        <v>13.24</v>
      </c>
      <c r="N59" s="191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5"/>
      <c r="B60" s="184" t="s">
        <v>70</v>
      </c>
      <c r="C60" s="379" t="s">
        <v>71</v>
      </c>
      <c r="D60" s="379"/>
      <c r="E60" s="379"/>
      <c r="F60" s="186"/>
      <c r="G60" s="187"/>
      <c r="H60" s="187"/>
      <c r="I60" s="187"/>
      <c r="J60" s="188">
        <v>313.2</v>
      </c>
      <c r="K60" s="211">
        <v>1.4375</v>
      </c>
      <c r="L60" s="188">
        <v>416.79</v>
      </c>
      <c r="M60" s="189">
        <v>44.77</v>
      </c>
      <c r="N60" s="191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5"/>
      <c r="B61" s="184" t="s">
        <v>86</v>
      </c>
      <c r="C61" s="379" t="s">
        <v>87</v>
      </c>
      <c r="D61" s="379"/>
      <c r="E61" s="379"/>
      <c r="F61" s="186"/>
      <c r="G61" s="187"/>
      <c r="H61" s="187"/>
      <c r="I61" s="187"/>
      <c r="J61" s="188">
        <v>3.25</v>
      </c>
      <c r="K61" s="187"/>
      <c r="L61" s="188">
        <v>3.01</v>
      </c>
      <c r="M61" s="189">
        <v>8.16</v>
      </c>
      <c r="N61" s="218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2"/>
      <c r="B62" s="184"/>
      <c r="C62" s="379" t="s">
        <v>72</v>
      </c>
      <c r="D62" s="379"/>
      <c r="E62" s="379"/>
      <c r="F62" s="186" t="s">
        <v>73</v>
      </c>
      <c r="G62" s="201">
        <v>8</v>
      </c>
      <c r="H62" s="211">
        <v>1.3225</v>
      </c>
      <c r="I62" s="212">
        <v>9.7943292</v>
      </c>
      <c r="J62" s="194"/>
      <c r="K62" s="187"/>
      <c r="L62" s="194"/>
      <c r="M62" s="187"/>
      <c r="N62" s="195"/>
      <c r="AF62" s="133"/>
      <c r="AG62" s="140"/>
      <c r="AK62" s="142" t="s">
        <v>72</v>
      </c>
      <c r="AM62" s="140"/>
    </row>
    <row r="63" spans="1:39" s="121" customFormat="1" ht="15" x14ac:dyDescent="0.25">
      <c r="A63" s="192"/>
      <c r="B63" s="184"/>
      <c r="C63" s="379" t="s">
        <v>74</v>
      </c>
      <c r="D63" s="379"/>
      <c r="E63" s="379"/>
      <c r="F63" s="186" t="s">
        <v>73</v>
      </c>
      <c r="G63" s="216">
        <v>23.2</v>
      </c>
      <c r="H63" s="211">
        <v>1.4375</v>
      </c>
      <c r="I63" s="215">
        <v>30.873429000000002</v>
      </c>
      <c r="J63" s="194"/>
      <c r="K63" s="187"/>
      <c r="L63" s="194"/>
      <c r="M63" s="187"/>
      <c r="N63" s="195"/>
      <c r="AF63" s="133"/>
      <c r="AG63" s="140"/>
      <c r="AK63" s="142" t="s">
        <v>74</v>
      </c>
      <c r="AM63" s="140"/>
    </row>
    <row r="64" spans="1:39" s="121" customFormat="1" ht="15" x14ac:dyDescent="0.25">
      <c r="A64" s="185"/>
      <c r="B64" s="184"/>
      <c r="C64" s="380" t="s">
        <v>75</v>
      </c>
      <c r="D64" s="380"/>
      <c r="E64" s="380"/>
      <c r="F64" s="196"/>
      <c r="G64" s="197"/>
      <c r="H64" s="197"/>
      <c r="I64" s="197"/>
      <c r="J64" s="199">
        <v>2529.96</v>
      </c>
      <c r="K64" s="197"/>
      <c r="L64" s="199">
        <v>3358.79</v>
      </c>
      <c r="M64" s="197"/>
      <c r="N64" s="200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2"/>
      <c r="B65" s="184"/>
      <c r="C65" s="379" t="s">
        <v>76</v>
      </c>
      <c r="D65" s="379"/>
      <c r="E65" s="379"/>
      <c r="F65" s="186"/>
      <c r="G65" s="187"/>
      <c r="H65" s="187"/>
      <c r="I65" s="187"/>
      <c r="J65" s="194"/>
      <c r="K65" s="187"/>
      <c r="L65" s="188">
        <v>493.19</v>
      </c>
      <c r="M65" s="187"/>
      <c r="N65" s="191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2"/>
      <c r="B66" s="184" t="s">
        <v>77</v>
      </c>
      <c r="C66" s="379" t="s">
        <v>78</v>
      </c>
      <c r="D66" s="379"/>
      <c r="E66" s="379"/>
      <c r="F66" s="186" t="s">
        <v>79</v>
      </c>
      <c r="G66" s="201">
        <v>92</v>
      </c>
      <c r="H66" s="187"/>
      <c r="I66" s="201">
        <v>92</v>
      </c>
      <c r="J66" s="194"/>
      <c r="K66" s="187"/>
      <c r="L66" s="188">
        <v>453.73</v>
      </c>
      <c r="M66" s="187"/>
      <c r="N66" s="191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2"/>
      <c r="B67" s="184" t="s">
        <v>80</v>
      </c>
      <c r="C67" s="379" t="s">
        <v>81</v>
      </c>
      <c r="D67" s="379"/>
      <c r="E67" s="379"/>
      <c r="F67" s="186" t="s">
        <v>79</v>
      </c>
      <c r="G67" s="201">
        <v>46</v>
      </c>
      <c r="H67" s="189">
        <v>0.85</v>
      </c>
      <c r="I67" s="216">
        <v>39.1</v>
      </c>
      <c r="J67" s="194"/>
      <c r="K67" s="187"/>
      <c r="L67" s="188">
        <v>192.84</v>
      </c>
      <c r="M67" s="187"/>
      <c r="N67" s="191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2"/>
      <c r="B68" s="203"/>
      <c r="C68" s="388" t="s">
        <v>82</v>
      </c>
      <c r="D68" s="388"/>
      <c r="E68" s="388"/>
      <c r="F68" s="178"/>
      <c r="G68" s="179"/>
      <c r="H68" s="179"/>
      <c r="I68" s="179"/>
      <c r="J68" s="181"/>
      <c r="K68" s="179"/>
      <c r="L68" s="204">
        <v>4005.36</v>
      </c>
      <c r="M68" s="197"/>
      <c r="N68" s="205">
        <v>75811.02</v>
      </c>
      <c r="AF68" s="133"/>
      <c r="AG68" s="140"/>
      <c r="AM68" s="140" t="s">
        <v>82</v>
      </c>
    </row>
    <row r="69" spans="1:39" s="121" customFormat="1" ht="34.5" x14ac:dyDescent="0.25">
      <c r="A69" s="176" t="s">
        <v>70</v>
      </c>
      <c r="B69" s="177" t="s">
        <v>1358</v>
      </c>
      <c r="C69" s="388" t="s">
        <v>3743</v>
      </c>
      <c r="D69" s="388"/>
      <c r="E69" s="388"/>
      <c r="F69" s="178" t="s">
        <v>90</v>
      </c>
      <c r="G69" s="179">
        <v>0.27060000000000001</v>
      </c>
      <c r="H69" s="180">
        <v>1</v>
      </c>
      <c r="I69" s="253">
        <v>0.27060000000000001</v>
      </c>
      <c r="J69" s="181"/>
      <c r="K69" s="179"/>
      <c r="L69" s="181"/>
      <c r="M69" s="179"/>
      <c r="N69" s="182"/>
      <c r="AF69" s="133"/>
      <c r="AG69" s="140" t="s">
        <v>3743</v>
      </c>
      <c r="AM69" s="140"/>
    </row>
    <row r="70" spans="1:39" s="121" customFormat="1" ht="15" x14ac:dyDescent="0.25">
      <c r="A70" s="208"/>
      <c r="B70" s="209"/>
      <c r="C70" s="379" t="s">
        <v>3744</v>
      </c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91"/>
      <c r="AF70" s="133"/>
      <c r="AG70" s="140"/>
      <c r="AH70" s="142" t="s">
        <v>3744</v>
      </c>
      <c r="AM70" s="140"/>
    </row>
    <row r="71" spans="1:39" s="121" customFormat="1" ht="15" x14ac:dyDescent="0.25">
      <c r="A71" s="183"/>
      <c r="B71" s="184" t="s">
        <v>1361</v>
      </c>
      <c r="C71" s="389" t="s">
        <v>1362</v>
      </c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90"/>
      <c r="AF71" s="133"/>
      <c r="AG71" s="140"/>
      <c r="AI71" s="142" t="s">
        <v>1362</v>
      </c>
      <c r="AM71" s="140"/>
    </row>
    <row r="72" spans="1:39" s="121" customFormat="1" ht="23.25" x14ac:dyDescent="0.25">
      <c r="A72" s="183"/>
      <c r="B72" s="184" t="s">
        <v>63</v>
      </c>
      <c r="C72" s="389" t="s">
        <v>64</v>
      </c>
      <c r="D72" s="389"/>
      <c r="E72" s="389"/>
      <c r="F72" s="389"/>
      <c r="G72" s="389"/>
      <c r="H72" s="389"/>
      <c r="I72" s="389"/>
      <c r="J72" s="389"/>
      <c r="K72" s="389"/>
      <c r="L72" s="389"/>
      <c r="M72" s="389"/>
      <c r="N72" s="390"/>
      <c r="AF72" s="133"/>
      <c r="AG72" s="140"/>
      <c r="AI72" s="142" t="s">
        <v>64</v>
      </c>
      <c r="AM72" s="140"/>
    </row>
    <row r="73" spans="1:39" s="121" customFormat="1" ht="68.25" x14ac:dyDescent="0.25">
      <c r="A73" s="183"/>
      <c r="B73" s="184" t="s">
        <v>65</v>
      </c>
      <c r="C73" s="389" t="s">
        <v>66</v>
      </c>
      <c r="D73" s="389"/>
      <c r="E73" s="389"/>
      <c r="F73" s="389"/>
      <c r="G73" s="389"/>
      <c r="H73" s="389"/>
      <c r="I73" s="389"/>
      <c r="J73" s="389"/>
      <c r="K73" s="389"/>
      <c r="L73" s="389"/>
      <c r="M73" s="389"/>
      <c r="N73" s="390"/>
      <c r="AF73" s="133"/>
      <c r="AG73" s="140"/>
      <c r="AI73" s="142" t="s">
        <v>66</v>
      </c>
      <c r="AM73" s="140"/>
    </row>
    <row r="74" spans="1:39" s="121" customFormat="1" ht="15" x14ac:dyDescent="0.25">
      <c r="A74" s="185"/>
      <c r="B74" s="184" t="s">
        <v>58</v>
      </c>
      <c r="C74" s="379" t="s">
        <v>67</v>
      </c>
      <c r="D74" s="379"/>
      <c r="E74" s="379"/>
      <c r="F74" s="186"/>
      <c r="G74" s="187"/>
      <c r="H74" s="187"/>
      <c r="I74" s="187"/>
      <c r="J74" s="188">
        <v>920.4</v>
      </c>
      <c r="K74" s="193">
        <v>1.587</v>
      </c>
      <c r="L74" s="188">
        <v>395.26</v>
      </c>
      <c r="M74" s="189">
        <v>44.77</v>
      </c>
      <c r="N74" s="191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2"/>
      <c r="B75" s="184"/>
      <c r="C75" s="379" t="s">
        <v>72</v>
      </c>
      <c r="D75" s="379"/>
      <c r="E75" s="379"/>
      <c r="F75" s="186" t="s">
        <v>73</v>
      </c>
      <c r="G75" s="201">
        <v>118</v>
      </c>
      <c r="H75" s="193">
        <v>1.587</v>
      </c>
      <c r="I75" s="212">
        <v>50.674179600000002</v>
      </c>
      <c r="J75" s="194"/>
      <c r="K75" s="187"/>
      <c r="L75" s="194"/>
      <c r="M75" s="187"/>
      <c r="N75" s="195"/>
      <c r="AF75" s="133"/>
      <c r="AG75" s="140"/>
      <c r="AK75" s="142" t="s">
        <v>72</v>
      </c>
      <c r="AM75" s="140"/>
    </row>
    <row r="76" spans="1:39" s="121" customFormat="1" ht="15" x14ac:dyDescent="0.25">
      <c r="A76" s="185"/>
      <c r="B76" s="184"/>
      <c r="C76" s="380" t="s">
        <v>75</v>
      </c>
      <c r="D76" s="380"/>
      <c r="E76" s="380"/>
      <c r="F76" s="196"/>
      <c r="G76" s="197"/>
      <c r="H76" s="197"/>
      <c r="I76" s="197"/>
      <c r="J76" s="198">
        <v>920.4</v>
      </c>
      <c r="K76" s="197"/>
      <c r="L76" s="198">
        <v>395.26</v>
      </c>
      <c r="M76" s="197"/>
      <c r="N76" s="200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2"/>
      <c r="B77" s="184"/>
      <c r="C77" s="379" t="s">
        <v>76</v>
      </c>
      <c r="D77" s="379"/>
      <c r="E77" s="379"/>
      <c r="F77" s="186"/>
      <c r="G77" s="187"/>
      <c r="H77" s="187"/>
      <c r="I77" s="187"/>
      <c r="J77" s="194"/>
      <c r="K77" s="187"/>
      <c r="L77" s="188">
        <v>395.26</v>
      </c>
      <c r="M77" s="187"/>
      <c r="N77" s="191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2"/>
      <c r="B78" s="184" t="s">
        <v>92</v>
      </c>
      <c r="C78" s="379" t="s">
        <v>93</v>
      </c>
      <c r="D78" s="379"/>
      <c r="E78" s="379"/>
      <c r="F78" s="186" t="s">
        <v>79</v>
      </c>
      <c r="G78" s="201">
        <v>89</v>
      </c>
      <c r="H78" s="187"/>
      <c r="I78" s="201">
        <v>89</v>
      </c>
      <c r="J78" s="194"/>
      <c r="K78" s="187"/>
      <c r="L78" s="188">
        <v>351.78</v>
      </c>
      <c r="M78" s="187"/>
      <c r="N78" s="191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2"/>
      <c r="B79" s="184" t="s">
        <v>94</v>
      </c>
      <c r="C79" s="379" t="s">
        <v>95</v>
      </c>
      <c r="D79" s="379"/>
      <c r="E79" s="379"/>
      <c r="F79" s="186" t="s">
        <v>79</v>
      </c>
      <c r="G79" s="201">
        <v>40</v>
      </c>
      <c r="H79" s="189">
        <v>0.85</v>
      </c>
      <c r="I79" s="201">
        <v>34</v>
      </c>
      <c r="J79" s="194"/>
      <c r="K79" s="187"/>
      <c r="L79" s="188">
        <v>134.38999999999999</v>
      </c>
      <c r="M79" s="187"/>
      <c r="N79" s="191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2"/>
      <c r="B80" s="203"/>
      <c r="C80" s="388" t="s">
        <v>82</v>
      </c>
      <c r="D80" s="388"/>
      <c r="E80" s="388"/>
      <c r="F80" s="178"/>
      <c r="G80" s="179"/>
      <c r="H80" s="179"/>
      <c r="I80" s="179"/>
      <c r="J80" s="181"/>
      <c r="K80" s="179"/>
      <c r="L80" s="207">
        <v>881.43</v>
      </c>
      <c r="M80" s="197"/>
      <c r="N80" s="205">
        <v>39461.61</v>
      </c>
      <c r="AF80" s="133"/>
      <c r="AG80" s="140"/>
      <c r="AM80" s="140" t="s">
        <v>82</v>
      </c>
    </row>
    <row r="81" spans="1:39" s="121" customFormat="1" ht="34.5" x14ac:dyDescent="0.25">
      <c r="A81" s="176" t="s">
        <v>86</v>
      </c>
      <c r="B81" s="177" t="s">
        <v>102</v>
      </c>
      <c r="C81" s="388" t="s">
        <v>103</v>
      </c>
      <c r="D81" s="388"/>
      <c r="E81" s="388"/>
      <c r="F81" s="178" t="s">
        <v>61</v>
      </c>
      <c r="G81" s="179">
        <v>0.67700000000000005</v>
      </c>
      <c r="H81" s="180">
        <v>1</v>
      </c>
      <c r="I81" s="210">
        <v>0.67700000000000005</v>
      </c>
      <c r="J81" s="181"/>
      <c r="K81" s="179"/>
      <c r="L81" s="181"/>
      <c r="M81" s="179"/>
      <c r="N81" s="182"/>
      <c r="AF81" s="133"/>
      <c r="AG81" s="140" t="s">
        <v>103</v>
      </c>
      <c r="AM81" s="140"/>
    </row>
    <row r="82" spans="1:39" s="121" customFormat="1" ht="15" x14ac:dyDescent="0.25">
      <c r="A82" s="208"/>
      <c r="B82" s="209"/>
      <c r="C82" s="379" t="s">
        <v>3745</v>
      </c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91"/>
      <c r="AF82" s="133"/>
      <c r="AG82" s="140"/>
      <c r="AH82" s="142" t="s">
        <v>3745</v>
      </c>
      <c r="AM82" s="140"/>
    </row>
    <row r="83" spans="1:39" s="121" customFormat="1" ht="23.25" x14ac:dyDescent="0.25">
      <c r="A83" s="183"/>
      <c r="B83" s="184" t="s">
        <v>63</v>
      </c>
      <c r="C83" s="389" t="s">
        <v>64</v>
      </c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90"/>
      <c r="AF83" s="133"/>
      <c r="AG83" s="140"/>
      <c r="AI83" s="142" t="s">
        <v>64</v>
      </c>
      <c r="AM83" s="140"/>
    </row>
    <row r="84" spans="1:39" s="121" customFormat="1" ht="68.25" x14ac:dyDescent="0.25">
      <c r="A84" s="183"/>
      <c r="B84" s="184" t="s">
        <v>65</v>
      </c>
      <c r="C84" s="389" t="s">
        <v>66</v>
      </c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90"/>
      <c r="AF84" s="133"/>
      <c r="AG84" s="140"/>
      <c r="AI84" s="142" t="s">
        <v>66</v>
      </c>
      <c r="AM84" s="140"/>
    </row>
    <row r="85" spans="1:39" s="121" customFormat="1" ht="15" x14ac:dyDescent="0.25">
      <c r="A85" s="185"/>
      <c r="B85" s="184" t="s">
        <v>68</v>
      </c>
      <c r="C85" s="379" t="s">
        <v>69</v>
      </c>
      <c r="D85" s="379"/>
      <c r="E85" s="379"/>
      <c r="F85" s="186"/>
      <c r="G85" s="187"/>
      <c r="H85" s="187"/>
      <c r="I85" s="187"/>
      <c r="J85" s="188">
        <v>410.94</v>
      </c>
      <c r="K85" s="211">
        <v>1.4375</v>
      </c>
      <c r="L85" s="188">
        <v>399.92</v>
      </c>
      <c r="M85" s="189">
        <v>13.24</v>
      </c>
      <c r="N85" s="191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5"/>
      <c r="B86" s="184" t="s">
        <v>70</v>
      </c>
      <c r="C86" s="379" t="s">
        <v>71</v>
      </c>
      <c r="D86" s="379"/>
      <c r="E86" s="379"/>
      <c r="F86" s="186"/>
      <c r="G86" s="187"/>
      <c r="H86" s="187"/>
      <c r="I86" s="187"/>
      <c r="J86" s="188">
        <v>80.16</v>
      </c>
      <c r="K86" s="211">
        <v>1.4375</v>
      </c>
      <c r="L86" s="188">
        <v>78.010000000000005</v>
      </c>
      <c r="M86" s="189">
        <v>44.77</v>
      </c>
      <c r="N86" s="191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2"/>
      <c r="B87" s="184"/>
      <c r="C87" s="379" t="s">
        <v>74</v>
      </c>
      <c r="D87" s="379"/>
      <c r="E87" s="379"/>
      <c r="F87" s="186" t="s">
        <v>73</v>
      </c>
      <c r="G87" s="189">
        <v>6.91</v>
      </c>
      <c r="H87" s="211">
        <v>1.4375</v>
      </c>
      <c r="I87" s="212">
        <v>6.7247256000000002</v>
      </c>
      <c r="J87" s="194"/>
      <c r="K87" s="187"/>
      <c r="L87" s="194"/>
      <c r="M87" s="187"/>
      <c r="N87" s="195"/>
      <c r="AF87" s="133"/>
      <c r="AG87" s="140"/>
      <c r="AK87" s="142" t="s">
        <v>74</v>
      </c>
      <c r="AM87" s="140"/>
    </row>
    <row r="88" spans="1:39" s="121" customFormat="1" ht="15" x14ac:dyDescent="0.25">
      <c r="A88" s="185"/>
      <c r="B88" s="184"/>
      <c r="C88" s="380" t="s">
        <v>75</v>
      </c>
      <c r="D88" s="380"/>
      <c r="E88" s="380"/>
      <c r="F88" s="196"/>
      <c r="G88" s="197"/>
      <c r="H88" s="197"/>
      <c r="I88" s="197"/>
      <c r="J88" s="198">
        <v>410.94</v>
      </c>
      <c r="K88" s="197"/>
      <c r="L88" s="198">
        <v>399.92</v>
      </c>
      <c r="M88" s="197"/>
      <c r="N88" s="200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2"/>
      <c r="B89" s="184"/>
      <c r="C89" s="379" t="s">
        <v>76</v>
      </c>
      <c r="D89" s="379"/>
      <c r="E89" s="379"/>
      <c r="F89" s="186"/>
      <c r="G89" s="187"/>
      <c r="H89" s="187"/>
      <c r="I89" s="187"/>
      <c r="J89" s="194"/>
      <c r="K89" s="187"/>
      <c r="L89" s="188">
        <v>78.010000000000005</v>
      </c>
      <c r="M89" s="187"/>
      <c r="N89" s="191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2"/>
      <c r="B90" s="184" t="s">
        <v>77</v>
      </c>
      <c r="C90" s="379" t="s">
        <v>78</v>
      </c>
      <c r="D90" s="379"/>
      <c r="E90" s="379"/>
      <c r="F90" s="186" t="s">
        <v>79</v>
      </c>
      <c r="G90" s="201">
        <v>92</v>
      </c>
      <c r="H90" s="187"/>
      <c r="I90" s="201">
        <v>92</v>
      </c>
      <c r="J90" s="194"/>
      <c r="K90" s="187"/>
      <c r="L90" s="188">
        <v>71.77</v>
      </c>
      <c r="M90" s="187"/>
      <c r="N90" s="191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2"/>
      <c r="B91" s="184" t="s">
        <v>80</v>
      </c>
      <c r="C91" s="379" t="s">
        <v>81</v>
      </c>
      <c r="D91" s="379"/>
      <c r="E91" s="379"/>
      <c r="F91" s="186" t="s">
        <v>79</v>
      </c>
      <c r="G91" s="201">
        <v>46</v>
      </c>
      <c r="H91" s="189">
        <v>0.85</v>
      </c>
      <c r="I91" s="216">
        <v>39.1</v>
      </c>
      <c r="J91" s="194"/>
      <c r="K91" s="187"/>
      <c r="L91" s="188">
        <v>30.5</v>
      </c>
      <c r="M91" s="187"/>
      <c r="N91" s="191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2"/>
      <c r="B92" s="203"/>
      <c r="C92" s="388" t="s">
        <v>82</v>
      </c>
      <c r="D92" s="388"/>
      <c r="E92" s="388"/>
      <c r="F92" s="178"/>
      <c r="G92" s="179"/>
      <c r="H92" s="179"/>
      <c r="I92" s="179"/>
      <c r="J92" s="181"/>
      <c r="K92" s="179"/>
      <c r="L92" s="207">
        <v>502.19</v>
      </c>
      <c r="M92" s="197"/>
      <c r="N92" s="205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6" t="s">
        <v>101</v>
      </c>
      <c r="B93" s="177" t="s">
        <v>109</v>
      </c>
      <c r="C93" s="388" t="s">
        <v>110</v>
      </c>
      <c r="D93" s="388"/>
      <c r="E93" s="388"/>
      <c r="F93" s="178" t="s">
        <v>90</v>
      </c>
      <c r="G93" s="179">
        <v>1.6911</v>
      </c>
      <c r="H93" s="180">
        <v>1</v>
      </c>
      <c r="I93" s="253">
        <v>1.6911</v>
      </c>
      <c r="J93" s="181"/>
      <c r="K93" s="179"/>
      <c r="L93" s="181"/>
      <c r="M93" s="179"/>
      <c r="N93" s="182"/>
      <c r="AF93" s="133"/>
      <c r="AG93" s="140" t="s">
        <v>110</v>
      </c>
      <c r="AM93" s="140"/>
    </row>
    <row r="94" spans="1:39" s="121" customFormat="1" ht="15" x14ac:dyDescent="0.25">
      <c r="A94" s="208"/>
      <c r="B94" s="209"/>
      <c r="C94" s="379" t="s">
        <v>3746</v>
      </c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91"/>
      <c r="AF94" s="133"/>
      <c r="AG94" s="140"/>
      <c r="AH94" s="142" t="s">
        <v>3746</v>
      </c>
      <c r="AM94" s="140"/>
    </row>
    <row r="95" spans="1:39" s="121" customFormat="1" ht="23.25" x14ac:dyDescent="0.25">
      <c r="A95" s="183"/>
      <c r="B95" s="184" t="s">
        <v>63</v>
      </c>
      <c r="C95" s="389" t="s">
        <v>64</v>
      </c>
      <c r="D95" s="389"/>
      <c r="E95" s="389"/>
      <c r="F95" s="389"/>
      <c r="G95" s="389"/>
      <c r="H95" s="389"/>
      <c r="I95" s="389"/>
      <c r="J95" s="389"/>
      <c r="K95" s="389"/>
      <c r="L95" s="389"/>
      <c r="M95" s="389"/>
      <c r="N95" s="390"/>
      <c r="AF95" s="133"/>
      <c r="AG95" s="140"/>
      <c r="AI95" s="142" t="s">
        <v>64</v>
      </c>
      <c r="AM95" s="140"/>
    </row>
    <row r="96" spans="1:39" s="121" customFormat="1" ht="68.25" x14ac:dyDescent="0.25">
      <c r="A96" s="183"/>
      <c r="B96" s="184" t="s">
        <v>65</v>
      </c>
      <c r="C96" s="389" t="s">
        <v>66</v>
      </c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90"/>
      <c r="AF96" s="133"/>
      <c r="AG96" s="140"/>
      <c r="AI96" s="142" t="s">
        <v>66</v>
      </c>
      <c r="AM96" s="140"/>
    </row>
    <row r="97" spans="1:41" s="121" customFormat="1" ht="15" x14ac:dyDescent="0.25">
      <c r="A97" s="185"/>
      <c r="B97" s="184" t="s">
        <v>58</v>
      </c>
      <c r="C97" s="379" t="s">
        <v>67</v>
      </c>
      <c r="D97" s="379"/>
      <c r="E97" s="379"/>
      <c r="F97" s="186"/>
      <c r="G97" s="187"/>
      <c r="H97" s="187"/>
      <c r="I97" s="187"/>
      <c r="J97" s="188">
        <v>663.75</v>
      </c>
      <c r="K97" s="211">
        <v>1.3225</v>
      </c>
      <c r="L97" s="190">
        <v>1484.46</v>
      </c>
      <c r="M97" s="189">
        <v>44.77</v>
      </c>
      <c r="N97" s="191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2"/>
      <c r="B98" s="184"/>
      <c r="C98" s="379" t="s">
        <v>72</v>
      </c>
      <c r="D98" s="379"/>
      <c r="E98" s="379"/>
      <c r="F98" s="186" t="s">
        <v>73</v>
      </c>
      <c r="G98" s="216">
        <v>88.5</v>
      </c>
      <c r="H98" s="211">
        <v>1.3225</v>
      </c>
      <c r="I98" s="212">
        <v>197.92845790000001</v>
      </c>
      <c r="J98" s="194"/>
      <c r="K98" s="187"/>
      <c r="L98" s="194"/>
      <c r="M98" s="187"/>
      <c r="N98" s="195"/>
      <c r="AF98" s="133"/>
      <c r="AG98" s="140"/>
      <c r="AK98" s="142" t="s">
        <v>72</v>
      </c>
      <c r="AM98" s="140"/>
    </row>
    <row r="99" spans="1:41" s="121" customFormat="1" ht="15" x14ac:dyDescent="0.25">
      <c r="A99" s="185"/>
      <c r="B99" s="184"/>
      <c r="C99" s="380" t="s">
        <v>75</v>
      </c>
      <c r="D99" s="380"/>
      <c r="E99" s="380"/>
      <c r="F99" s="196"/>
      <c r="G99" s="197"/>
      <c r="H99" s="197"/>
      <c r="I99" s="197"/>
      <c r="J99" s="198">
        <v>663.75</v>
      </c>
      <c r="K99" s="197"/>
      <c r="L99" s="199">
        <v>1484.46</v>
      </c>
      <c r="M99" s="197"/>
      <c r="N99" s="200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2"/>
      <c r="B100" s="184"/>
      <c r="C100" s="379" t="s">
        <v>76</v>
      </c>
      <c r="D100" s="379"/>
      <c r="E100" s="379"/>
      <c r="F100" s="186"/>
      <c r="G100" s="187"/>
      <c r="H100" s="187"/>
      <c r="I100" s="187"/>
      <c r="J100" s="194"/>
      <c r="K100" s="187"/>
      <c r="L100" s="190">
        <v>1484.46</v>
      </c>
      <c r="M100" s="187"/>
      <c r="N100" s="191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2"/>
      <c r="B101" s="184" t="s">
        <v>92</v>
      </c>
      <c r="C101" s="379" t="s">
        <v>93</v>
      </c>
      <c r="D101" s="379"/>
      <c r="E101" s="379"/>
      <c r="F101" s="186" t="s">
        <v>79</v>
      </c>
      <c r="G101" s="201">
        <v>89</v>
      </c>
      <c r="H101" s="187"/>
      <c r="I101" s="201">
        <v>89</v>
      </c>
      <c r="J101" s="194"/>
      <c r="K101" s="187"/>
      <c r="L101" s="190">
        <v>1321.17</v>
      </c>
      <c r="M101" s="187"/>
      <c r="N101" s="191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2"/>
      <c r="B102" s="184" t="s">
        <v>94</v>
      </c>
      <c r="C102" s="379" t="s">
        <v>95</v>
      </c>
      <c r="D102" s="379"/>
      <c r="E102" s="379"/>
      <c r="F102" s="186" t="s">
        <v>79</v>
      </c>
      <c r="G102" s="201">
        <v>40</v>
      </c>
      <c r="H102" s="189">
        <v>0.85</v>
      </c>
      <c r="I102" s="201">
        <v>34</v>
      </c>
      <c r="J102" s="194"/>
      <c r="K102" s="187"/>
      <c r="L102" s="188">
        <v>504.72</v>
      </c>
      <c r="M102" s="187"/>
      <c r="N102" s="191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2"/>
      <c r="B103" s="203"/>
      <c r="C103" s="388" t="s">
        <v>82</v>
      </c>
      <c r="D103" s="388"/>
      <c r="E103" s="388"/>
      <c r="F103" s="178"/>
      <c r="G103" s="179"/>
      <c r="H103" s="179"/>
      <c r="I103" s="179"/>
      <c r="J103" s="181"/>
      <c r="K103" s="179"/>
      <c r="L103" s="204">
        <v>3310.35</v>
      </c>
      <c r="M103" s="197"/>
      <c r="N103" s="205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6" t="s">
        <v>105</v>
      </c>
      <c r="B104" s="177" t="s">
        <v>1054</v>
      </c>
      <c r="C104" s="388" t="s">
        <v>873</v>
      </c>
      <c r="D104" s="388"/>
      <c r="E104" s="388"/>
      <c r="F104" s="178" t="s">
        <v>98</v>
      </c>
      <c r="G104" s="179">
        <v>626.1</v>
      </c>
      <c r="H104" s="180">
        <v>1</v>
      </c>
      <c r="I104" s="214">
        <v>626.1</v>
      </c>
      <c r="J104" s="207">
        <v>99.98</v>
      </c>
      <c r="K104" s="210">
        <v>1.012</v>
      </c>
      <c r="L104" s="204">
        <v>63348.65</v>
      </c>
      <c r="M104" s="206">
        <v>8.16</v>
      </c>
      <c r="N104" s="205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2"/>
      <c r="B105" s="203"/>
      <c r="C105" s="379" t="s">
        <v>99</v>
      </c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91"/>
      <c r="AF105" s="133"/>
      <c r="AG105" s="140"/>
      <c r="AM105" s="140"/>
      <c r="AN105" s="142" t="s">
        <v>99</v>
      </c>
    </row>
    <row r="106" spans="1:41" s="121" customFormat="1" ht="15" x14ac:dyDescent="0.25">
      <c r="A106" s="208"/>
      <c r="B106" s="209"/>
      <c r="C106" s="379" t="s">
        <v>875</v>
      </c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91"/>
      <c r="AF106" s="133"/>
      <c r="AG106" s="140"/>
      <c r="AM106" s="140"/>
      <c r="AO106" s="142" t="s">
        <v>875</v>
      </c>
    </row>
    <row r="107" spans="1:41" s="121" customFormat="1" ht="15" x14ac:dyDescent="0.25">
      <c r="A107" s="183"/>
      <c r="B107" s="184"/>
      <c r="C107" s="389" t="s">
        <v>240</v>
      </c>
      <c r="D107" s="389"/>
      <c r="E107" s="389"/>
      <c r="F107" s="389"/>
      <c r="G107" s="389"/>
      <c r="H107" s="389"/>
      <c r="I107" s="389"/>
      <c r="J107" s="389"/>
      <c r="K107" s="389"/>
      <c r="L107" s="389"/>
      <c r="M107" s="389"/>
      <c r="N107" s="390"/>
      <c r="AF107" s="133"/>
      <c r="AG107" s="140"/>
      <c r="AI107" s="142" t="s">
        <v>240</v>
      </c>
      <c r="AM107" s="140"/>
    </row>
    <row r="108" spans="1:41" s="121" customFormat="1" ht="15" x14ac:dyDescent="0.25">
      <c r="A108" s="202"/>
      <c r="B108" s="203"/>
      <c r="C108" s="388" t="s">
        <v>82</v>
      </c>
      <c r="D108" s="388"/>
      <c r="E108" s="388"/>
      <c r="F108" s="178"/>
      <c r="G108" s="179"/>
      <c r="H108" s="179"/>
      <c r="I108" s="179"/>
      <c r="J108" s="181"/>
      <c r="K108" s="179"/>
      <c r="L108" s="204">
        <v>63348.65</v>
      </c>
      <c r="M108" s="197"/>
      <c r="N108" s="205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6" t="s">
        <v>108</v>
      </c>
      <c r="B109" s="177" t="s">
        <v>106</v>
      </c>
      <c r="C109" s="388" t="s">
        <v>107</v>
      </c>
      <c r="D109" s="388"/>
      <c r="E109" s="388"/>
      <c r="F109" s="178" t="s">
        <v>90</v>
      </c>
      <c r="G109" s="179">
        <v>1.7609999999999999</v>
      </c>
      <c r="H109" s="180">
        <v>1</v>
      </c>
      <c r="I109" s="210">
        <v>1.7609999999999999</v>
      </c>
      <c r="J109" s="181"/>
      <c r="K109" s="179"/>
      <c r="L109" s="181"/>
      <c r="M109" s="179"/>
      <c r="N109" s="182"/>
      <c r="AF109" s="133"/>
      <c r="AG109" s="140" t="s">
        <v>107</v>
      </c>
      <c r="AM109" s="140"/>
    </row>
    <row r="110" spans="1:41" s="121" customFormat="1" ht="15" x14ac:dyDescent="0.25">
      <c r="A110" s="208"/>
      <c r="B110" s="209"/>
      <c r="C110" s="379" t="s">
        <v>3747</v>
      </c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91"/>
      <c r="AF110" s="133"/>
      <c r="AG110" s="140"/>
      <c r="AH110" s="142" t="s">
        <v>3747</v>
      </c>
      <c r="AM110" s="140"/>
    </row>
    <row r="111" spans="1:41" s="121" customFormat="1" ht="23.25" x14ac:dyDescent="0.25">
      <c r="A111" s="183"/>
      <c r="B111" s="184" t="s">
        <v>63</v>
      </c>
      <c r="C111" s="389" t="s">
        <v>64</v>
      </c>
      <c r="D111" s="389"/>
      <c r="E111" s="389"/>
      <c r="F111" s="389"/>
      <c r="G111" s="389"/>
      <c r="H111" s="389"/>
      <c r="I111" s="389"/>
      <c r="J111" s="389"/>
      <c r="K111" s="389"/>
      <c r="L111" s="389"/>
      <c r="M111" s="389"/>
      <c r="N111" s="390"/>
      <c r="AF111" s="133"/>
      <c r="AG111" s="140"/>
      <c r="AI111" s="142" t="s">
        <v>64</v>
      </c>
      <c r="AM111" s="140"/>
    </row>
    <row r="112" spans="1:41" s="121" customFormat="1" ht="68.25" x14ac:dyDescent="0.25">
      <c r="A112" s="183"/>
      <c r="B112" s="184" t="s">
        <v>65</v>
      </c>
      <c r="C112" s="389" t="s">
        <v>66</v>
      </c>
      <c r="D112" s="389"/>
      <c r="E112" s="389"/>
      <c r="F112" s="389"/>
      <c r="G112" s="389"/>
      <c r="H112" s="389"/>
      <c r="I112" s="389"/>
      <c r="J112" s="389"/>
      <c r="K112" s="389"/>
      <c r="L112" s="389"/>
      <c r="M112" s="389"/>
      <c r="N112" s="390"/>
      <c r="AF112" s="133"/>
      <c r="AG112" s="140"/>
      <c r="AI112" s="142" t="s">
        <v>66</v>
      </c>
      <c r="AM112" s="140"/>
    </row>
    <row r="113" spans="1:40" s="121" customFormat="1" ht="15" x14ac:dyDescent="0.25">
      <c r="A113" s="185"/>
      <c r="B113" s="184" t="s">
        <v>58</v>
      </c>
      <c r="C113" s="379" t="s">
        <v>67</v>
      </c>
      <c r="D113" s="379"/>
      <c r="E113" s="379"/>
      <c r="F113" s="186"/>
      <c r="G113" s="187"/>
      <c r="H113" s="187"/>
      <c r="I113" s="187"/>
      <c r="J113" s="188">
        <v>106.88</v>
      </c>
      <c r="K113" s="211">
        <v>1.3225</v>
      </c>
      <c r="L113" s="188">
        <v>248.92</v>
      </c>
      <c r="M113" s="189">
        <v>44.77</v>
      </c>
      <c r="N113" s="191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5"/>
      <c r="B114" s="184" t="s">
        <v>68</v>
      </c>
      <c r="C114" s="379" t="s">
        <v>69</v>
      </c>
      <c r="D114" s="379"/>
      <c r="E114" s="379"/>
      <c r="F114" s="186"/>
      <c r="G114" s="187"/>
      <c r="H114" s="187"/>
      <c r="I114" s="187"/>
      <c r="J114" s="188">
        <v>241.58</v>
      </c>
      <c r="K114" s="211">
        <v>1.4375</v>
      </c>
      <c r="L114" s="188">
        <v>611.54</v>
      </c>
      <c r="M114" s="189">
        <v>13.24</v>
      </c>
      <c r="N114" s="191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5"/>
      <c r="B115" s="184" t="s">
        <v>70</v>
      </c>
      <c r="C115" s="379" t="s">
        <v>71</v>
      </c>
      <c r="D115" s="379"/>
      <c r="E115" s="379"/>
      <c r="F115" s="186"/>
      <c r="G115" s="187"/>
      <c r="H115" s="187"/>
      <c r="I115" s="187"/>
      <c r="J115" s="188">
        <v>26.36</v>
      </c>
      <c r="K115" s="211">
        <v>1.4375</v>
      </c>
      <c r="L115" s="188">
        <v>66.73</v>
      </c>
      <c r="M115" s="189">
        <v>44.77</v>
      </c>
      <c r="N115" s="191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2"/>
      <c r="B116" s="184"/>
      <c r="C116" s="379" t="s">
        <v>72</v>
      </c>
      <c r="D116" s="379"/>
      <c r="E116" s="379"/>
      <c r="F116" s="186" t="s">
        <v>73</v>
      </c>
      <c r="G116" s="189">
        <v>12.53</v>
      </c>
      <c r="H116" s="211">
        <v>1.3225</v>
      </c>
      <c r="I116" s="212">
        <v>29.181398900000001</v>
      </c>
      <c r="J116" s="194"/>
      <c r="K116" s="187"/>
      <c r="L116" s="194"/>
      <c r="M116" s="187"/>
      <c r="N116" s="195"/>
      <c r="AF116" s="133"/>
      <c r="AG116" s="140"/>
      <c r="AK116" s="142" t="s">
        <v>72</v>
      </c>
      <c r="AM116" s="140"/>
    </row>
    <row r="117" spans="1:40" s="121" customFormat="1" ht="15" x14ac:dyDescent="0.25">
      <c r="A117" s="192"/>
      <c r="B117" s="184"/>
      <c r="C117" s="379" t="s">
        <v>74</v>
      </c>
      <c r="D117" s="379"/>
      <c r="E117" s="379"/>
      <c r="F117" s="186" t="s">
        <v>73</v>
      </c>
      <c r="G117" s="189">
        <v>2.62</v>
      </c>
      <c r="H117" s="211">
        <v>1.4375</v>
      </c>
      <c r="I117" s="212">
        <v>6.6323663000000002</v>
      </c>
      <c r="J117" s="194"/>
      <c r="K117" s="187"/>
      <c r="L117" s="194"/>
      <c r="M117" s="187"/>
      <c r="N117" s="195"/>
      <c r="AF117" s="133"/>
      <c r="AG117" s="140"/>
      <c r="AK117" s="142" t="s">
        <v>74</v>
      </c>
      <c r="AM117" s="140"/>
    </row>
    <row r="118" spans="1:40" s="121" customFormat="1" ht="15" x14ac:dyDescent="0.25">
      <c r="A118" s="185"/>
      <c r="B118" s="184"/>
      <c r="C118" s="380" t="s">
        <v>75</v>
      </c>
      <c r="D118" s="380"/>
      <c r="E118" s="380"/>
      <c r="F118" s="196"/>
      <c r="G118" s="197"/>
      <c r="H118" s="197"/>
      <c r="I118" s="197"/>
      <c r="J118" s="198">
        <v>348.46</v>
      </c>
      <c r="K118" s="197"/>
      <c r="L118" s="198">
        <v>860.46</v>
      </c>
      <c r="M118" s="197"/>
      <c r="N118" s="200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2"/>
      <c r="B119" s="184"/>
      <c r="C119" s="379" t="s">
        <v>76</v>
      </c>
      <c r="D119" s="379"/>
      <c r="E119" s="379"/>
      <c r="F119" s="186"/>
      <c r="G119" s="187"/>
      <c r="H119" s="187"/>
      <c r="I119" s="187"/>
      <c r="J119" s="194"/>
      <c r="K119" s="187"/>
      <c r="L119" s="188">
        <v>315.64999999999998</v>
      </c>
      <c r="M119" s="187"/>
      <c r="N119" s="191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2"/>
      <c r="B120" s="184" t="s">
        <v>77</v>
      </c>
      <c r="C120" s="379" t="s">
        <v>78</v>
      </c>
      <c r="D120" s="379"/>
      <c r="E120" s="379"/>
      <c r="F120" s="186" t="s">
        <v>79</v>
      </c>
      <c r="G120" s="201">
        <v>92</v>
      </c>
      <c r="H120" s="187"/>
      <c r="I120" s="201">
        <v>92</v>
      </c>
      <c r="J120" s="194"/>
      <c r="K120" s="187"/>
      <c r="L120" s="188">
        <v>290.39999999999998</v>
      </c>
      <c r="M120" s="187"/>
      <c r="N120" s="191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2"/>
      <c r="B121" s="184" t="s">
        <v>80</v>
      </c>
      <c r="C121" s="379" t="s">
        <v>81</v>
      </c>
      <c r="D121" s="379"/>
      <c r="E121" s="379"/>
      <c r="F121" s="186" t="s">
        <v>79</v>
      </c>
      <c r="G121" s="201">
        <v>46</v>
      </c>
      <c r="H121" s="189">
        <v>0.85</v>
      </c>
      <c r="I121" s="216">
        <v>39.1</v>
      </c>
      <c r="J121" s="194"/>
      <c r="K121" s="187"/>
      <c r="L121" s="188">
        <v>123.42</v>
      </c>
      <c r="M121" s="187"/>
      <c r="N121" s="191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2"/>
      <c r="B122" s="203"/>
      <c r="C122" s="388" t="s">
        <v>82</v>
      </c>
      <c r="D122" s="388"/>
      <c r="E122" s="388"/>
      <c r="F122" s="178"/>
      <c r="G122" s="179"/>
      <c r="H122" s="179"/>
      <c r="I122" s="179"/>
      <c r="J122" s="181"/>
      <c r="K122" s="179"/>
      <c r="L122" s="204">
        <v>1274.28</v>
      </c>
      <c r="M122" s="197"/>
      <c r="N122" s="205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6" t="s">
        <v>113</v>
      </c>
      <c r="B123" s="177" t="s">
        <v>1215</v>
      </c>
      <c r="C123" s="388" t="s">
        <v>1270</v>
      </c>
      <c r="D123" s="388"/>
      <c r="E123" s="388"/>
      <c r="F123" s="178" t="s">
        <v>133</v>
      </c>
      <c r="G123" s="179">
        <v>219.56</v>
      </c>
      <c r="H123" s="180">
        <v>1</v>
      </c>
      <c r="I123" s="206">
        <v>219.56</v>
      </c>
      <c r="J123" s="207">
        <v>2.91</v>
      </c>
      <c r="K123" s="179"/>
      <c r="L123" s="207">
        <v>638.91999999999996</v>
      </c>
      <c r="M123" s="206">
        <v>13.62</v>
      </c>
      <c r="N123" s="205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8"/>
      <c r="B124" s="209"/>
      <c r="C124" s="379" t="s">
        <v>3748</v>
      </c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91"/>
      <c r="AF124" s="133"/>
      <c r="AG124" s="140"/>
      <c r="AH124" s="142" t="s">
        <v>3748</v>
      </c>
      <c r="AM124" s="140"/>
    </row>
    <row r="125" spans="1:40" s="121" customFormat="1" ht="15" x14ac:dyDescent="0.25">
      <c r="A125" s="202"/>
      <c r="B125" s="203"/>
      <c r="C125" s="388" t="s">
        <v>82</v>
      </c>
      <c r="D125" s="388"/>
      <c r="E125" s="388"/>
      <c r="F125" s="178"/>
      <c r="G125" s="179"/>
      <c r="H125" s="179"/>
      <c r="I125" s="179"/>
      <c r="J125" s="181"/>
      <c r="K125" s="179"/>
      <c r="L125" s="207">
        <v>638.91999999999996</v>
      </c>
      <c r="M125" s="197"/>
      <c r="N125" s="205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6" t="s">
        <v>115</v>
      </c>
      <c r="B126" s="177" t="s">
        <v>96</v>
      </c>
      <c r="C126" s="388" t="s">
        <v>3443</v>
      </c>
      <c r="D126" s="388"/>
      <c r="E126" s="388"/>
      <c r="F126" s="178" t="s">
        <v>98</v>
      </c>
      <c r="G126" s="179">
        <v>706.18</v>
      </c>
      <c r="H126" s="180">
        <v>1</v>
      </c>
      <c r="I126" s="206">
        <v>706.18</v>
      </c>
      <c r="J126" s="207">
        <v>162.38</v>
      </c>
      <c r="K126" s="179"/>
      <c r="L126" s="204">
        <v>114669.51</v>
      </c>
      <c r="M126" s="206">
        <v>8.16</v>
      </c>
      <c r="N126" s="205">
        <v>935703.2</v>
      </c>
      <c r="AF126" s="133"/>
      <c r="AG126" s="140" t="s">
        <v>3443</v>
      </c>
      <c r="AM126" s="140"/>
    </row>
    <row r="127" spans="1:40" s="121" customFormat="1" ht="15" x14ac:dyDescent="0.25">
      <c r="A127" s="202"/>
      <c r="B127" s="203"/>
      <c r="C127" s="379" t="s">
        <v>99</v>
      </c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91"/>
      <c r="AF127" s="133"/>
      <c r="AG127" s="140"/>
      <c r="AM127" s="140"/>
      <c r="AN127" s="142" t="s">
        <v>99</v>
      </c>
    </row>
    <row r="128" spans="1:40" s="121" customFormat="1" ht="15" x14ac:dyDescent="0.25">
      <c r="A128" s="208"/>
      <c r="B128" s="209"/>
      <c r="C128" s="379" t="s">
        <v>3749</v>
      </c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91"/>
      <c r="AF128" s="133"/>
      <c r="AG128" s="140"/>
      <c r="AH128" s="142" t="s">
        <v>3749</v>
      </c>
      <c r="AM128" s="140"/>
    </row>
    <row r="129" spans="1:43" s="121" customFormat="1" ht="15" x14ac:dyDescent="0.25">
      <c r="A129" s="208"/>
      <c r="B129" s="209"/>
      <c r="C129" s="379" t="s">
        <v>100</v>
      </c>
      <c r="D129" s="379"/>
      <c r="E129" s="379"/>
      <c r="F129" s="379"/>
      <c r="G129" s="379"/>
      <c r="H129" s="379"/>
      <c r="I129" s="379"/>
      <c r="J129" s="379"/>
      <c r="K129" s="379"/>
      <c r="L129" s="379"/>
      <c r="M129" s="379"/>
      <c r="N129" s="391"/>
      <c r="AF129" s="133"/>
      <c r="AG129" s="140"/>
      <c r="AM129" s="140"/>
      <c r="AO129" s="142" t="s">
        <v>100</v>
      </c>
    </row>
    <row r="130" spans="1:43" s="121" customFormat="1" ht="15" x14ac:dyDescent="0.25">
      <c r="A130" s="202"/>
      <c r="B130" s="203"/>
      <c r="C130" s="388" t="s">
        <v>82</v>
      </c>
      <c r="D130" s="388"/>
      <c r="E130" s="388"/>
      <c r="F130" s="178"/>
      <c r="G130" s="179"/>
      <c r="H130" s="179"/>
      <c r="I130" s="179"/>
      <c r="J130" s="181"/>
      <c r="K130" s="179"/>
      <c r="L130" s="204">
        <v>114669.51</v>
      </c>
      <c r="M130" s="197"/>
      <c r="N130" s="205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0"/>
      <c r="B131" s="221"/>
      <c r="C131" s="221"/>
      <c r="D131" s="221"/>
      <c r="E131" s="221"/>
      <c r="F131" s="222"/>
      <c r="G131" s="222"/>
      <c r="H131" s="222"/>
      <c r="I131" s="222"/>
      <c r="J131" s="223"/>
      <c r="K131" s="222"/>
      <c r="L131" s="223"/>
      <c r="M131" s="187"/>
      <c r="N131" s="223"/>
      <c r="AF131" s="133"/>
      <c r="AG131" s="140"/>
      <c r="AM131" s="140"/>
    </row>
    <row r="132" spans="1:43" s="121" customFormat="1" ht="15" x14ac:dyDescent="0.25">
      <c r="A132" s="227"/>
      <c r="B132" s="228"/>
      <c r="C132" s="388" t="s">
        <v>145</v>
      </c>
      <c r="D132" s="388"/>
      <c r="E132" s="388"/>
      <c r="F132" s="388"/>
      <c r="G132" s="388"/>
      <c r="H132" s="388"/>
      <c r="I132" s="388"/>
      <c r="J132" s="388"/>
      <c r="K132" s="388"/>
      <c r="L132" s="229"/>
      <c r="M132" s="230"/>
      <c r="N132" s="231"/>
      <c r="AF132" s="133"/>
      <c r="AG132" s="140"/>
      <c r="AM132" s="140"/>
      <c r="AP132" s="140" t="s">
        <v>145</v>
      </c>
    </row>
    <row r="133" spans="1:43" s="121" customFormat="1" ht="15" x14ac:dyDescent="0.25">
      <c r="A133" s="232"/>
      <c r="B133" s="184"/>
      <c r="C133" s="379" t="s">
        <v>146</v>
      </c>
      <c r="D133" s="379"/>
      <c r="E133" s="379"/>
      <c r="F133" s="379"/>
      <c r="G133" s="379"/>
      <c r="H133" s="379"/>
      <c r="I133" s="379"/>
      <c r="J133" s="379"/>
      <c r="K133" s="379"/>
      <c r="L133" s="233">
        <v>185659.26</v>
      </c>
      <c r="M133" s="234"/>
      <c r="N133" s="237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2"/>
      <c r="B134" s="184"/>
      <c r="C134" s="379" t="s">
        <v>147</v>
      </c>
      <c r="D134" s="379"/>
      <c r="E134" s="379"/>
      <c r="F134" s="379"/>
      <c r="G134" s="379"/>
      <c r="H134" s="379"/>
      <c r="I134" s="379"/>
      <c r="J134" s="379"/>
      <c r="K134" s="379"/>
      <c r="L134" s="236"/>
      <c r="M134" s="234"/>
      <c r="N134" s="237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2"/>
      <c r="B135" s="184"/>
      <c r="C135" s="379" t="s">
        <v>148</v>
      </c>
      <c r="D135" s="379"/>
      <c r="E135" s="379"/>
      <c r="F135" s="379"/>
      <c r="G135" s="379"/>
      <c r="H135" s="379"/>
      <c r="I135" s="379"/>
      <c r="J135" s="379"/>
      <c r="K135" s="379"/>
      <c r="L135" s="233">
        <v>2219.0300000000002</v>
      </c>
      <c r="M135" s="234"/>
      <c r="N135" s="237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2"/>
      <c r="B136" s="184"/>
      <c r="C136" s="379" t="s">
        <v>149</v>
      </c>
      <c r="D136" s="379"/>
      <c r="E136" s="379"/>
      <c r="F136" s="379"/>
      <c r="G136" s="379"/>
      <c r="H136" s="379"/>
      <c r="I136" s="379"/>
      <c r="J136" s="379"/>
      <c r="K136" s="379"/>
      <c r="L136" s="233">
        <v>4780.1400000000003</v>
      </c>
      <c r="M136" s="234"/>
      <c r="N136" s="237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2"/>
      <c r="B137" s="184"/>
      <c r="C137" s="379" t="s">
        <v>150</v>
      </c>
      <c r="D137" s="379"/>
      <c r="E137" s="379"/>
      <c r="F137" s="379"/>
      <c r="G137" s="379"/>
      <c r="H137" s="379"/>
      <c r="I137" s="379"/>
      <c r="J137" s="379"/>
      <c r="K137" s="379"/>
      <c r="L137" s="249">
        <v>618.83000000000004</v>
      </c>
      <c r="M137" s="234"/>
      <c r="N137" s="237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2"/>
      <c r="B138" s="184"/>
      <c r="C138" s="379" t="s">
        <v>151</v>
      </c>
      <c r="D138" s="379"/>
      <c r="E138" s="379"/>
      <c r="F138" s="379"/>
      <c r="G138" s="379"/>
      <c r="H138" s="379"/>
      <c r="I138" s="379"/>
      <c r="J138" s="379"/>
      <c r="K138" s="379"/>
      <c r="L138" s="233">
        <v>178021.17</v>
      </c>
      <c r="M138" s="234"/>
      <c r="N138" s="237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2"/>
      <c r="B139" s="184"/>
      <c r="C139" s="379" t="s">
        <v>152</v>
      </c>
      <c r="D139" s="379"/>
      <c r="E139" s="379"/>
      <c r="F139" s="379"/>
      <c r="G139" s="379"/>
      <c r="H139" s="379"/>
      <c r="I139" s="379"/>
      <c r="J139" s="379"/>
      <c r="K139" s="379"/>
      <c r="L139" s="249">
        <v>638.91999999999996</v>
      </c>
      <c r="M139" s="234"/>
      <c r="N139" s="237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2"/>
      <c r="B140" s="184"/>
      <c r="C140" s="379" t="s">
        <v>153</v>
      </c>
      <c r="D140" s="379"/>
      <c r="E140" s="379"/>
      <c r="F140" s="379"/>
      <c r="G140" s="379"/>
      <c r="H140" s="379"/>
      <c r="I140" s="379"/>
      <c r="J140" s="379"/>
      <c r="K140" s="379"/>
      <c r="L140" s="233">
        <v>189227.44</v>
      </c>
      <c r="M140" s="234"/>
      <c r="N140" s="237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2"/>
      <c r="B141" s="184"/>
      <c r="C141" s="379" t="s">
        <v>154</v>
      </c>
      <c r="D141" s="379"/>
      <c r="E141" s="379"/>
      <c r="F141" s="379"/>
      <c r="G141" s="379"/>
      <c r="H141" s="379"/>
      <c r="I141" s="379"/>
      <c r="J141" s="379"/>
      <c r="K141" s="379"/>
      <c r="L141" s="233">
        <v>188588.52</v>
      </c>
      <c r="M141" s="234"/>
      <c r="N141" s="237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2"/>
      <c r="B142" s="184"/>
      <c r="C142" s="379" t="s">
        <v>155</v>
      </c>
      <c r="D142" s="379"/>
      <c r="E142" s="379"/>
      <c r="F142" s="379"/>
      <c r="G142" s="379"/>
      <c r="H142" s="379"/>
      <c r="I142" s="379"/>
      <c r="J142" s="379"/>
      <c r="K142" s="379"/>
      <c r="L142" s="236"/>
      <c r="M142" s="234"/>
      <c r="N142" s="237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2"/>
      <c r="B143" s="184"/>
      <c r="C143" s="379" t="s">
        <v>156</v>
      </c>
      <c r="D143" s="379"/>
      <c r="E143" s="379"/>
      <c r="F143" s="379"/>
      <c r="G143" s="379"/>
      <c r="H143" s="379"/>
      <c r="I143" s="379"/>
      <c r="J143" s="379"/>
      <c r="K143" s="379"/>
      <c r="L143" s="233">
        <v>2219.0300000000002</v>
      </c>
      <c r="M143" s="234"/>
      <c r="N143" s="237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2"/>
      <c r="B144" s="184"/>
      <c r="C144" s="379" t="s">
        <v>157</v>
      </c>
      <c r="D144" s="379"/>
      <c r="E144" s="379"/>
      <c r="F144" s="379"/>
      <c r="G144" s="379"/>
      <c r="H144" s="379"/>
      <c r="I144" s="379"/>
      <c r="J144" s="379"/>
      <c r="K144" s="379"/>
      <c r="L144" s="233">
        <v>4780.1400000000003</v>
      </c>
      <c r="M144" s="234"/>
      <c r="N144" s="237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2"/>
      <c r="B145" s="184"/>
      <c r="C145" s="379" t="s">
        <v>158</v>
      </c>
      <c r="D145" s="379"/>
      <c r="E145" s="379"/>
      <c r="F145" s="379"/>
      <c r="G145" s="379"/>
      <c r="H145" s="379"/>
      <c r="I145" s="379"/>
      <c r="J145" s="379"/>
      <c r="K145" s="379"/>
      <c r="L145" s="249">
        <v>618.83000000000004</v>
      </c>
      <c r="M145" s="234"/>
      <c r="N145" s="237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2"/>
      <c r="B146" s="184"/>
      <c r="C146" s="379" t="s">
        <v>159</v>
      </c>
      <c r="D146" s="379"/>
      <c r="E146" s="379"/>
      <c r="F146" s="379"/>
      <c r="G146" s="379"/>
      <c r="H146" s="379"/>
      <c r="I146" s="379"/>
      <c r="J146" s="379"/>
      <c r="K146" s="379"/>
      <c r="L146" s="233">
        <v>178021.17</v>
      </c>
      <c r="M146" s="234"/>
      <c r="N146" s="237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2"/>
      <c r="B147" s="184"/>
      <c r="C147" s="379" t="s">
        <v>160</v>
      </c>
      <c r="D147" s="379"/>
      <c r="E147" s="379"/>
      <c r="F147" s="379"/>
      <c r="G147" s="379"/>
      <c r="H147" s="379"/>
      <c r="I147" s="379"/>
      <c r="J147" s="379"/>
      <c r="K147" s="379"/>
      <c r="L147" s="233">
        <v>2554.44</v>
      </c>
      <c r="M147" s="234"/>
      <c r="N147" s="237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2"/>
      <c r="B148" s="184"/>
      <c r="C148" s="379" t="s">
        <v>161</v>
      </c>
      <c r="D148" s="379"/>
      <c r="E148" s="379"/>
      <c r="F148" s="379"/>
      <c r="G148" s="379"/>
      <c r="H148" s="379"/>
      <c r="I148" s="379"/>
      <c r="J148" s="379"/>
      <c r="K148" s="379"/>
      <c r="L148" s="233">
        <v>1013.74</v>
      </c>
      <c r="M148" s="234"/>
      <c r="N148" s="237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2"/>
      <c r="B149" s="184"/>
      <c r="C149" s="379" t="s">
        <v>162</v>
      </c>
      <c r="D149" s="379"/>
      <c r="E149" s="379"/>
      <c r="F149" s="379"/>
      <c r="G149" s="379"/>
      <c r="H149" s="379"/>
      <c r="I149" s="379"/>
      <c r="J149" s="379"/>
      <c r="K149" s="379"/>
      <c r="L149" s="249">
        <v>638.91999999999996</v>
      </c>
      <c r="M149" s="234"/>
      <c r="N149" s="237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2"/>
      <c r="B150" s="184"/>
      <c r="C150" s="379" t="s">
        <v>163</v>
      </c>
      <c r="D150" s="379"/>
      <c r="E150" s="379"/>
      <c r="F150" s="379"/>
      <c r="G150" s="379"/>
      <c r="H150" s="379"/>
      <c r="I150" s="379"/>
      <c r="J150" s="379"/>
      <c r="K150" s="379"/>
      <c r="L150" s="233">
        <v>2837.86</v>
      </c>
      <c r="M150" s="234"/>
      <c r="N150" s="237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2"/>
      <c r="B151" s="184"/>
      <c r="C151" s="379" t="s">
        <v>164</v>
      </c>
      <c r="D151" s="379"/>
      <c r="E151" s="379"/>
      <c r="F151" s="379"/>
      <c r="G151" s="379"/>
      <c r="H151" s="379"/>
      <c r="I151" s="379"/>
      <c r="J151" s="379"/>
      <c r="K151" s="379"/>
      <c r="L151" s="233">
        <v>2554.44</v>
      </c>
      <c r="M151" s="234"/>
      <c r="N151" s="237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2"/>
      <c r="B152" s="184"/>
      <c r="C152" s="379" t="s">
        <v>165</v>
      </c>
      <c r="D152" s="379"/>
      <c r="E152" s="379"/>
      <c r="F152" s="379"/>
      <c r="G152" s="379"/>
      <c r="H152" s="379"/>
      <c r="I152" s="379"/>
      <c r="J152" s="379"/>
      <c r="K152" s="379"/>
      <c r="L152" s="233">
        <v>1013.74</v>
      </c>
      <c r="M152" s="234"/>
      <c r="N152" s="237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2"/>
      <c r="B153" s="238"/>
      <c r="C153" s="396" t="s">
        <v>166</v>
      </c>
      <c r="D153" s="396"/>
      <c r="E153" s="396"/>
      <c r="F153" s="396"/>
      <c r="G153" s="396"/>
      <c r="H153" s="396"/>
      <c r="I153" s="396"/>
      <c r="J153" s="396"/>
      <c r="K153" s="396"/>
      <c r="L153" s="239">
        <v>189227.44</v>
      </c>
      <c r="M153" s="240"/>
      <c r="N153" s="251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382" t="s">
        <v>3750</v>
      </c>
      <c r="B154" s="383"/>
      <c r="C154" s="383"/>
      <c r="D154" s="383"/>
      <c r="E154" s="383"/>
      <c r="F154" s="383"/>
      <c r="G154" s="383"/>
      <c r="H154" s="383"/>
      <c r="I154" s="383"/>
      <c r="J154" s="383"/>
      <c r="K154" s="383"/>
      <c r="L154" s="383"/>
      <c r="M154" s="383"/>
      <c r="N154" s="384"/>
      <c r="AF154" s="133" t="s">
        <v>3750</v>
      </c>
      <c r="AG154" s="140"/>
      <c r="AM154" s="140"/>
      <c r="AP154" s="140"/>
      <c r="AR154" s="140"/>
    </row>
    <row r="155" spans="1:45" s="121" customFormat="1" ht="15" x14ac:dyDescent="0.25">
      <c r="A155" s="385" t="s">
        <v>3751</v>
      </c>
      <c r="B155" s="386"/>
      <c r="C155" s="386"/>
      <c r="D155" s="386"/>
      <c r="E155" s="386"/>
      <c r="F155" s="386"/>
      <c r="G155" s="386"/>
      <c r="H155" s="386"/>
      <c r="I155" s="386"/>
      <c r="J155" s="386"/>
      <c r="K155" s="386"/>
      <c r="L155" s="386"/>
      <c r="M155" s="386"/>
      <c r="N155" s="387"/>
      <c r="AF155" s="133"/>
      <c r="AG155" s="140"/>
      <c r="AM155" s="140"/>
      <c r="AP155" s="140"/>
      <c r="AR155" s="140"/>
      <c r="AS155" s="140" t="s">
        <v>3751</v>
      </c>
    </row>
    <row r="156" spans="1:45" s="121" customFormat="1" ht="23.25" x14ac:dyDescent="0.25">
      <c r="A156" s="176" t="s">
        <v>117</v>
      </c>
      <c r="B156" s="177" t="s">
        <v>3539</v>
      </c>
      <c r="C156" s="388" t="s">
        <v>3540</v>
      </c>
      <c r="D156" s="388"/>
      <c r="E156" s="388"/>
      <c r="F156" s="178" t="s">
        <v>735</v>
      </c>
      <c r="G156" s="179">
        <v>0.16</v>
      </c>
      <c r="H156" s="180">
        <v>1</v>
      </c>
      <c r="I156" s="206">
        <v>0.16</v>
      </c>
      <c r="J156" s="181"/>
      <c r="K156" s="179"/>
      <c r="L156" s="181"/>
      <c r="M156" s="179"/>
      <c r="N156" s="182"/>
      <c r="AF156" s="133"/>
      <c r="AG156" s="140" t="s">
        <v>3540</v>
      </c>
      <c r="AM156" s="140"/>
      <c r="AP156" s="140"/>
      <c r="AR156" s="140"/>
      <c r="AS156" s="140"/>
    </row>
    <row r="157" spans="1:45" s="121" customFormat="1" ht="15" x14ac:dyDescent="0.25">
      <c r="A157" s="208"/>
      <c r="B157" s="209"/>
      <c r="C157" s="379" t="s">
        <v>2782</v>
      </c>
      <c r="D157" s="379"/>
      <c r="E157" s="379"/>
      <c r="F157" s="379"/>
      <c r="G157" s="379"/>
      <c r="H157" s="379"/>
      <c r="I157" s="379"/>
      <c r="J157" s="379"/>
      <c r="K157" s="379"/>
      <c r="L157" s="379"/>
      <c r="M157" s="379"/>
      <c r="N157" s="391"/>
      <c r="AF157" s="133"/>
      <c r="AG157" s="140"/>
      <c r="AH157" s="142" t="s">
        <v>2782</v>
      </c>
      <c r="AM157" s="140"/>
      <c r="AP157" s="140"/>
      <c r="AR157" s="140"/>
      <c r="AS157" s="140"/>
    </row>
    <row r="158" spans="1:45" s="121" customFormat="1" ht="23.25" x14ac:dyDescent="0.25">
      <c r="A158" s="183"/>
      <c r="B158" s="184" t="s">
        <v>63</v>
      </c>
      <c r="C158" s="389" t="s">
        <v>64</v>
      </c>
      <c r="D158" s="389"/>
      <c r="E158" s="389"/>
      <c r="F158" s="389"/>
      <c r="G158" s="389"/>
      <c r="H158" s="389"/>
      <c r="I158" s="389"/>
      <c r="J158" s="389"/>
      <c r="K158" s="389"/>
      <c r="L158" s="389"/>
      <c r="M158" s="389"/>
      <c r="N158" s="390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3"/>
      <c r="B159" s="184" t="s">
        <v>65</v>
      </c>
      <c r="C159" s="389" t="s">
        <v>66</v>
      </c>
      <c r="D159" s="389"/>
      <c r="E159" s="389"/>
      <c r="F159" s="389"/>
      <c r="G159" s="389"/>
      <c r="H159" s="389"/>
      <c r="I159" s="389"/>
      <c r="J159" s="389"/>
      <c r="K159" s="389"/>
      <c r="L159" s="389"/>
      <c r="M159" s="389"/>
      <c r="N159" s="390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5"/>
      <c r="B160" s="184" t="s">
        <v>58</v>
      </c>
      <c r="C160" s="379" t="s">
        <v>67</v>
      </c>
      <c r="D160" s="379"/>
      <c r="E160" s="379"/>
      <c r="F160" s="186"/>
      <c r="G160" s="187"/>
      <c r="H160" s="187"/>
      <c r="I160" s="187"/>
      <c r="J160" s="188">
        <v>497.07</v>
      </c>
      <c r="K160" s="211">
        <v>1.3225</v>
      </c>
      <c r="L160" s="188">
        <v>105.18</v>
      </c>
      <c r="M160" s="189">
        <v>44.77</v>
      </c>
      <c r="N160" s="191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5"/>
      <c r="B161" s="184" t="s">
        <v>68</v>
      </c>
      <c r="C161" s="379" t="s">
        <v>69</v>
      </c>
      <c r="D161" s="379"/>
      <c r="E161" s="379"/>
      <c r="F161" s="186"/>
      <c r="G161" s="187"/>
      <c r="H161" s="187"/>
      <c r="I161" s="187"/>
      <c r="J161" s="190">
        <v>5151.6400000000003</v>
      </c>
      <c r="K161" s="211">
        <v>1.4375</v>
      </c>
      <c r="L161" s="190">
        <v>1184.8800000000001</v>
      </c>
      <c r="M161" s="189">
        <v>13.24</v>
      </c>
      <c r="N161" s="191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5"/>
      <c r="B162" s="184" t="s">
        <v>70</v>
      </c>
      <c r="C162" s="379" t="s">
        <v>71</v>
      </c>
      <c r="D162" s="379"/>
      <c r="E162" s="379"/>
      <c r="F162" s="186"/>
      <c r="G162" s="187"/>
      <c r="H162" s="187"/>
      <c r="I162" s="187"/>
      <c r="J162" s="188">
        <v>717.8</v>
      </c>
      <c r="K162" s="211">
        <v>1.4375</v>
      </c>
      <c r="L162" s="188">
        <v>165.09</v>
      </c>
      <c r="M162" s="189">
        <v>44.77</v>
      </c>
      <c r="N162" s="191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5"/>
      <c r="B163" s="184" t="s">
        <v>86</v>
      </c>
      <c r="C163" s="379" t="s">
        <v>87</v>
      </c>
      <c r="D163" s="379"/>
      <c r="E163" s="379"/>
      <c r="F163" s="186"/>
      <c r="G163" s="187"/>
      <c r="H163" s="187"/>
      <c r="I163" s="187"/>
      <c r="J163" s="188">
        <v>126.33</v>
      </c>
      <c r="K163" s="187"/>
      <c r="L163" s="188">
        <v>20.21</v>
      </c>
      <c r="M163" s="189">
        <v>8.16</v>
      </c>
      <c r="N163" s="218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2"/>
      <c r="B164" s="184"/>
      <c r="C164" s="379" t="s">
        <v>72</v>
      </c>
      <c r="D164" s="379"/>
      <c r="E164" s="379"/>
      <c r="F164" s="186" t="s">
        <v>73</v>
      </c>
      <c r="G164" s="189">
        <v>52.88</v>
      </c>
      <c r="H164" s="211">
        <v>1.3225</v>
      </c>
      <c r="I164" s="215">
        <v>11.189408</v>
      </c>
      <c r="J164" s="194"/>
      <c r="K164" s="187"/>
      <c r="L164" s="194"/>
      <c r="M164" s="187"/>
      <c r="N164" s="195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2"/>
      <c r="B165" s="184"/>
      <c r="C165" s="379" t="s">
        <v>74</v>
      </c>
      <c r="D165" s="379"/>
      <c r="E165" s="379"/>
      <c r="F165" s="186" t="s">
        <v>73</v>
      </c>
      <c r="G165" s="189">
        <v>53.17</v>
      </c>
      <c r="H165" s="211">
        <v>1.4375</v>
      </c>
      <c r="I165" s="211">
        <v>12.229100000000001</v>
      </c>
      <c r="J165" s="194"/>
      <c r="K165" s="187"/>
      <c r="L165" s="194"/>
      <c r="M165" s="187"/>
      <c r="N165" s="195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5"/>
      <c r="B166" s="184"/>
      <c r="C166" s="380" t="s">
        <v>75</v>
      </c>
      <c r="D166" s="380"/>
      <c r="E166" s="380"/>
      <c r="F166" s="196"/>
      <c r="G166" s="197"/>
      <c r="H166" s="197"/>
      <c r="I166" s="197"/>
      <c r="J166" s="199">
        <v>5775.04</v>
      </c>
      <c r="K166" s="197"/>
      <c r="L166" s="199">
        <v>1310.27</v>
      </c>
      <c r="M166" s="197"/>
      <c r="N166" s="200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2"/>
      <c r="B167" s="184"/>
      <c r="C167" s="379" t="s">
        <v>76</v>
      </c>
      <c r="D167" s="379"/>
      <c r="E167" s="379"/>
      <c r="F167" s="186"/>
      <c r="G167" s="187"/>
      <c r="H167" s="187"/>
      <c r="I167" s="187"/>
      <c r="J167" s="194"/>
      <c r="K167" s="187"/>
      <c r="L167" s="188">
        <v>270.27</v>
      </c>
      <c r="M167" s="187"/>
      <c r="N167" s="191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2"/>
      <c r="B168" s="184" t="s">
        <v>276</v>
      </c>
      <c r="C168" s="379" t="s">
        <v>277</v>
      </c>
      <c r="D168" s="379"/>
      <c r="E168" s="379"/>
      <c r="F168" s="186" t="s">
        <v>79</v>
      </c>
      <c r="G168" s="201">
        <v>110</v>
      </c>
      <c r="H168" s="187"/>
      <c r="I168" s="201">
        <v>110</v>
      </c>
      <c r="J168" s="194"/>
      <c r="K168" s="187"/>
      <c r="L168" s="188">
        <v>297.3</v>
      </c>
      <c r="M168" s="187"/>
      <c r="N168" s="191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2"/>
      <c r="B169" s="184" t="s">
        <v>278</v>
      </c>
      <c r="C169" s="379" t="s">
        <v>279</v>
      </c>
      <c r="D169" s="379"/>
      <c r="E169" s="379"/>
      <c r="F169" s="186" t="s">
        <v>79</v>
      </c>
      <c r="G169" s="201">
        <v>73</v>
      </c>
      <c r="H169" s="189">
        <v>0.85</v>
      </c>
      <c r="I169" s="189">
        <v>62.05</v>
      </c>
      <c r="J169" s="194"/>
      <c r="K169" s="187"/>
      <c r="L169" s="188">
        <v>167.7</v>
      </c>
      <c r="M169" s="187"/>
      <c r="N169" s="191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2"/>
      <c r="B170" s="203"/>
      <c r="C170" s="388" t="s">
        <v>82</v>
      </c>
      <c r="D170" s="388"/>
      <c r="E170" s="388"/>
      <c r="F170" s="178"/>
      <c r="G170" s="179"/>
      <c r="H170" s="179"/>
      <c r="I170" s="179"/>
      <c r="J170" s="181"/>
      <c r="K170" s="179"/>
      <c r="L170" s="204">
        <v>1775.27</v>
      </c>
      <c r="M170" s="197"/>
      <c r="N170" s="205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6" t="s">
        <v>119</v>
      </c>
      <c r="B171" s="177" t="s">
        <v>3541</v>
      </c>
      <c r="C171" s="388" t="s">
        <v>3542</v>
      </c>
      <c r="D171" s="388"/>
      <c r="E171" s="388"/>
      <c r="F171" s="178" t="s">
        <v>98</v>
      </c>
      <c r="G171" s="179">
        <v>-4.1599999999999998E-2</v>
      </c>
      <c r="H171" s="180">
        <v>1</v>
      </c>
      <c r="I171" s="253">
        <v>-4.1599999999999998E-2</v>
      </c>
      <c r="J171" s="207">
        <v>485.9</v>
      </c>
      <c r="K171" s="179"/>
      <c r="L171" s="207">
        <v>-20.21</v>
      </c>
      <c r="M171" s="206">
        <v>8.16</v>
      </c>
      <c r="N171" s="213">
        <v>-164.91</v>
      </c>
      <c r="AF171" s="133"/>
      <c r="AG171" s="140" t="s">
        <v>3542</v>
      </c>
      <c r="AM171" s="140"/>
      <c r="AP171" s="140"/>
      <c r="AR171" s="140"/>
      <c r="AS171" s="140"/>
    </row>
    <row r="172" spans="1:45" s="121" customFormat="1" ht="15" x14ac:dyDescent="0.25">
      <c r="A172" s="202"/>
      <c r="B172" s="203"/>
      <c r="C172" s="379" t="s">
        <v>283</v>
      </c>
      <c r="D172" s="379"/>
      <c r="E172" s="379"/>
      <c r="F172" s="379"/>
      <c r="G172" s="379"/>
      <c r="H172" s="379"/>
      <c r="I172" s="379"/>
      <c r="J172" s="379"/>
      <c r="K172" s="379"/>
      <c r="L172" s="379"/>
      <c r="M172" s="379"/>
      <c r="N172" s="391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2"/>
      <c r="B173" s="203"/>
      <c r="C173" s="388" t="s">
        <v>82</v>
      </c>
      <c r="D173" s="388"/>
      <c r="E173" s="388"/>
      <c r="F173" s="178"/>
      <c r="G173" s="179"/>
      <c r="H173" s="179"/>
      <c r="I173" s="179"/>
      <c r="J173" s="181"/>
      <c r="K173" s="179"/>
      <c r="L173" s="207">
        <v>-20.21</v>
      </c>
      <c r="M173" s="197"/>
      <c r="N173" s="213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6" t="s">
        <v>120</v>
      </c>
      <c r="B174" s="177" t="s">
        <v>301</v>
      </c>
      <c r="C174" s="388" t="s">
        <v>302</v>
      </c>
      <c r="D174" s="388"/>
      <c r="E174" s="388"/>
      <c r="F174" s="178" t="s">
        <v>98</v>
      </c>
      <c r="G174" s="179">
        <v>0.48</v>
      </c>
      <c r="H174" s="180">
        <v>1</v>
      </c>
      <c r="I174" s="206">
        <v>0.48</v>
      </c>
      <c r="J174" s="207">
        <v>519.79999999999995</v>
      </c>
      <c r="K174" s="179"/>
      <c r="L174" s="207">
        <v>249.5</v>
      </c>
      <c r="M174" s="206">
        <v>8.16</v>
      </c>
      <c r="N174" s="205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2"/>
      <c r="B175" s="203"/>
      <c r="C175" s="379" t="s">
        <v>283</v>
      </c>
      <c r="D175" s="379"/>
      <c r="E175" s="379"/>
      <c r="F175" s="379"/>
      <c r="G175" s="379"/>
      <c r="H175" s="379"/>
      <c r="I175" s="379"/>
      <c r="J175" s="379"/>
      <c r="K175" s="379"/>
      <c r="L175" s="379"/>
      <c r="M175" s="379"/>
      <c r="N175" s="391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2"/>
      <c r="B176" s="203"/>
      <c r="C176" s="388" t="s">
        <v>82</v>
      </c>
      <c r="D176" s="388"/>
      <c r="E176" s="388"/>
      <c r="F176" s="178"/>
      <c r="G176" s="179"/>
      <c r="H176" s="179"/>
      <c r="I176" s="179"/>
      <c r="J176" s="181"/>
      <c r="K176" s="179"/>
      <c r="L176" s="207">
        <v>249.5</v>
      </c>
      <c r="M176" s="197"/>
      <c r="N176" s="205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6" t="s">
        <v>122</v>
      </c>
      <c r="B177" s="177" t="s">
        <v>3752</v>
      </c>
      <c r="C177" s="388" t="s">
        <v>3753</v>
      </c>
      <c r="D177" s="388"/>
      <c r="E177" s="388"/>
      <c r="F177" s="178" t="s">
        <v>291</v>
      </c>
      <c r="G177" s="179">
        <v>16</v>
      </c>
      <c r="H177" s="180">
        <v>1</v>
      </c>
      <c r="I177" s="180">
        <v>16</v>
      </c>
      <c r="J177" s="207">
        <v>391.65</v>
      </c>
      <c r="K177" s="206">
        <v>1.02</v>
      </c>
      <c r="L177" s="204">
        <v>6391.73</v>
      </c>
      <c r="M177" s="206">
        <v>8.16</v>
      </c>
      <c r="N177" s="205">
        <v>52156.52</v>
      </c>
      <c r="AF177" s="133"/>
      <c r="AG177" s="140" t="s">
        <v>3753</v>
      </c>
      <c r="AM177" s="140"/>
      <c r="AP177" s="140"/>
      <c r="AR177" s="140"/>
      <c r="AS177" s="140"/>
    </row>
    <row r="178" spans="1:45" s="121" customFormat="1" ht="15" x14ac:dyDescent="0.25">
      <c r="A178" s="202"/>
      <c r="B178" s="203"/>
      <c r="C178" s="379" t="s">
        <v>99</v>
      </c>
      <c r="D178" s="379"/>
      <c r="E178" s="379"/>
      <c r="F178" s="379"/>
      <c r="G178" s="379"/>
      <c r="H178" s="379"/>
      <c r="I178" s="379"/>
      <c r="J178" s="379"/>
      <c r="K178" s="379"/>
      <c r="L178" s="379"/>
      <c r="M178" s="379"/>
      <c r="N178" s="391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8"/>
      <c r="B179" s="209"/>
      <c r="C179" s="379" t="s">
        <v>3754</v>
      </c>
      <c r="D179" s="379"/>
      <c r="E179" s="379"/>
      <c r="F179" s="379"/>
      <c r="G179" s="379"/>
      <c r="H179" s="379"/>
      <c r="I179" s="379"/>
      <c r="J179" s="379"/>
      <c r="K179" s="379"/>
      <c r="L179" s="379"/>
      <c r="M179" s="379"/>
      <c r="N179" s="391"/>
      <c r="AF179" s="133"/>
      <c r="AG179" s="140"/>
      <c r="AM179" s="140"/>
      <c r="AO179" s="142" t="s">
        <v>3754</v>
      </c>
      <c r="AP179" s="140"/>
      <c r="AR179" s="140"/>
      <c r="AS179" s="140"/>
    </row>
    <row r="180" spans="1:45" s="121" customFormat="1" ht="22.5" x14ac:dyDescent="0.25">
      <c r="A180" s="183"/>
      <c r="B180" s="184" t="s">
        <v>3690</v>
      </c>
      <c r="C180" s="389" t="s">
        <v>3691</v>
      </c>
      <c r="D180" s="389"/>
      <c r="E180" s="389"/>
      <c r="F180" s="389"/>
      <c r="G180" s="389"/>
      <c r="H180" s="389"/>
      <c r="I180" s="389"/>
      <c r="J180" s="389"/>
      <c r="K180" s="389"/>
      <c r="L180" s="389"/>
      <c r="M180" s="389"/>
      <c r="N180" s="390"/>
      <c r="AF180" s="133"/>
      <c r="AG180" s="140"/>
      <c r="AI180" s="142" t="s">
        <v>3691</v>
      </c>
      <c r="AM180" s="140"/>
      <c r="AP180" s="140"/>
      <c r="AR180" s="140"/>
      <c r="AS180" s="140"/>
    </row>
    <row r="181" spans="1:45" s="121" customFormat="1" ht="15" x14ac:dyDescent="0.25">
      <c r="A181" s="202"/>
      <c r="B181" s="203"/>
      <c r="C181" s="388" t="s">
        <v>82</v>
      </c>
      <c r="D181" s="388"/>
      <c r="E181" s="388"/>
      <c r="F181" s="178"/>
      <c r="G181" s="179"/>
      <c r="H181" s="179"/>
      <c r="I181" s="179"/>
      <c r="J181" s="181"/>
      <c r="K181" s="179"/>
      <c r="L181" s="204">
        <v>6391.73</v>
      </c>
      <c r="M181" s="197"/>
      <c r="N181" s="205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6" t="s">
        <v>123</v>
      </c>
      <c r="B182" s="177" t="s">
        <v>3718</v>
      </c>
      <c r="C182" s="388" t="s">
        <v>3719</v>
      </c>
      <c r="D182" s="388"/>
      <c r="E182" s="388"/>
      <c r="F182" s="178" t="s">
        <v>98</v>
      </c>
      <c r="G182" s="179">
        <v>2.0099999999999998</v>
      </c>
      <c r="H182" s="180">
        <v>1</v>
      </c>
      <c r="I182" s="206">
        <v>2.0099999999999998</v>
      </c>
      <c r="J182" s="181"/>
      <c r="K182" s="179"/>
      <c r="L182" s="181"/>
      <c r="M182" s="179"/>
      <c r="N182" s="182"/>
      <c r="AF182" s="133"/>
      <c r="AG182" s="140" t="s">
        <v>3719</v>
      </c>
      <c r="AM182" s="140"/>
      <c r="AP182" s="140"/>
      <c r="AR182" s="140"/>
      <c r="AS182" s="140"/>
    </row>
    <row r="183" spans="1:45" s="121" customFormat="1" ht="23.25" x14ac:dyDescent="0.25">
      <c r="A183" s="183"/>
      <c r="B183" s="184" t="s">
        <v>63</v>
      </c>
      <c r="C183" s="389" t="s">
        <v>64</v>
      </c>
      <c r="D183" s="389"/>
      <c r="E183" s="389"/>
      <c r="F183" s="389"/>
      <c r="G183" s="389"/>
      <c r="H183" s="389"/>
      <c r="I183" s="389"/>
      <c r="J183" s="389"/>
      <c r="K183" s="389"/>
      <c r="L183" s="389"/>
      <c r="M183" s="389"/>
      <c r="N183" s="390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3"/>
      <c r="B184" s="184" t="s">
        <v>65</v>
      </c>
      <c r="C184" s="389" t="s">
        <v>66</v>
      </c>
      <c r="D184" s="389"/>
      <c r="E184" s="389"/>
      <c r="F184" s="389"/>
      <c r="G184" s="389"/>
      <c r="H184" s="389"/>
      <c r="I184" s="389"/>
      <c r="J184" s="389"/>
      <c r="K184" s="389"/>
      <c r="L184" s="389"/>
      <c r="M184" s="389"/>
      <c r="N184" s="390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5"/>
      <c r="B185" s="184" t="s">
        <v>58</v>
      </c>
      <c r="C185" s="379" t="s">
        <v>67</v>
      </c>
      <c r="D185" s="379"/>
      <c r="E185" s="379"/>
      <c r="F185" s="186"/>
      <c r="G185" s="187"/>
      <c r="H185" s="187"/>
      <c r="I185" s="187"/>
      <c r="J185" s="188">
        <v>6.19</v>
      </c>
      <c r="K185" s="211">
        <v>1.3225</v>
      </c>
      <c r="L185" s="188">
        <v>16.45</v>
      </c>
      <c r="M185" s="189">
        <v>44.77</v>
      </c>
      <c r="N185" s="218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5"/>
      <c r="B186" s="184" t="s">
        <v>68</v>
      </c>
      <c r="C186" s="379" t="s">
        <v>69</v>
      </c>
      <c r="D186" s="379"/>
      <c r="E186" s="379"/>
      <c r="F186" s="186"/>
      <c r="G186" s="187"/>
      <c r="H186" s="187"/>
      <c r="I186" s="187"/>
      <c r="J186" s="188">
        <v>8.1</v>
      </c>
      <c r="K186" s="211">
        <v>1.4375</v>
      </c>
      <c r="L186" s="188">
        <v>23.4</v>
      </c>
      <c r="M186" s="189">
        <v>13.24</v>
      </c>
      <c r="N186" s="218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5"/>
      <c r="B187" s="184" t="s">
        <v>70</v>
      </c>
      <c r="C187" s="379" t="s">
        <v>71</v>
      </c>
      <c r="D187" s="379"/>
      <c r="E187" s="379"/>
      <c r="F187" s="186"/>
      <c r="G187" s="187"/>
      <c r="H187" s="187"/>
      <c r="I187" s="187"/>
      <c r="J187" s="188">
        <v>0.81</v>
      </c>
      <c r="K187" s="211">
        <v>1.4375</v>
      </c>
      <c r="L187" s="188">
        <v>2.34</v>
      </c>
      <c r="M187" s="189">
        <v>44.77</v>
      </c>
      <c r="N187" s="218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5"/>
      <c r="B188" s="184" t="s">
        <v>86</v>
      </c>
      <c r="C188" s="379" t="s">
        <v>87</v>
      </c>
      <c r="D188" s="379"/>
      <c r="E188" s="379"/>
      <c r="F188" s="186"/>
      <c r="G188" s="187"/>
      <c r="H188" s="187"/>
      <c r="I188" s="187"/>
      <c r="J188" s="188">
        <v>0.37</v>
      </c>
      <c r="K188" s="187"/>
      <c r="L188" s="188">
        <v>0.74</v>
      </c>
      <c r="M188" s="189">
        <v>8.16</v>
      </c>
      <c r="N188" s="218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2"/>
      <c r="B189" s="184"/>
      <c r="C189" s="379" t="s">
        <v>72</v>
      </c>
      <c r="D189" s="379"/>
      <c r="E189" s="379"/>
      <c r="F189" s="186" t="s">
        <v>73</v>
      </c>
      <c r="G189" s="189">
        <v>0.78</v>
      </c>
      <c r="H189" s="211">
        <v>1.3225</v>
      </c>
      <c r="I189" s="212">
        <v>2.0734154999999999</v>
      </c>
      <c r="J189" s="194"/>
      <c r="K189" s="187"/>
      <c r="L189" s="194"/>
      <c r="M189" s="187"/>
      <c r="N189" s="195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2"/>
      <c r="B190" s="184"/>
      <c r="C190" s="379" t="s">
        <v>74</v>
      </c>
      <c r="D190" s="379"/>
      <c r="E190" s="379"/>
      <c r="F190" s="186" t="s">
        <v>73</v>
      </c>
      <c r="G190" s="189">
        <v>7.0000000000000007E-2</v>
      </c>
      <c r="H190" s="211">
        <v>1.4375</v>
      </c>
      <c r="I190" s="212">
        <v>0.2022563</v>
      </c>
      <c r="J190" s="194"/>
      <c r="K190" s="187"/>
      <c r="L190" s="194"/>
      <c r="M190" s="187"/>
      <c r="N190" s="195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5"/>
      <c r="B191" s="184"/>
      <c r="C191" s="380" t="s">
        <v>75</v>
      </c>
      <c r="D191" s="380"/>
      <c r="E191" s="380"/>
      <c r="F191" s="196"/>
      <c r="G191" s="197"/>
      <c r="H191" s="197"/>
      <c r="I191" s="197"/>
      <c r="J191" s="198">
        <v>14.66</v>
      </c>
      <c r="K191" s="197"/>
      <c r="L191" s="198">
        <v>40.590000000000003</v>
      </c>
      <c r="M191" s="197"/>
      <c r="N191" s="200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2"/>
      <c r="B192" s="184"/>
      <c r="C192" s="379" t="s">
        <v>76</v>
      </c>
      <c r="D192" s="379"/>
      <c r="E192" s="379"/>
      <c r="F192" s="186"/>
      <c r="G192" s="187"/>
      <c r="H192" s="187"/>
      <c r="I192" s="187"/>
      <c r="J192" s="194"/>
      <c r="K192" s="187"/>
      <c r="L192" s="188">
        <v>18.79</v>
      </c>
      <c r="M192" s="187"/>
      <c r="N192" s="218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2"/>
      <c r="B193" s="184" t="s">
        <v>232</v>
      </c>
      <c r="C193" s="379" t="s">
        <v>233</v>
      </c>
      <c r="D193" s="379"/>
      <c r="E193" s="379"/>
      <c r="F193" s="186" t="s">
        <v>79</v>
      </c>
      <c r="G193" s="201">
        <v>110</v>
      </c>
      <c r="H193" s="187"/>
      <c r="I193" s="201">
        <v>110</v>
      </c>
      <c r="J193" s="194"/>
      <c r="K193" s="187"/>
      <c r="L193" s="188">
        <v>20.67</v>
      </c>
      <c r="M193" s="187"/>
      <c r="N193" s="218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2"/>
      <c r="B194" s="184" t="s">
        <v>234</v>
      </c>
      <c r="C194" s="379" t="s">
        <v>235</v>
      </c>
      <c r="D194" s="379"/>
      <c r="E194" s="379"/>
      <c r="F194" s="186" t="s">
        <v>79</v>
      </c>
      <c r="G194" s="201">
        <v>69</v>
      </c>
      <c r="H194" s="189">
        <v>0.85</v>
      </c>
      <c r="I194" s="189">
        <v>58.65</v>
      </c>
      <c r="J194" s="194"/>
      <c r="K194" s="187"/>
      <c r="L194" s="188">
        <v>11.02</v>
      </c>
      <c r="M194" s="187"/>
      <c r="N194" s="218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2"/>
      <c r="B195" s="203"/>
      <c r="C195" s="388" t="s">
        <v>82</v>
      </c>
      <c r="D195" s="388"/>
      <c r="E195" s="388"/>
      <c r="F195" s="178"/>
      <c r="G195" s="179"/>
      <c r="H195" s="179"/>
      <c r="I195" s="179"/>
      <c r="J195" s="181"/>
      <c r="K195" s="179"/>
      <c r="L195" s="207">
        <v>72.28</v>
      </c>
      <c r="M195" s="197"/>
      <c r="N195" s="205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6" t="s">
        <v>126</v>
      </c>
      <c r="B196" s="177" t="s">
        <v>109</v>
      </c>
      <c r="C196" s="388" t="s">
        <v>110</v>
      </c>
      <c r="D196" s="388"/>
      <c r="E196" s="388"/>
      <c r="F196" s="178" t="s">
        <v>90</v>
      </c>
      <c r="G196" s="179">
        <v>7.4999999999999997E-2</v>
      </c>
      <c r="H196" s="180">
        <v>1</v>
      </c>
      <c r="I196" s="210">
        <v>7.4999999999999997E-2</v>
      </c>
      <c r="J196" s="181"/>
      <c r="K196" s="179"/>
      <c r="L196" s="181"/>
      <c r="M196" s="179"/>
      <c r="N196" s="182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8"/>
      <c r="B197" s="209"/>
      <c r="C197" s="379" t="s">
        <v>3755</v>
      </c>
      <c r="D197" s="379"/>
      <c r="E197" s="379"/>
      <c r="F197" s="379"/>
      <c r="G197" s="379"/>
      <c r="H197" s="379"/>
      <c r="I197" s="379"/>
      <c r="J197" s="379"/>
      <c r="K197" s="379"/>
      <c r="L197" s="379"/>
      <c r="M197" s="379"/>
      <c r="N197" s="391"/>
      <c r="AF197" s="133"/>
      <c r="AG197" s="140"/>
      <c r="AH197" s="142" t="s">
        <v>3755</v>
      </c>
      <c r="AM197" s="140"/>
      <c r="AP197" s="140"/>
      <c r="AR197" s="140"/>
      <c r="AS197" s="140"/>
    </row>
    <row r="198" spans="1:45" s="121" customFormat="1" ht="23.25" x14ac:dyDescent="0.25">
      <c r="A198" s="183"/>
      <c r="B198" s="184" t="s">
        <v>63</v>
      </c>
      <c r="C198" s="389" t="s">
        <v>64</v>
      </c>
      <c r="D198" s="389"/>
      <c r="E198" s="389"/>
      <c r="F198" s="389"/>
      <c r="G198" s="389"/>
      <c r="H198" s="389"/>
      <c r="I198" s="389"/>
      <c r="J198" s="389"/>
      <c r="K198" s="389"/>
      <c r="L198" s="389"/>
      <c r="M198" s="389"/>
      <c r="N198" s="390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3"/>
      <c r="B199" s="184" t="s">
        <v>65</v>
      </c>
      <c r="C199" s="389" t="s">
        <v>66</v>
      </c>
      <c r="D199" s="389"/>
      <c r="E199" s="389"/>
      <c r="F199" s="389"/>
      <c r="G199" s="389"/>
      <c r="H199" s="389"/>
      <c r="I199" s="389"/>
      <c r="J199" s="389"/>
      <c r="K199" s="389"/>
      <c r="L199" s="389"/>
      <c r="M199" s="389"/>
      <c r="N199" s="390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5"/>
      <c r="B200" s="184" t="s">
        <v>58</v>
      </c>
      <c r="C200" s="379" t="s">
        <v>67</v>
      </c>
      <c r="D200" s="379"/>
      <c r="E200" s="379"/>
      <c r="F200" s="186"/>
      <c r="G200" s="187"/>
      <c r="H200" s="187"/>
      <c r="I200" s="187"/>
      <c r="J200" s="188">
        <v>663.75</v>
      </c>
      <c r="K200" s="211">
        <v>1.3225</v>
      </c>
      <c r="L200" s="188">
        <v>65.84</v>
      </c>
      <c r="M200" s="189">
        <v>44.77</v>
      </c>
      <c r="N200" s="191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2"/>
      <c r="B201" s="184"/>
      <c r="C201" s="379" t="s">
        <v>72</v>
      </c>
      <c r="D201" s="379"/>
      <c r="E201" s="379"/>
      <c r="F201" s="186" t="s">
        <v>73</v>
      </c>
      <c r="G201" s="216">
        <v>88.5</v>
      </c>
      <c r="H201" s="211">
        <v>1.3225</v>
      </c>
      <c r="I201" s="212">
        <v>8.7780938000000006</v>
      </c>
      <c r="J201" s="194"/>
      <c r="K201" s="187"/>
      <c r="L201" s="194"/>
      <c r="M201" s="187"/>
      <c r="N201" s="195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5"/>
      <c r="B202" s="184"/>
      <c r="C202" s="380" t="s">
        <v>75</v>
      </c>
      <c r="D202" s="380"/>
      <c r="E202" s="380"/>
      <c r="F202" s="196"/>
      <c r="G202" s="197"/>
      <c r="H202" s="197"/>
      <c r="I202" s="197"/>
      <c r="J202" s="198">
        <v>663.75</v>
      </c>
      <c r="K202" s="197"/>
      <c r="L202" s="198">
        <v>65.84</v>
      </c>
      <c r="M202" s="197"/>
      <c r="N202" s="200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2"/>
      <c r="B203" s="184"/>
      <c r="C203" s="379" t="s">
        <v>76</v>
      </c>
      <c r="D203" s="379"/>
      <c r="E203" s="379"/>
      <c r="F203" s="186"/>
      <c r="G203" s="187"/>
      <c r="H203" s="187"/>
      <c r="I203" s="187"/>
      <c r="J203" s="194"/>
      <c r="K203" s="187"/>
      <c r="L203" s="188">
        <v>65.84</v>
      </c>
      <c r="M203" s="187"/>
      <c r="N203" s="191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2"/>
      <c r="B204" s="184" t="s">
        <v>92</v>
      </c>
      <c r="C204" s="379" t="s">
        <v>93</v>
      </c>
      <c r="D204" s="379"/>
      <c r="E204" s="379"/>
      <c r="F204" s="186" t="s">
        <v>79</v>
      </c>
      <c r="G204" s="201">
        <v>89</v>
      </c>
      <c r="H204" s="187"/>
      <c r="I204" s="201">
        <v>89</v>
      </c>
      <c r="J204" s="194"/>
      <c r="K204" s="187"/>
      <c r="L204" s="188">
        <v>58.6</v>
      </c>
      <c r="M204" s="187"/>
      <c r="N204" s="191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2"/>
      <c r="B205" s="184" t="s">
        <v>94</v>
      </c>
      <c r="C205" s="379" t="s">
        <v>95</v>
      </c>
      <c r="D205" s="379"/>
      <c r="E205" s="379"/>
      <c r="F205" s="186" t="s">
        <v>79</v>
      </c>
      <c r="G205" s="201">
        <v>40</v>
      </c>
      <c r="H205" s="189">
        <v>0.85</v>
      </c>
      <c r="I205" s="201">
        <v>34</v>
      </c>
      <c r="J205" s="194"/>
      <c r="K205" s="187"/>
      <c r="L205" s="188">
        <v>22.39</v>
      </c>
      <c r="M205" s="187"/>
      <c r="N205" s="191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2"/>
      <c r="B206" s="203"/>
      <c r="C206" s="388" t="s">
        <v>82</v>
      </c>
      <c r="D206" s="388"/>
      <c r="E206" s="388"/>
      <c r="F206" s="178"/>
      <c r="G206" s="179"/>
      <c r="H206" s="179"/>
      <c r="I206" s="179"/>
      <c r="J206" s="181"/>
      <c r="K206" s="179"/>
      <c r="L206" s="207">
        <v>146.83000000000001</v>
      </c>
      <c r="M206" s="197"/>
      <c r="N206" s="205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6" t="s">
        <v>128</v>
      </c>
      <c r="B207" s="177" t="s">
        <v>1054</v>
      </c>
      <c r="C207" s="388" t="s">
        <v>873</v>
      </c>
      <c r="D207" s="388"/>
      <c r="E207" s="388"/>
      <c r="F207" s="178" t="s">
        <v>98</v>
      </c>
      <c r="G207" s="179">
        <v>9.51</v>
      </c>
      <c r="H207" s="180">
        <v>1</v>
      </c>
      <c r="I207" s="206">
        <v>9.51</v>
      </c>
      <c r="J207" s="207">
        <v>99.98</v>
      </c>
      <c r="K207" s="210">
        <v>1.012</v>
      </c>
      <c r="L207" s="207">
        <v>962.22</v>
      </c>
      <c r="M207" s="206">
        <v>8.16</v>
      </c>
      <c r="N207" s="205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2"/>
      <c r="B208" s="203"/>
      <c r="C208" s="379" t="s">
        <v>99</v>
      </c>
      <c r="D208" s="379"/>
      <c r="E208" s="379"/>
      <c r="F208" s="379"/>
      <c r="G208" s="379"/>
      <c r="H208" s="379"/>
      <c r="I208" s="379"/>
      <c r="J208" s="379"/>
      <c r="K208" s="379"/>
      <c r="L208" s="379"/>
      <c r="M208" s="379"/>
      <c r="N208" s="391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8"/>
      <c r="B209" s="209"/>
      <c r="C209" s="379" t="s">
        <v>3756</v>
      </c>
      <c r="D209" s="379"/>
      <c r="E209" s="379"/>
      <c r="F209" s="379"/>
      <c r="G209" s="379"/>
      <c r="H209" s="379"/>
      <c r="I209" s="379"/>
      <c r="J209" s="379"/>
      <c r="K209" s="379"/>
      <c r="L209" s="379"/>
      <c r="M209" s="379"/>
      <c r="N209" s="391"/>
      <c r="AF209" s="133"/>
      <c r="AG209" s="140"/>
      <c r="AH209" s="142" t="s">
        <v>3756</v>
      </c>
      <c r="AM209" s="140"/>
      <c r="AP209" s="140"/>
      <c r="AR209" s="140"/>
      <c r="AS209" s="140"/>
    </row>
    <row r="210" spans="1:45" s="121" customFormat="1" ht="15" x14ac:dyDescent="0.25">
      <c r="A210" s="208"/>
      <c r="B210" s="209"/>
      <c r="C210" s="379" t="s">
        <v>875</v>
      </c>
      <c r="D210" s="379"/>
      <c r="E210" s="379"/>
      <c r="F210" s="379"/>
      <c r="G210" s="379"/>
      <c r="H210" s="379"/>
      <c r="I210" s="379"/>
      <c r="J210" s="379"/>
      <c r="K210" s="379"/>
      <c r="L210" s="379"/>
      <c r="M210" s="379"/>
      <c r="N210" s="391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3"/>
      <c r="B211" s="184"/>
      <c r="C211" s="389" t="s">
        <v>240</v>
      </c>
      <c r="D211" s="389"/>
      <c r="E211" s="389"/>
      <c r="F211" s="389"/>
      <c r="G211" s="389"/>
      <c r="H211" s="389"/>
      <c r="I211" s="389"/>
      <c r="J211" s="389"/>
      <c r="K211" s="389"/>
      <c r="L211" s="389"/>
      <c r="M211" s="389"/>
      <c r="N211" s="390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2"/>
      <c r="B212" s="203"/>
      <c r="C212" s="388" t="s">
        <v>82</v>
      </c>
      <c r="D212" s="388"/>
      <c r="E212" s="388"/>
      <c r="F212" s="178"/>
      <c r="G212" s="179"/>
      <c r="H212" s="179"/>
      <c r="I212" s="179"/>
      <c r="J212" s="181"/>
      <c r="K212" s="179"/>
      <c r="L212" s="207">
        <v>962.22</v>
      </c>
      <c r="M212" s="197"/>
      <c r="N212" s="205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6" t="s">
        <v>130</v>
      </c>
      <c r="B213" s="177" t="s">
        <v>557</v>
      </c>
      <c r="C213" s="388" t="s">
        <v>558</v>
      </c>
      <c r="D213" s="388"/>
      <c r="E213" s="388"/>
      <c r="F213" s="178" t="s">
        <v>90</v>
      </c>
      <c r="G213" s="179">
        <v>1.77E-2</v>
      </c>
      <c r="H213" s="180">
        <v>1</v>
      </c>
      <c r="I213" s="253">
        <v>1.77E-2</v>
      </c>
      <c r="J213" s="181"/>
      <c r="K213" s="179"/>
      <c r="L213" s="181"/>
      <c r="M213" s="179"/>
      <c r="N213" s="182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8"/>
      <c r="B214" s="209"/>
      <c r="C214" s="379" t="s">
        <v>3757</v>
      </c>
      <c r="D214" s="379"/>
      <c r="E214" s="379"/>
      <c r="F214" s="379"/>
      <c r="G214" s="379"/>
      <c r="H214" s="379"/>
      <c r="I214" s="379"/>
      <c r="J214" s="379"/>
      <c r="K214" s="379"/>
      <c r="L214" s="379"/>
      <c r="M214" s="379"/>
      <c r="N214" s="391"/>
      <c r="AF214" s="133"/>
      <c r="AG214" s="140"/>
      <c r="AH214" s="142" t="s">
        <v>3757</v>
      </c>
      <c r="AM214" s="140"/>
      <c r="AP214" s="140"/>
      <c r="AR214" s="140"/>
      <c r="AS214" s="140"/>
    </row>
    <row r="215" spans="1:45" s="121" customFormat="1" ht="23.25" x14ac:dyDescent="0.25">
      <c r="A215" s="183"/>
      <c r="B215" s="184" t="s">
        <v>63</v>
      </c>
      <c r="C215" s="389" t="s">
        <v>64</v>
      </c>
      <c r="D215" s="389"/>
      <c r="E215" s="389"/>
      <c r="F215" s="389"/>
      <c r="G215" s="389"/>
      <c r="H215" s="389"/>
      <c r="I215" s="389"/>
      <c r="J215" s="389"/>
      <c r="K215" s="389"/>
      <c r="L215" s="389"/>
      <c r="M215" s="389"/>
      <c r="N215" s="390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3"/>
      <c r="B216" s="184" t="s">
        <v>65</v>
      </c>
      <c r="C216" s="389" t="s">
        <v>66</v>
      </c>
      <c r="D216" s="389"/>
      <c r="E216" s="389"/>
      <c r="F216" s="389"/>
      <c r="G216" s="389"/>
      <c r="H216" s="389"/>
      <c r="I216" s="389"/>
      <c r="J216" s="389"/>
      <c r="K216" s="389"/>
      <c r="L216" s="389"/>
      <c r="M216" s="389"/>
      <c r="N216" s="390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5"/>
      <c r="B217" s="184" t="s">
        <v>58</v>
      </c>
      <c r="C217" s="379" t="s">
        <v>67</v>
      </c>
      <c r="D217" s="379"/>
      <c r="E217" s="379"/>
      <c r="F217" s="186"/>
      <c r="G217" s="187"/>
      <c r="H217" s="187"/>
      <c r="I217" s="187"/>
      <c r="J217" s="190">
        <v>1053</v>
      </c>
      <c r="K217" s="211">
        <v>1.3225</v>
      </c>
      <c r="L217" s="188">
        <v>24.65</v>
      </c>
      <c r="M217" s="189">
        <v>44.77</v>
      </c>
      <c r="N217" s="191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5"/>
      <c r="B218" s="184" t="s">
        <v>68</v>
      </c>
      <c r="C218" s="379" t="s">
        <v>69</v>
      </c>
      <c r="D218" s="379"/>
      <c r="E218" s="379"/>
      <c r="F218" s="186"/>
      <c r="G218" s="187"/>
      <c r="H218" s="187"/>
      <c r="I218" s="187"/>
      <c r="J218" s="190">
        <v>1566.06</v>
      </c>
      <c r="K218" s="211">
        <v>1.4375</v>
      </c>
      <c r="L218" s="188">
        <v>39.85</v>
      </c>
      <c r="M218" s="189">
        <v>13.24</v>
      </c>
      <c r="N218" s="218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5"/>
      <c r="B219" s="184" t="s">
        <v>70</v>
      </c>
      <c r="C219" s="379" t="s">
        <v>71</v>
      </c>
      <c r="D219" s="379"/>
      <c r="E219" s="379"/>
      <c r="F219" s="186"/>
      <c r="G219" s="187"/>
      <c r="H219" s="187"/>
      <c r="I219" s="187"/>
      <c r="J219" s="188">
        <v>244.39</v>
      </c>
      <c r="K219" s="211">
        <v>1.4375</v>
      </c>
      <c r="L219" s="188">
        <v>6.22</v>
      </c>
      <c r="M219" s="189">
        <v>44.77</v>
      </c>
      <c r="N219" s="218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5"/>
      <c r="B220" s="184" t="s">
        <v>86</v>
      </c>
      <c r="C220" s="379" t="s">
        <v>87</v>
      </c>
      <c r="D220" s="379"/>
      <c r="E220" s="379"/>
      <c r="F220" s="186"/>
      <c r="G220" s="187"/>
      <c r="H220" s="187"/>
      <c r="I220" s="187"/>
      <c r="J220" s="188">
        <v>909.27</v>
      </c>
      <c r="K220" s="187"/>
      <c r="L220" s="188">
        <v>16.09</v>
      </c>
      <c r="M220" s="189">
        <v>8.16</v>
      </c>
      <c r="N220" s="218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2"/>
      <c r="B221" s="184"/>
      <c r="C221" s="379" t="s">
        <v>72</v>
      </c>
      <c r="D221" s="379"/>
      <c r="E221" s="379"/>
      <c r="F221" s="186" t="s">
        <v>73</v>
      </c>
      <c r="G221" s="201">
        <v>135</v>
      </c>
      <c r="H221" s="211">
        <v>1.3225</v>
      </c>
      <c r="I221" s="212">
        <v>3.1601138</v>
      </c>
      <c r="J221" s="194"/>
      <c r="K221" s="187"/>
      <c r="L221" s="194"/>
      <c r="M221" s="187"/>
      <c r="N221" s="195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2"/>
      <c r="B222" s="184"/>
      <c r="C222" s="379" t="s">
        <v>74</v>
      </c>
      <c r="D222" s="379"/>
      <c r="E222" s="379"/>
      <c r="F222" s="186" t="s">
        <v>73</v>
      </c>
      <c r="G222" s="189">
        <v>18.12</v>
      </c>
      <c r="H222" s="211">
        <v>1.4375</v>
      </c>
      <c r="I222" s="212">
        <v>0.46104079999999997</v>
      </c>
      <c r="J222" s="194"/>
      <c r="K222" s="187"/>
      <c r="L222" s="194"/>
      <c r="M222" s="187"/>
      <c r="N222" s="195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5"/>
      <c r="B223" s="184"/>
      <c r="C223" s="380" t="s">
        <v>75</v>
      </c>
      <c r="D223" s="380"/>
      <c r="E223" s="380"/>
      <c r="F223" s="196"/>
      <c r="G223" s="197"/>
      <c r="H223" s="197"/>
      <c r="I223" s="197"/>
      <c r="J223" s="199">
        <v>3528.33</v>
      </c>
      <c r="K223" s="197"/>
      <c r="L223" s="198">
        <v>80.59</v>
      </c>
      <c r="M223" s="197"/>
      <c r="N223" s="200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2"/>
      <c r="B224" s="184"/>
      <c r="C224" s="379" t="s">
        <v>76</v>
      </c>
      <c r="D224" s="379"/>
      <c r="E224" s="379"/>
      <c r="F224" s="186"/>
      <c r="G224" s="187"/>
      <c r="H224" s="187"/>
      <c r="I224" s="187"/>
      <c r="J224" s="194"/>
      <c r="K224" s="187"/>
      <c r="L224" s="188">
        <v>30.87</v>
      </c>
      <c r="M224" s="187"/>
      <c r="N224" s="191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2"/>
      <c r="B225" s="184" t="s">
        <v>560</v>
      </c>
      <c r="C225" s="379" t="s">
        <v>561</v>
      </c>
      <c r="D225" s="379"/>
      <c r="E225" s="379"/>
      <c r="F225" s="186" t="s">
        <v>79</v>
      </c>
      <c r="G225" s="201">
        <v>102</v>
      </c>
      <c r="H225" s="187"/>
      <c r="I225" s="201">
        <v>102</v>
      </c>
      <c r="J225" s="194"/>
      <c r="K225" s="187"/>
      <c r="L225" s="188">
        <v>31.49</v>
      </c>
      <c r="M225" s="187"/>
      <c r="N225" s="191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2"/>
      <c r="B226" s="184" t="s">
        <v>562</v>
      </c>
      <c r="C226" s="379" t="s">
        <v>563</v>
      </c>
      <c r="D226" s="379"/>
      <c r="E226" s="379"/>
      <c r="F226" s="186" t="s">
        <v>79</v>
      </c>
      <c r="G226" s="201">
        <v>58</v>
      </c>
      <c r="H226" s="189">
        <v>0.85</v>
      </c>
      <c r="I226" s="216">
        <v>49.3</v>
      </c>
      <c r="J226" s="194"/>
      <c r="K226" s="187"/>
      <c r="L226" s="188">
        <v>15.22</v>
      </c>
      <c r="M226" s="187"/>
      <c r="N226" s="218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2"/>
      <c r="B227" s="203"/>
      <c r="C227" s="388" t="s">
        <v>82</v>
      </c>
      <c r="D227" s="388"/>
      <c r="E227" s="388"/>
      <c r="F227" s="178"/>
      <c r="G227" s="179"/>
      <c r="H227" s="179"/>
      <c r="I227" s="179"/>
      <c r="J227" s="181"/>
      <c r="K227" s="179"/>
      <c r="L227" s="207">
        <v>127.3</v>
      </c>
      <c r="M227" s="197"/>
      <c r="N227" s="205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6" t="s">
        <v>135</v>
      </c>
      <c r="B228" s="177" t="s">
        <v>551</v>
      </c>
      <c r="C228" s="388" t="s">
        <v>1677</v>
      </c>
      <c r="D228" s="388"/>
      <c r="E228" s="388"/>
      <c r="F228" s="178" t="s">
        <v>98</v>
      </c>
      <c r="G228" s="179">
        <v>1.81</v>
      </c>
      <c r="H228" s="180">
        <v>1</v>
      </c>
      <c r="I228" s="206">
        <v>1.81</v>
      </c>
      <c r="J228" s="207">
        <v>592.76</v>
      </c>
      <c r="K228" s="179"/>
      <c r="L228" s="204">
        <v>1072.9000000000001</v>
      </c>
      <c r="M228" s="206">
        <v>8.16</v>
      </c>
      <c r="N228" s="205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2"/>
      <c r="B229" s="203"/>
      <c r="C229" s="379" t="s">
        <v>99</v>
      </c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91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2"/>
      <c r="B230" s="203"/>
      <c r="C230" s="388" t="s">
        <v>82</v>
      </c>
      <c r="D230" s="388"/>
      <c r="E230" s="388"/>
      <c r="F230" s="178"/>
      <c r="G230" s="179"/>
      <c r="H230" s="179"/>
      <c r="I230" s="179"/>
      <c r="J230" s="181"/>
      <c r="K230" s="179"/>
      <c r="L230" s="204">
        <v>1072.9000000000001</v>
      </c>
      <c r="M230" s="197"/>
      <c r="N230" s="205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6" t="s">
        <v>136</v>
      </c>
      <c r="B231" s="177" t="s">
        <v>2314</v>
      </c>
      <c r="C231" s="388" t="s">
        <v>2315</v>
      </c>
      <c r="D231" s="388"/>
      <c r="E231" s="388"/>
      <c r="F231" s="178" t="s">
        <v>90</v>
      </c>
      <c r="G231" s="179">
        <v>2.3199999999999998E-2</v>
      </c>
      <c r="H231" s="180">
        <v>1</v>
      </c>
      <c r="I231" s="253">
        <v>2.3199999999999998E-2</v>
      </c>
      <c r="J231" s="181"/>
      <c r="K231" s="179"/>
      <c r="L231" s="181"/>
      <c r="M231" s="179"/>
      <c r="N231" s="182"/>
      <c r="AF231" s="133"/>
      <c r="AG231" s="140" t="s">
        <v>2315</v>
      </c>
      <c r="AM231" s="140"/>
      <c r="AP231" s="140"/>
      <c r="AR231" s="140"/>
      <c r="AS231" s="140"/>
    </row>
    <row r="232" spans="1:45" s="121" customFormat="1" ht="15" x14ac:dyDescent="0.25">
      <c r="A232" s="208"/>
      <c r="B232" s="209"/>
      <c r="C232" s="379" t="s">
        <v>3758</v>
      </c>
      <c r="D232" s="379"/>
      <c r="E232" s="379"/>
      <c r="F232" s="379"/>
      <c r="G232" s="379"/>
      <c r="H232" s="379"/>
      <c r="I232" s="379"/>
      <c r="J232" s="379"/>
      <c r="K232" s="379"/>
      <c r="L232" s="379"/>
      <c r="M232" s="379"/>
      <c r="N232" s="391"/>
      <c r="AF232" s="133"/>
      <c r="AG232" s="140"/>
      <c r="AH232" s="142" t="s">
        <v>3758</v>
      </c>
      <c r="AM232" s="140"/>
      <c r="AP232" s="140"/>
      <c r="AR232" s="140"/>
      <c r="AS232" s="140"/>
    </row>
    <row r="233" spans="1:45" s="121" customFormat="1" ht="23.25" x14ac:dyDescent="0.25">
      <c r="A233" s="183"/>
      <c r="B233" s="184" t="s">
        <v>63</v>
      </c>
      <c r="C233" s="389" t="s">
        <v>64</v>
      </c>
      <c r="D233" s="389"/>
      <c r="E233" s="389"/>
      <c r="F233" s="389"/>
      <c r="G233" s="389"/>
      <c r="H233" s="389"/>
      <c r="I233" s="389"/>
      <c r="J233" s="389"/>
      <c r="K233" s="389"/>
      <c r="L233" s="389"/>
      <c r="M233" s="389"/>
      <c r="N233" s="390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3"/>
      <c r="B234" s="184" t="s">
        <v>65</v>
      </c>
      <c r="C234" s="389" t="s">
        <v>66</v>
      </c>
      <c r="D234" s="389"/>
      <c r="E234" s="389"/>
      <c r="F234" s="389"/>
      <c r="G234" s="389"/>
      <c r="H234" s="389"/>
      <c r="I234" s="389"/>
      <c r="J234" s="389"/>
      <c r="K234" s="389"/>
      <c r="L234" s="389"/>
      <c r="M234" s="389"/>
      <c r="N234" s="390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5"/>
      <c r="B235" s="184" t="s">
        <v>58</v>
      </c>
      <c r="C235" s="379" t="s">
        <v>67</v>
      </c>
      <c r="D235" s="379"/>
      <c r="E235" s="379"/>
      <c r="F235" s="186"/>
      <c r="G235" s="187"/>
      <c r="H235" s="187"/>
      <c r="I235" s="187"/>
      <c r="J235" s="190">
        <v>11740.6</v>
      </c>
      <c r="K235" s="211">
        <v>1.3225</v>
      </c>
      <c r="L235" s="188">
        <v>360.23</v>
      </c>
      <c r="M235" s="189">
        <v>44.77</v>
      </c>
      <c r="N235" s="191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5"/>
      <c r="B236" s="184" t="s">
        <v>68</v>
      </c>
      <c r="C236" s="379" t="s">
        <v>69</v>
      </c>
      <c r="D236" s="379"/>
      <c r="E236" s="379"/>
      <c r="F236" s="186"/>
      <c r="G236" s="187"/>
      <c r="H236" s="187"/>
      <c r="I236" s="187"/>
      <c r="J236" s="190">
        <v>13693.92</v>
      </c>
      <c r="K236" s="211">
        <v>1.4375</v>
      </c>
      <c r="L236" s="188">
        <v>456.69</v>
      </c>
      <c r="M236" s="189">
        <v>13.24</v>
      </c>
      <c r="N236" s="191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5"/>
      <c r="B237" s="184" t="s">
        <v>70</v>
      </c>
      <c r="C237" s="379" t="s">
        <v>71</v>
      </c>
      <c r="D237" s="379"/>
      <c r="E237" s="379"/>
      <c r="F237" s="186"/>
      <c r="G237" s="187"/>
      <c r="H237" s="187"/>
      <c r="I237" s="187"/>
      <c r="J237" s="190">
        <v>1884.46</v>
      </c>
      <c r="K237" s="211">
        <v>1.4375</v>
      </c>
      <c r="L237" s="188">
        <v>62.85</v>
      </c>
      <c r="M237" s="189">
        <v>44.77</v>
      </c>
      <c r="N237" s="191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5"/>
      <c r="B238" s="184" t="s">
        <v>86</v>
      </c>
      <c r="C238" s="379" t="s">
        <v>87</v>
      </c>
      <c r="D238" s="379"/>
      <c r="E238" s="379"/>
      <c r="F238" s="186"/>
      <c r="G238" s="187"/>
      <c r="H238" s="187"/>
      <c r="I238" s="187"/>
      <c r="J238" s="190">
        <v>6821.32</v>
      </c>
      <c r="K238" s="187"/>
      <c r="L238" s="188">
        <v>158.25</v>
      </c>
      <c r="M238" s="189">
        <v>8.16</v>
      </c>
      <c r="N238" s="191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2"/>
      <c r="B239" s="184"/>
      <c r="C239" s="379" t="s">
        <v>72</v>
      </c>
      <c r="D239" s="379"/>
      <c r="E239" s="379"/>
      <c r="F239" s="186" t="s">
        <v>73</v>
      </c>
      <c r="G239" s="201">
        <v>1249</v>
      </c>
      <c r="H239" s="211">
        <v>1.3225</v>
      </c>
      <c r="I239" s="215">
        <v>38.321818</v>
      </c>
      <c r="J239" s="194"/>
      <c r="K239" s="187"/>
      <c r="L239" s="194"/>
      <c r="M239" s="187"/>
      <c r="N239" s="195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2"/>
      <c r="B240" s="184"/>
      <c r="C240" s="379" t="s">
        <v>74</v>
      </c>
      <c r="D240" s="379"/>
      <c r="E240" s="379"/>
      <c r="F240" s="186" t="s">
        <v>73</v>
      </c>
      <c r="G240" s="189">
        <v>140.18</v>
      </c>
      <c r="H240" s="211">
        <v>1.4375</v>
      </c>
      <c r="I240" s="215">
        <v>4.6750030000000002</v>
      </c>
      <c r="J240" s="194"/>
      <c r="K240" s="187"/>
      <c r="L240" s="194"/>
      <c r="M240" s="187"/>
      <c r="N240" s="195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5"/>
      <c r="B241" s="184"/>
      <c r="C241" s="380" t="s">
        <v>75</v>
      </c>
      <c r="D241" s="380"/>
      <c r="E241" s="380"/>
      <c r="F241" s="196"/>
      <c r="G241" s="197"/>
      <c r="H241" s="197"/>
      <c r="I241" s="197"/>
      <c r="J241" s="199">
        <v>32255.84</v>
      </c>
      <c r="K241" s="197"/>
      <c r="L241" s="198">
        <v>975.17</v>
      </c>
      <c r="M241" s="197"/>
      <c r="N241" s="200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2"/>
      <c r="B242" s="184"/>
      <c r="C242" s="379" t="s">
        <v>76</v>
      </c>
      <c r="D242" s="379"/>
      <c r="E242" s="379"/>
      <c r="F242" s="186"/>
      <c r="G242" s="187"/>
      <c r="H242" s="187"/>
      <c r="I242" s="187"/>
      <c r="J242" s="194"/>
      <c r="K242" s="187"/>
      <c r="L242" s="188">
        <v>423.08</v>
      </c>
      <c r="M242" s="187"/>
      <c r="N242" s="191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2"/>
      <c r="B243" s="184" t="s">
        <v>560</v>
      </c>
      <c r="C243" s="379" t="s">
        <v>561</v>
      </c>
      <c r="D243" s="379"/>
      <c r="E243" s="379"/>
      <c r="F243" s="186" t="s">
        <v>79</v>
      </c>
      <c r="G243" s="201">
        <v>102</v>
      </c>
      <c r="H243" s="187"/>
      <c r="I243" s="201">
        <v>102</v>
      </c>
      <c r="J243" s="194"/>
      <c r="K243" s="187"/>
      <c r="L243" s="188">
        <v>431.54</v>
      </c>
      <c r="M243" s="187"/>
      <c r="N243" s="191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2"/>
      <c r="B244" s="184" t="s">
        <v>562</v>
      </c>
      <c r="C244" s="379" t="s">
        <v>563</v>
      </c>
      <c r="D244" s="379"/>
      <c r="E244" s="379"/>
      <c r="F244" s="186" t="s">
        <v>79</v>
      </c>
      <c r="G244" s="201">
        <v>58</v>
      </c>
      <c r="H244" s="189">
        <v>0.85</v>
      </c>
      <c r="I244" s="216">
        <v>49.3</v>
      </c>
      <c r="J244" s="194"/>
      <c r="K244" s="187"/>
      <c r="L244" s="188">
        <v>208.58</v>
      </c>
      <c r="M244" s="187"/>
      <c r="N244" s="191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2"/>
      <c r="B245" s="203"/>
      <c r="C245" s="388" t="s">
        <v>82</v>
      </c>
      <c r="D245" s="388"/>
      <c r="E245" s="388"/>
      <c r="F245" s="178"/>
      <c r="G245" s="179"/>
      <c r="H245" s="179"/>
      <c r="I245" s="179"/>
      <c r="J245" s="181"/>
      <c r="K245" s="179"/>
      <c r="L245" s="204">
        <v>1615.29</v>
      </c>
      <c r="M245" s="197"/>
      <c r="N245" s="205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6" t="s">
        <v>140</v>
      </c>
      <c r="B246" s="177" t="s">
        <v>568</v>
      </c>
      <c r="C246" s="388" t="s">
        <v>569</v>
      </c>
      <c r="D246" s="388"/>
      <c r="E246" s="388"/>
      <c r="F246" s="178" t="s">
        <v>90</v>
      </c>
      <c r="G246" s="179">
        <v>3.6799999999999999E-2</v>
      </c>
      <c r="H246" s="180">
        <v>1</v>
      </c>
      <c r="I246" s="253">
        <v>3.6799999999999999E-2</v>
      </c>
      <c r="J246" s="181"/>
      <c r="K246" s="179"/>
      <c r="L246" s="181"/>
      <c r="M246" s="179"/>
      <c r="N246" s="182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8"/>
      <c r="B247" s="209"/>
      <c r="C247" s="379" t="s">
        <v>3759</v>
      </c>
      <c r="D247" s="379"/>
      <c r="E247" s="379"/>
      <c r="F247" s="379"/>
      <c r="G247" s="379"/>
      <c r="H247" s="379"/>
      <c r="I247" s="379"/>
      <c r="J247" s="379"/>
      <c r="K247" s="379"/>
      <c r="L247" s="379"/>
      <c r="M247" s="379"/>
      <c r="N247" s="391"/>
      <c r="AF247" s="133"/>
      <c r="AG247" s="140"/>
      <c r="AH247" s="142" t="s">
        <v>3759</v>
      </c>
      <c r="AM247" s="140"/>
      <c r="AP247" s="140"/>
      <c r="AR247" s="140"/>
      <c r="AS247" s="140"/>
    </row>
    <row r="248" spans="1:45" s="121" customFormat="1" ht="23.25" x14ac:dyDescent="0.25">
      <c r="A248" s="183"/>
      <c r="B248" s="184" t="s">
        <v>63</v>
      </c>
      <c r="C248" s="389" t="s">
        <v>64</v>
      </c>
      <c r="D248" s="389"/>
      <c r="E248" s="389"/>
      <c r="F248" s="389"/>
      <c r="G248" s="389"/>
      <c r="H248" s="389"/>
      <c r="I248" s="389"/>
      <c r="J248" s="389"/>
      <c r="K248" s="389"/>
      <c r="L248" s="389"/>
      <c r="M248" s="389"/>
      <c r="N248" s="390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3"/>
      <c r="B249" s="184" t="s">
        <v>65</v>
      </c>
      <c r="C249" s="389" t="s">
        <v>66</v>
      </c>
      <c r="D249" s="389"/>
      <c r="E249" s="389"/>
      <c r="F249" s="389"/>
      <c r="G249" s="389"/>
      <c r="H249" s="389"/>
      <c r="I249" s="389"/>
      <c r="J249" s="389"/>
      <c r="K249" s="389"/>
      <c r="L249" s="389"/>
      <c r="M249" s="389"/>
      <c r="N249" s="390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5"/>
      <c r="B250" s="184" t="s">
        <v>58</v>
      </c>
      <c r="C250" s="379" t="s">
        <v>67</v>
      </c>
      <c r="D250" s="379"/>
      <c r="E250" s="379"/>
      <c r="F250" s="186"/>
      <c r="G250" s="187"/>
      <c r="H250" s="187"/>
      <c r="I250" s="187"/>
      <c r="J250" s="190">
        <v>6119.4</v>
      </c>
      <c r="K250" s="211">
        <v>1.3225</v>
      </c>
      <c r="L250" s="188">
        <v>297.82</v>
      </c>
      <c r="M250" s="189">
        <v>44.77</v>
      </c>
      <c r="N250" s="191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5"/>
      <c r="B251" s="184" t="s">
        <v>68</v>
      </c>
      <c r="C251" s="379" t="s">
        <v>69</v>
      </c>
      <c r="D251" s="379"/>
      <c r="E251" s="379"/>
      <c r="F251" s="186"/>
      <c r="G251" s="187"/>
      <c r="H251" s="187"/>
      <c r="I251" s="187"/>
      <c r="J251" s="190">
        <v>7845.94</v>
      </c>
      <c r="K251" s="211">
        <v>1.4375</v>
      </c>
      <c r="L251" s="188">
        <v>415.05</v>
      </c>
      <c r="M251" s="189">
        <v>13.24</v>
      </c>
      <c r="N251" s="191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5"/>
      <c r="B252" s="184" t="s">
        <v>70</v>
      </c>
      <c r="C252" s="379" t="s">
        <v>71</v>
      </c>
      <c r="D252" s="379"/>
      <c r="E252" s="379"/>
      <c r="F252" s="186"/>
      <c r="G252" s="187"/>
      <c r="H252" s="187"/>
      <c r="I252" s="187"/>
      <c r="J252" s="190">
        <v>1056.48</v>
      </c>
      <c r="K252" s="211">
        <v>1.4375</v>
      </c>
      <c r="L252" s="188">
        <v>55.89</v>
      </c>
      <c r="M252" s="189">
        <v>44.77</v>
      </c>
      <c r="N252" s="191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5"/>
      <c r="B253" s="184" t="s">
        <v>86</v>
      </c>
      <c r="C253" s="379" t="s">
        <v>87</v>
      </c>
      <c r="D253" s="379"/>
      <c r="E253" s="379"/>
      <c r="F253" s="186"/>
      <c r="G253" s="187"/>
      <c r="H253" s="187"/>
      <c r="I253" s="187"/>
      <c r="J253" s="190">
        <v>4000.1</v>
      </c>
      <c r="K253" s="187"/>
      <c r="L253" s="188">
        <v>147.19999999999999</v>
      </c>
      <c r="M253" s="189">
        <v>8.16</v>
      </c>
      <c r="N253" s="191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2"/>
      <c r="B254" s="184"/>
      <c r="C254" s="379" t="s">
        <v>72</v>
      </c>
      <c r="D254" s="379"/>
      <c r="E254" s="379"/>
      <c r="F254" s="186" t="s">
        <v>73</v>
      </c>
      <c r="G254" s="201">
        <v>651</v>
      </c>
      <c r="H254" s="211">
        <v>1.3225</v>
      </c>
      <c r="I254" s="215">
        <v>31.682867999999999</v>
      </c>
      <c r="J254" s="194"/>
      <c r="K254" s="187"/>
      <c r="L254" s="194"/>
      <c r="M254" s="187"/>
      <c r="N254" s="195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2"/>
      <c r="B255" s="184"/>
      <c r="C255" s="379" t="s">
        <v>74</v>
      </c>
      <c r="D255" s="379"/>
      <c r="E255" s="379"/>
      <c r="F255" s="186" t="s">
        <v>73</v>
      </c>
      <c r="G255" s="189">
        <v>78.84</v>
      </c>
      <c r="H255" s="211">
        <v>1.4375</v>
      </c>
      <c r="I255" s="215">
        <v>4.170636</v>
      </c>
      <c r="J255" s="194"/>
      <c r="K255" s="187"/>
      <c r="L255" s="194"/>
      <c r="M255" s="187"/>
      <c r="N255" s="195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5"/>
      <c r="B256" s="184"/>
      <c r="C256" s="380" t="s">
        <v>75</v>
      </c>
      <c r="D256" s="380"/>
      <c r="E256" s="380"/>
      <c r="F256" s="196"/>
      <c r="G256" s="197"/>
      <c r="H256" s="197"/>
      <c r="I256" s="197"/>
      <c r="J256" s="199">
        <v>17965.439999999999</v>
      </c>
      <c r="K256" s="197"/>
      <c r="L256" s="198">
        <v>860.07</v>
      </c>
      <c r="M256" s="197"/>
      <c r="N256" s="200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2"/>
      <c r="B257" s="184"/>
      <c r="C257" s="379" t="s">
        <v>76</v>
      </c>
      <c r="D257" s="379"/>
      <c r="E257" s="379"/>
      <c r="F257" s="186"/>
      <c r="G257" s="187"/>
      <c r="H257" s="187"/>
      <c r="I257" s="187"/>
      <c r="J257" s="194"/>
      <c r="K257" s="187"/>
      <c r="L257" s="188">
        <v>353.71</v>
      </c>
      <c r="M257" s="187"/>
      <c r="N257" s="191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2"/>
      <c r="B258" s="184" t="s">
        <v>560</v>
      </c>
      <c r="C258" s="379" t="s">
        <v>561</v>
      </c>
      <c r="D258" s="379"/>
      <c r="E258" s="379"/>
      <c r="F258" s="186" t="s">
        <v>79</v>
      </c>
      <c r="G258" s="201">
        <v>102</v>
      </c>
      <c r="H258" s="187"/>
      <c r="I258" s="201">
        <v>102</v>
      </c>
      <c r="J258" s="194"/>
      <c r="K258" s="187"/>
      <c r="L258" s="188">
        <v>360.78</v>
      </c>
      <c r="M258" s="187"/>
      <c r="N258" s="191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2"/>
      <c r="B259" s="184" t="s">
        <v>562</v>
      </c>
      <c r="C259" s="379" t="s">
        <v>563</v>
      </c>
      <c r="D259" s="379"/>
      <c r="E259" s="379"/>
      <c r="F259" s="186" t="s">
        <v>79</v>
      </c>
      <c r="G259" s="201">
        <v>58</v>
      </c>
      <c r="H259" s="189">
        <v>0.85</v>
      </c>
      <c r="I259" s="216">
        <v>49.3</v>
      </c>
      <c r="J259" s="194"/>
      <c r="K259" s="187"/>
      <c r="L259" s="188">
        <v>174.38</v>
      </c>
      <c r="M259" s="187"/>
      <c r="N259" s="191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2"/>
      <c r="B260" s="203"/>
      <c r="C260" s="388" t="s">
        <v>82</v>
      </c>
      <c r="D260" s="388"/>
      <c r="E260" s="388"/>
      <c r="F260" s="178"/>
      <c r="G260" s="179"/>
      <c r="H260" s="179"/>
      <c r="I260" s="179"/>
      <c r="J260" s="181"/>
      <c r="K260" s="179"/>
      <c r="L260" s="204">
        <v>1395.23</v>
      </c>
      <c r="M260" s="197"/>
      <c r="N260" s="205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6" t="s">
        <v>142</v>
      </c>
      <c r="B261" s="177" t="s">
        <v>3518</v>
      </c>
      <c r="C261" s="388" t="s">
        <v>3519</v>
      </c>
      <c r="D261" s="388"/>
      <c r="E261" s="388"/>
      <c r="F261" s="178" t="s">
        <v>98</v>
      </c>
      <c r="G261" s="179">
        <v>6.09</v>
      </c>
      <c r="H261" s="180">
        <v>1</v>
      </c>
      <c r="I261" s="206">
        <v>6.09</v>
      </c>
      <c r="J261" s="207">
        <v>790</v>
      </c>
      <c r="K261" s="179"/>
      <c r="L261" s="204">
        <v>4811.1000000000004</v>
      </c>
      <c r="M261" s="206">
        <v>8.16</v>
      </c>
      <c r="N261" s="205">
        <v>39258.58</v>
      </c>
      <c r="AF261" s="133"/>
      <c r="AG261" s="140" t="s">
        <v>3519</v>
      </c>
      <c r="AM261" s="140"/>
      <c r="AP261" s="140"/>
      <c r="AR261" s="140"/>
      <c r="AS261" s="140"/>
    </row>
    <row r="262" spans="1:45" s="121" customFormat="1" ht="15" x14ac:dyDescent="0.25">
      <c r="A262" s="202"/>
      <c r="B262" s="203"/>
      <c r="C262" s="379" t="s">
        <v>99</v>
      </c>
      <c r="D262" s="379"/>
      <c r="E262" s="379"/>
      <c r="F262" s="379"/>
      <c r="G262" s="379"/>
      <c r="H262" s="379"/>
      <c r="I262" s="379"/>
      <c r="J262" s="379"/>
      <c r="K262" s="379"/>
      <c r="L262" s="379"/>
      <c r="M262" s="379"/>
      <c r="N262" s="391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2"/>
      <c r="B263" s="203"/>
      <c r="C263" s="388" t="s">
        <v>82</v>
      </c>
      <c r="D263" s="388"/>
      <c r="E263" s="388"/>
      <c r="F263" s="178"/>
      <c r="G263" s="179"/>
      <c r="H263" s="179"/>
      <c r="I263" s="179"/>
      <c r="J263" s="181"/>
      <c r="K263" s="179"/>
      <c r="L263" s="204">
        <v>4811.1000000000004</v>
      </c>
      <c r="M263" s="197"/>
      <c r="N263" s="205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6" t="s">
        <v>143</v>
      </c>
      <c r="B264" s="177" t="s">
        <v>3518</v>
      </c>
      <c r="C264" s="388" t="s">
        <v>3520</v>
      </c>
      <c r="D264" s="388"/>
      <c r="E264" s="388"/>
      <c r="F264" s="178" t="s">
        <v>98</v>
      </c>
      <c r="G264" s="179">
        <v>6.09</v>
      </c>
      <c r="H264" s="180">
        <v>1</v>
      </c>
      <c r="I264" s="206">
        <v>6.09</v>
      </c>
      <c r="J264" s="207">
        <v>790</v>
      </c>
      <c r="K264" s="254">
        <v>1.3455E-2</v>
      </c>
      <c r="L264" s="207">
        <v>64.73</v>
      </c>
      <c r="M264" s="206">
        <v>8.16</v>
      </c>
      <c r="N264" s="213">
        <v>528.20000000000005</v>
      </c>
      <c r="AF264" s="133"/>
      <c r="AG264" s="140" t="s">
        <v>3520</v>
      </c>
      <c r="AM264" s="140"/>
      <c r="AP264" s="140"/>
      <c r="AR264" s="140"/>
      <c r="AS264" s="140"/>
    </row>
    <row r="265" spans="1:45" s="121" customFormat="1" ht="15" x14ac:dyDescent="0.25">
      <c r="A265" s="202"/>
      <c r="B265" s="203"/>
      <c r="C265" s="379" t="s">
        <v>99</v>
      </c>
      <c r="D265" s="379"/>
      <c r="E265" s="379"/>
      <c r="F265" s="379"/>
      <c r="G265" s="379"/>
      <c r="H265" s="379"/>
      <c r="I265" s="379"/>
      <c r="J265" s="379"/>
      <c r="K265" s="379"/>
      <c r="L265" s="379"/>
      <c r="M265" s="379"/>
      <c r="N265" s="391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8"/>
      <c r="B266" s="209"/>
      <c r="C266" s="379" t="s">
        <v>3760</v>
      </c>
      <c r="D266" s="379"/>
      <c r="E266" s="379"/>
      <c r="F266" s="379"/>
      <c r="G266" s="379"/>
      <c r="H266" s="379"/>
      <c r="I266" s="379"/>
      <c r="J266" s="379"/>
      <c r="K266" s="379"/>
      <c r="L266" s="379"/>
      <c r="M266" s="379"/>
      <c r="N266" s="391"/>
      <c r="AF266" s="133"/>
      <c r="AG266" s="140"/>
      <c r="AH266" s="142" t="s">
        <v>3760</v>
      </c>
      <c r="AM266" s="140"/>
      <c r="AP266" s="140"/>
      <c r="AR266" s="140"/>
      <c r="AS266" s="140"/>
    </row>
    <row r="267" spans="1:45" s="121" customFormat="1" ht="15" x14ac:dyDescent="0.25">
      <c r="A267" s="183"/>
      <c r="B267" s="184"/>
      <c r="C267" s="389" t="s">
        <v>3521</v>
      </c>
      <c r="D267" s="389"/>
      <c r="E267" s="389"/>
      <c r="F267" s="389"/>
      <c r="G267" s="389"/>
      <c r="H267" s="389"/>
      <c r="I267" s="389"/>
      <c r="J267" s="389"/>
      <c r="K267" s="389"/>
      <c r="L267" s="389"/>
      <c r="M267" s="389"/>
      <c r="N267" s="390"/>
      <c r="AF267" s="133"/>
      <c r="AG267" s="140"/>
      <c r="AI267" s="142" t="s">
        <v>3521</v>
      </c>
      <c r="AM267" s="140"/>
      <c r="AP267" s="140"/>
      <c r="AR267" s="140"/>
      <c r="AS267" s="140"/>
    </row>
    <row r="268" spans="1:45" s="121" customFormat="1" ht="15" x14ac:dyDescent="0.25">
      <c r="A268" s="183"/>
      <c r="B268" s="184"/>
      <c r="C268" s="389" t="s">
        <v>3522</v>
      </c>
      <c r="D268" s="389"/>
      <c r="E268" s="389"/>
      <c r="F268" s="389"/>
      <c r="G268" s="389"/>
      <c r="H268" s="389"/>
      <c r="I268" s="389"/>
      <c r="J268" s="389"/>
      <c r="K268" s="389"/>
      <c r="L268" s="389"/>
      <c r="M268" s="389"/>
      <c r="N268" s="390"/>
      <c r="AF268" s="133"/>
      <c r="AG268" s="140"/>
      <c r="AI268" s="142" t="s">
        <v>3522</v>
      </c>
      <c r="AM268" s="140"/>
      <c r="AP268" s="140"/>
      <c r="AR268" s="140"/>
      <c r="AS268" s="140"/>
    </row>
    <row r="269" spans="1:45" s="121" customFormat="1" ht="15" x14ac:dyDescent="0.25">
      <c r="A269" s="202"/>
      <c r="B269" s="203"/>
      <c r="C269" s="388" t="s">
        <v>82</v>
      </c>
      <c r="D269" s="388"/>
      <c r="E269" s="388"/>
      <c r="F269" s="178"/>
      <c r="G269" s="179"/>
      <c r="H269" s="179"/>
      <c r="I269" s="179"/>
      <c r="J269" s="181"/>
      <c r="K269" s="179"/>
      <c r="L269" s="207">
        <v>64.73</v>
      </c>
      <c r="M269" s="197"/>
      <c r="N269" s="213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6" t="s">
        <v>168</v>
      </c>
      <c r="B270" s="177" t="s">
        <v>3761</v>
      </c>
      <c r="C270" s="388" t="s">
        <v>3762</v>
      </c>
      <c r="D270" s="388"/>
      <c r="E270" s="388"/>
      <c r="F270" s="178" t="s">
        <v>178</v>
      </c>
      <c r="G270" s="179">
        <v>0.6</v>
      </c>
      <c r="H270" s="180">
        <v>1</v>
      </c>
      <c r="I270" s="214">
        <v>0.6</v>
      </c>
      <c r="J270" s="204">
        <v>5488.69</v>
      </c>
      <c r="K270" s="179"/>
      <c r="L270" s="204">
        <v>3293.21</v>
      </c>
      <c r="M270" s="206">
        <v>8.16</v>
      </c>
      <c r="N270" s="205">
        <v>26872.59</v>
      </c>
      <c r="AF270" s="133"/>
      <c r="AG270" s="140" t="s">
        <v>3762</v>
      </c>
      <c r="AM270" s="140"/>
      <c r="AP270" s="140"/>
      <c r="AR270" s="140"/>
      <c r="AS270" s="140"/>
    </row>
    <row r="271" spans="1:45" s="121" customFormat="1" ht="15" x14ac:dyDescent="0.25">
      <c r="A271" s="202"/>
      <c r="B271" s="203"/>
      <c r="C271" s="379" t="s">
        <v>99</v>
      </c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91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2"/>
      <c r="B272" s="203"/>
      <c r="C272" s="388" t="s">
        <v>82</v>
      </c>
      <c r="D272" s="388"/>
      <c r="E272" s="388"/>
      <c r="F272" s="178"/>
      <c r="G272" s="179"/>
      <c r="H272" s="179"/>
      <c r="I272" s="179"/>
      <c r="J272" s="181"/>
      <c r="K272" s="179"/>
      <c r="L272" s="204">
        <v>3293.21</v>
      </c>
      <c r="M272" s="197"/>
      <c r="N272" s="205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6" t="s">
        <v>175</v>
      </c>
      <c r="B273" s="177" t="s">
        <v>2238</v>
      </c>
      <c r="C273" s="388" t="s">
        <v>2239</v>
      </c>
      <c r="D273" s="388"/>
      <c r="E273" s="388"/>
      <c r="F273" s="178" t="s">
        <v>178</v>
      </c>
      <c r="G273" s="179">
        <v>0.12</v>
      </c>
      <c r="H273" s="180">
        <v>1</v>
      </c>
      <c r="I273" s="206">
        <v>0.12</v>
      </c>
      <c r="J273" s="204">
        <v>5488.69</v>
      </c>
      <c r="K273" s="179"/>
      <c r="L273" s="207">
        <v>658.64</v>
      </c>
      <c r="M273" s="206">
        <v>8.16</v>
      </c>
      <c r="N273" s="205">
        <v>5374.5</v>
      </c>
      <c r="AF273" s="133"/>
      <c r="AG273" s="140" t="s">
        <v>2239</v>
      </c>
      <c r="AM273" s="140"/>
      <c r="AP273" s="140"/>
      <c r="AR273" s="140"/>
      <c r="AS273" s="140"/>
    </row>
    <row r="274" spans="1:45" s="121" customFormat="1" ht="15" x14ac:dyDescent="0.25">
      <c r="A274" s="202"/>
      <c r="B274" s="203"/>
      <c r="C274" s="379" t="s">
        <v>99</v>
      </c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91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2"/>
      <c r="B275" s="203"/>
      <c r="C275" s="388" t="s">
        <v>82</v>
      </c>
      <c r="D275" s="388"/>
      <c r="E275" s="388"/>
      <c r="F275" s="178"/>
      <c r="G275" s="179"/>
      <c r="H275" s="179"/>
      <c r="I275" s="179"/>
      <c r="J275" s="181"/>
      <c r="K275" s="179"/>
      <c r="L275" s="207">
        <v>658.64</v>
      </c>
      <c r="M275" s="197"/>
      <c r="N275" s="205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6" t="s">
        <v>186</v>
      </c>
      <c r="B276" s="177" t="s">
        <v>1719</v>
      </c>
      <c r="C276" s="388" t="s">
        <v>1720</v>
      </c>
      <c r="D276" s="388"/>
      <c r="E276" s="388"/>
      <c r="F276" s="178" t="s">
        <v>178</v>
      </c>
      <c r="G276" s="179">
        <v>0.17</v>
      </c>
      <c r="H276" s="180">
        <v>1</v>
      </c>
      <c r="I276" s="206">
        <v>0.17</v>
      </c>
      <c r="J276" s="204">
        <v>6213.48</v>
      </c>
      <c r="K276" s="179"/>
      <c r="L276" s="204">
        <v>1056.29</v>
      </c>
      <c r="M276" s="206">
        <v>8.16</v>
      </c>
      <c r="N276" s="205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2"/>
      <c r="B277" s="203"/>
      <c r="C277" s="379" t="s">
        <v>99</v>
      </c>
      <c r="D277" s="379"/>
      <c r="E277" s="379"/>
      <c r="F277" s="379"/>
      <c r="G277" s="379"/>
      <c r="H277" s="379"/>
      <c r="I277" s="379"/>
      <c r="J277" s="379"/>
      <c r="K277" s="379"/>
      <c r="L277" s="379"/>
      <c r="M277" s="379"/>
      <c r="N277" s="391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2"/>
      <c r="B278" s="203"/>
      <c r="C278" s="388" t="s">
        <v>82</v>
      </c>
      <c r="D278" s="388"/>
      <c r="E278" s="388"/>
      <c r="F278" s="178"/>
      <c r="G278" s="179"/>
      <c r="H278" s="179"/>
      <c r="I278" s="179"/>
      <c r="J278" s="181"/>
      <c r="K278" s="179"/>
      <c r="L278" s="204">
        <v>1056.29</v>
      </c>
      <c r="M278" s="197"/>
      <c r="N278" s="205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6" t="s">
        <v>196</v>
      </c>
      <c r="B279" s="177" t="s">
        <v>596</v>
      </c>
      <c r="C279" s="388" t="s">
        <v>597</v>
      </c>
      <c r="D279" s="388"/>
      <c r="E279" s="388"/>
      <c r="F279" s="178" t="s">
        <v>178</v>
      </c>
      <c r="G279" s="179">
        <v>5.3999999999999999E-2</v>
      </c>
      <c r="H279" s="180">
        <v>1</v>
      </c>
      <c r="I279" s="210">
        <v>5.3999999999999999E-2</v>
      </c>
      <c r="J279" s="181"/>
      <c r="K279" s="179"/>
      <c r="L279" s="181"/>
      <c r="M279" s="179"/>
      <c r="N279" s="182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8"/>
      <c r="B280" s="209"/>
      <c r="C280" s="379" t="s">
        <v>3763</v>
      </c>
      <c r="D280" s="379"/>
      <c r="E280" s="379"/>
      <c r="F280" s="379"/>
      <c r="G280" s="379"/>
      <c r="H280" s="379"/>
      <c r="I280" s="379"/>
      <c r="J280" s="379"/>
      <c r="K280" s="379"/>
      <c r="L280" s="379"/>
      <c r="M280" s="379"/>
      <c r="N280" s="391"/>
      <c r="AF280" s="133"/>
      <c r="AG280" s="140"/>
      <c r="AH280" s="142" t="s">
        <v>3763</v>
      </c>
      <c r="AM280" s="140"/>
      <c r="AP280" s="140"/>
      <c r="AR280" s="140"/>
      <c r="AS280" s="140"/>
    </row>
    <row r="281" spans="1:45" s="121" customFormat="1" ht="23.25" x14ac:dyDescent="0.25">
      <c r="A281" s="183"/>
      <c r="B281" s="184" t="s">
        <v>63</v>
      </c>
      <c r="C281" s="389" t="s">
        <v>64</v>
      </c>
      <c r="D281" s="389"/>
      <c r="E281" s="389"/>
      <c r="F281" s="389"/>
      <c r="G281" s="389"/>
      <c r="H281" s="389"/>
      <c r="I281" s="389"/>
      <c r="J281" s="389"/>
      <c r="K281" s="389"/>
      <c r="L281" s="389"/>
      <c r="M281" s="389"/>
      <c r="N281" s="39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3"/>
      <c r="B282" s="184" t="s">
        <v>65</v>
      </c>
      <c r="C282" s="389" t="s">
        <v>66</v>
      </c>
      <c r="D282" s="389"/>
      <c r="E282" s="389"/>
      <c r="F282" s="389"/>
      <c r="G282" s="389"/>
      <c r="H282" s="389"/>
      <c r="I282" s="389"/>
      <c r="J282" s="389"/>
      <c r="K282" s="389"/>
      <c r="L282" s="389"/>
      <c r="M282" s="389"/>
      <c r="N282" s="39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5"/>
      <c r="B283" s="184" t="s">
        <v>58</v>
      </c>
      <c r="C283" s="379" t="s">
        <v>67</v>
      </c>
      <c r="D283" s="379"/>
      <c r="E283" s="379"/>
      <c r="F283" s="186"/>
      <c r="G283" s="187"/>
      <c r="H283" s="187"/>
      <c r="I283" s="187"/>
      <c r="J283" s="188">
        <v>408.85</v>
      </c>
      <c r="K283" s="211">
        <v>1.3225</v>
      </c>
      <c r="L283" s="188">
        <v>29.2</v>
      </c>
      <c r="M283" s="189">
        <v>44.77</v>
      </c>
      <c r="N283" s="191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5"/>
      <c r="B284" s="184" t="s">
        <v>68</v>
      </c>
      <c r="C284" s="379" t="s">
        <v>69</v>
      </c>
      <c r="D284" s="379"/>
      <c r="E284" s="379"/>
      <c r="F284" s="186"/>
      <c r="G284" s="187"/>
      <c r="H284" s="187"/>
      <c r="I284" s="187"/>
      <c r="J284" s="188">
        <v>425.84</v>
      </c>
      <c r="K284" s="211">
        <v>1.4375</v>
      </c>
      <c r="L284" s="188">
        <v>33.06</v>
      </c>
      <c r="M284" s="189">
        <v>13.24</v>
      </c>
      <c r="N284" s="218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5"/>
      <c r="B285" s="184" t="s">
        <v>70</v>
      </c>
      <c r="C285" s="379" t="s">
        <v>71</v>
      </c>
      <c r="D285" s="379"/>
      <c r="E285" s="379"/>
      <c r="F285" s="186"/>
      <c r="G285" s="187"/>
      <c r="H285" s="187"/>
      <c r="I285" s="187"/>
      <c r="J285" s="188">
        <v>51.59</v>
      </c>
      <c r="K285" s="211">
        <v>1.4375</v>
      </c>
      <c r="L285" s="188">
        <v>4</v>
      </c>
      <c r="M285" s="189">
        <v>44.77</v>
      </c>
      <c r="N285" s="218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5"/>
      <c r="B286" s="184" t="s">
        <v>86</v>
      </c>
      <c r="C286" s="379" t="s">
        <v>87</v>
      </c>
      <c r="D286" s="379"/>
      <c r="E286" s="379"/>
      <c r="F286" s="186"/>
      <c r="G286" s="187"/>
      <c r="H286" s="187"/>
      <c r="I286" s="187"/>
      <c r="J286" s="188">
        <v>72.209999999999994</v>
      </c>
      <c r="K286" s="187"/>
      <c r="L286" s="188">
        <v>3.9</v>
      </c>
      <c r="M286" s="189">
        <v>8.16</v>
      </c>
      <c r="N286" s="218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2"/>
      <c r="B287" s="184"/>
      <c r="C287" s="379" t="s">
        <v>72</v>
      </c>
      <c r="D287" s="379"/>
      <c r="E287" s="379"/>
      <c r="F287" s="186" t="s">
        <v>73</v>
      </c>
      <c r="G287" s="216">
        <v>42.5</v>
      </c>
      <c r="H287" s="211">
        <v>1.3225</v>
      </c>
      <c r="I287" s="212">
        <v>3.0351374999999998</v>
      </c>
      <c r="J287" s="194"/>
      <c r="K287" s="187"/>
      <c r="L287" s="194"/>
      <c r="M287" s="187"/>
      <c r="N287" s="195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2"/>
      <c r="B288" s="184"/>
      <c r="C288" s="379" t="s">
        <v>74</v>
      </c>
      <c r="D288" s="379"/>
      <c r="E288" s="379"/>
      <c r="F288" s="186" t="s">
        <v>73</v>
      </c>
      <c r="G288" s="189">
        <v>4.16</v>
      </c>
      <c r="H288" s="211">
        <v>1.4375</v>
      </c>
      <c r="I288" s="217">
        <v>0.32291999999999998</v>
      </c>
      <c r="J288" s="194"/>
      <c r="K288" s="187"/>
      <c r="L288" s="194"/>
      <c r="M288" s="187"/>
      <c r="N288" s="195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5"/>
      <c r="B289" s="184"/>
      <c r="C289" s="380" t="s">
        <v>75</v>
      </c>
      <c r="D289" s="380"/>
      <c r="E289" s="380"/>
      <c r="F289" s="196"/>
      <c r="G289" s="197"/>
      <c r="H289" s="197"/>
      <c r="I289" s="197"/>
      <c r="J289" s="198">
        <v>906.9</v>
      </c>
      <c r="K289" s="197"/>
      <c r="L289" s="198">
        <v>66.16</v>
      </c>
      <c r="M289" s="197"/>
      <c r="N289" s="200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2"/>
      <c r="B290" s="184"/>
      <c r="C290" s="379" t="s">
        <v>76</v>
      </c>
      <c r="D290" s="379"/>
      <c r="E290" s="379"/>
      <c r="F290" s="186"/>
      <c r="G290" s="187"/>
      <c r="H290" s="187"/>
      <c r="I290" s="187"/>
      <c r="J290" s="194"/>
      <c r="K290" s="187"/>
      <c r="L290" s="188">
        <v>33.200000000000003</v>
      </c>
      <c r="M290" s="187"/>
      <c r="N290" s="191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2"/>
      <c r="B291" s="184" t="s">
        <v>560</v>
      </c>
      <c r="C291" s="379" t="s">
        <v>561</v>
      </c>
      <c r="D291" s="379"/>
      <c r="E291" s="379"/>
      <c r="F291" s="186" t="s">
        <v>79</v>
      </c>
      <c r="G291" s="201">
        <v>102</v>
      </c>
      <c r="H291" s="187"/>
      <c r="I291" s="201">
        <v>102</v>
      </c>
      <c r="J291" s="194"/>
      <c r="K291" s="187"/>
      <c r="L291" s="188">
        <v>33.86</v>
      </c>
      <c r="M291" s="187"/>
      <c r="N291" s="191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2"/>
      <c r="B292" s="184" t="s">
        <v>562</v>
      </c>
      <c r="C292" s="379" t="s">
        <v>563</v>
      </c>
      <c r="D292" s="379"/>
      <c r="E292" s="379"/>
      <c r="F292" s="186" t="s">
        <v>79</v>
      </c>
      <c r="G292" s="201">
        <v>58</v>
      </c>
      <c r="H292" s="189">
        <v>0.85</v>
      </c>
      <c r="I292" s="216">
        <v>49.3</v>
      </c>
      <c r="J292" s="194"/>
      <c r="K292" s="187"/>
      <c r="L292" s="188">
        <v>16.37</v>
      </c>
      <c r="M292" s="187"/>
      <c r="N292" s="218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2"/>
      <c r="B293" s="203"/>
      <c r="C293" s="388" t="s">
        <v>82</v>
      </c>
      <c r="D293" s="388"/>
      <c r="E293" s="388"/>
      <c r="F293" s="178"/>
      <c r="G293" s="179"/>
      <c r="H293" s="179"/>
      <c r="I293" s="179"/>
      <c r="J293" s="181"/>
      <c r="K293" s="179"/>
      <c r="L293" s="207">
        <v>116.39</v>
      </c>
      <c r="M293" s="197"/>
      <c r="N293" s="205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6" t="s">
        <v>206</v>
      </c>
      <c r="B294" s="177" t="s">
        <v>3764</v>
      </c>
      <c r="C294" s="388" t="s">
        <v>3765</v>
      </c>
      <c r="D294" s="388"/>
      <c r="E294" s="388"/>
      <c r="F294" s="178" t="s">
        <v>337</v>
      </c>
      <c r="G294" s="179">
        <v>1.04</v>
      </c>
      <c r="H294" s="180">
        <v>1</v>
      </c>
      <c r="I294" s="206">
        <v>1.04</v>
      </c>
      <c r="J294" s="207">
        <v>367.26</v>
      </c>
      <c r="K294" s="179"/>
      <c r="L294" s="207">
        <v>381.95</v>
      </c>
      <c r="M294" s="206">
        <v>8.16</v>
      </c>
      <c r="N294" s="205">
        <v>3116.71</v>
      </c>
      <c r="AF294" s="133"/>
      <c r="AG294" s="140" t="s">
        <v>3765</v>
      </c>
      <c r="AM294" s="140"/>
      <c r="AP294" s="140"/>
      <c r="AR294" s="140"/>
      <c r="AS294" s="140"/>
    </row>
    <row r="295" spans="1:45" s="121" customFormat="1" ht="15" x14ac:dyDescent="0.25">
      <c r="A295" s="202"/>
      <c r="B295" s="203"/>
      <c r="C295" s="379" t="s">
        <v>99</v>
      </c>
      <c r="D295" s="379"/>
      <c r="E295" s="379"/>
      <c r="F295" s="379"/>
      <c r="G295" s="379"/>
      <c r="H295" s="379"/>
      <c r="I295" s="379"/>
      <c r="J295" s="379"/>
      <c r="K295" s="379"/>
      <c r="L295" s="379"/>
      <c r="M295" s="379"/>
      <c r="N295" s="391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8"/>
      <c r="B296" s="209"/>
      <c r="C296" s="379" t="s">
        <v>3766</v>
      </c>
      <c r="D296" s="379"/>
      <c r="E296" s="379"/>
      <c r="F296" s="379"/>
      <c r="G296" s="379"/>
      <c r="H296" s="379"/>
      <c r="I296" s="379"/>
      <c r="J296" s="379"/>
      <c r="K296" s="379"/>
      <c r="L296" s="379"/>
      <c r="M296" s="379"/>
      <c r="N296" s="391"/>
      <c r="AF296" s="133"/>
      <c r="AG296" s="140"/>
      <c r="AH296" s="142" t="s">
        <v>3766</v>
      </c>
      <c r="AM296" s="140"/>
      <c r="AP296" s="140"/>
      <c r="AR296" s="140"/>
      <c r="AS296" s="140"/>
    </row>
    <row r="297" spans="1:45" s="121" customFormat="1" ht="15" x14ac:dyDescent="0.25">
      <c r="A297" s="202"/>
      <c r="B297" s="203"/>
      <c r="C297" s="388" t="s">
        <v>82</v>
      </c>
      <c r="D297" s="388"/>
      <c r="E297" s="388"/>
      <c r="F297" s="178"/>
      <c r="G297" s="179"/>
      <c r="H297" s="179"/>
      <c r="I297" s="179"/>
      <c r="J297" s="181"/>
      <c r="K297" s="179"/>
      <c r="L297" s="207">
        <v>381.95</v>
      </c>
      <c r="M297" s="197"/>
      <c r="N297" s="205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6" t="s">
        <v>213</v>
      </c>
      <c r="B298" s="177" t="s">
        <v>250</v>
      </c>
      <c r="C298" s="388" t="s">
        <v>251</v>
      </c>
      <c r="D298" s="388"/>
      <c r="E298" s="388"/>
      <c r="F298" s="178" t="s">
        <v>199</v>
      </c>
      <c r="G298" s="179">
        <v>0.34200000000000003</v>
      </c>
      <c r="H298" s="180">
        <v>1</v>
      </c>
      <c r="I298" s="210">
        <v>0.34200000000000003</v>
      </c>
      <c r="J298" s="181"/>
      <c r="K298" s="179"/>
      <c r="L298" s="181"/>
      <c r="M298" s="179"/>
      <c r="N298" s="182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8"/>
      <c r="B299" s="209"/>
      <c r="C299" s="379" t="s">
        <v>3767</v>
      </c>
      <c r="D299" s="379"/>
      <c r="E299" s="379"/>
      <c r="F299" s="379"/>
      <c r="G299" s="379"/>
      <c r="H299" s="379"/>
      <c r="I299" s="379"/>
      <c r="J299" s="379"/>
      <c r="K299" s="379"/>
      <c r="L299" s="379"/>
      <c r="M299" s="379"/>
      <c r="N299" s="391"/>
      <c r="AF299" s="133"/>
      <c r="AG299" s="140"/>
      <c r="AH299" s="142" t="s">
        <v>3767</v>
      </c>
      <c r="AM299" s="140"/>
      <c r="AP299" s="140"/>
      <c r="AR299" s="140"/>
      <c r="AS299" s="140"/>
    </row>
    <row r="300" spans="1:45" s="121" customFormat="1" ht="23.25" x14ac:dyDescent="0.25">
      <c r="A300" s="183"/>
      <c r="B300" s="184" t="s">
        <v>63</v>
      </c>
      <c r="C300" s="389" t="s">
        <v>64</v>
      </c>
      <c r="D300" s="389"/>
      <c r="E300" s="389"/>
      <c r="F300" s="389"/>
      <c r="G300" s="389"/>
      <c r="H300" s="389"/>
      <c r="I300" s="389"/>
      <c r="J300" s="389"/>
      <c r="K300" s="389"/>
      <c r="L300" s="389"/>
      <c r="M300" s="389"/>
      <c r="N300" s="390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3"/>
      <c r="B301" s="184" t="s">
        <v>65</v>
      </c>
      <c r="C301" s="389" t="s">
        <v>66</v>
      </c>
      <c r="D301" s="389"/>
      <c r="E301" s="389"/>
      <c r="F301" s="389"/>
      <c r="G301" s="389"/>
      <c r="H301" s="389"/>
      <c r="I301" s="389"/>
      <c r="J301" s="389"/>
      <c r="K301" s="389"/>
      <c r="L301" s="389"/>
      <c r="M301" s="389"/>
      <c r="N301" s="390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5"/>
      <c r="B302" s="184" t="s">
        <v>58</v>
      </c>
      <c r="C302" s="379" t="s">
        <v>67</v>
      </c>
      <c r="D302" s="379"/>
      <c r="E302" s="379"/>
      <c r="F302" s="186"/>
      <c r="G302" s="187"/>
      <c r="H302" s="187"/>
      <c r="I302" s="187"/>
      <c r="J302" s="188">
        <v>201.61</v>
      </c>
      <c r="K302" s="211">
        <v>1.3225</v>
      </c>
      <c r="L302" s="188">
        <v>91.19</v>
      </c>
      <c r="M302" s="189">
        <v>44.77</v>
      </c>
      <c r="N302" s="191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5"/>
      <c r="B303" s="184" t="s">
        <v>68</v>
      </c>
      <c r="C303" s="379" t="s">
        <v>69</v>
      </c>
      <c r="D303" s="379"/>
      <c r="E303" s="379"/>
      <c r="F303" s="186"/>
      <c r="G303" s="187"/>
      <c r="H303" s="187"/>
      <c r="I303" s="187"/>
      <c r="J303" s="188">
        <v>71.64</v>
      </c>
      <c r="K303" s="211">
        <v>1.4375</v>
      </c>
      <c r="L303" s="188">
        <v>35.22</v>
      </c>
      <c r="M303" s="189">
        <v>13.24</v>
      </c>
      <c r="N303" s="218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5"/>
      <c r="B304" s="184" t="s">
        <v>70</v>
      </c>
      <c r="C304" s="379" t="s">
        <v>71</v>
      </c>
      <c r="D304" s="379"/>
      <c r="E304" s="379"/>
      <c r="F304" s="186"/>
      <c r="G304" s="187"/>
      <c r="H304" s="187"/>
      <c r="I304" s="187"/>
      <c r="J304" s="188">
        <v>2.3199999999999998</v>
      </c>
      <c r="K304" s="211">
        <v>1.4375</v>
      </c>
      <c r="L304" s="188">
        <v>1.1399999999999999</v>
      </c>
      <c r="M304" s="189">
        <v>44.77</v>
      </c>
      <c r="N304" s="218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5"/>
      <c r="B305" s="184" t="s">
        <v>86</v>
      </c>
      <c r="C305" s="379" t="s">
        <v>87</v>
      </c>
      <c r="D305" s="379"/>
      <c r="E305" s="379"/>
      <c r="F305" s="186"/>
      <c r="G305" s="187"/>
      <c r="H305" s="187"/>
      <c r="I305" s="187"/>
      <c r="J305" s="188">
        <v>62.75</v>
      </c>
      <c r="K305" s="187"/>
      <c r="L305" s="188">
        <v>21.46</v>
      </c>
      <c r="M305" s="189">
        <v>8.16</v>
      </c>
      <c r="N305" s="218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2"/>
      <c r="B306" s="184"/>
      <c r="C306" s="379" t="s">
        <v>72</v>
      </c>
      <c r="D306" s="379"/>
      <c r="E306" s="379"/>
      <c r="F306" s="186" t="s">
        <v>73</v>
      </c>
      <c r="G306" s="216">
        <v>21.2</v>
      </c>
      <c r="H306" s="211">
        <v>1.3225</v>
      </c>
      <c r="I306" s="215">
        <v>9.588654</v>
      </c>
      <c r="J306" s="194"/>
      <c r="K306" s="187"/>
      <c r="L306" s="194"/>
      <c r="M306" s="187"/>
      <c r="N306" s="195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2"/>
      <c r="B307" s="184"/>
      <c r="C307" s="379" t="s">
        <v>74</v>
      </c>
      <c r="D307" s="379"/>
      <c r="E307" s="379"/>
      <c r="F307" s="186" t="s">
        <v>73</v>
      </c>
      <c r="G307" s="216">
        <v>0.2</v>
      </c>
      <c r="H307" s="211">
        <v>1.4375</v>
      </c>
      <c r="I307" s="215">
        <v>9.8324999999999996E-2</v>
      </c>
      <c r="J307" s="194"/>
      <c r="K307" s="187"/>
      <c r="L307" s="194"/>
      <c r="M307" s="187"/>
      <c r="N307" s="195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5"/>
      <c r="B308" s="184"/>
      <c r="C308" s="380" t="s">
        <v>75</v>
      </c>
      <c r="D308" s="380"/>
      <c r="E308" s="380"/>
      <c r="F308" s="196"/>
      <c r="G308" s="197"/>
      <c r="H308" s="197"/>
      <c r="I308" s="197"/>
      <c r="J308" s="198">
        <v>336</v>
      </c>
      <c r="K308" s="197"/>
      <c r="L308" s="198">
        <v>147.87</v>
      </c>
      <c r="M308" s="197"/>
      <c r="N308" s="200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2"/>
      <c r="B309" s="184"/>
      <c r="C309" s="379" t="s">
        <v>76</v>
      </c>
      <c r="D309" s="379"/>
      <c r="E309" s="379"/>
      <c r="F309" s="186"/>
      <c r="G309" s="187"/>
      <c r="H309" s="187"/>
      <c r="I309" s="187"/>
      <c r="J309" s="194"/>
      <c r="K309" s="187"/>
      <c r="L309" s="188">
        <v>92.33</v>
      </c>
      <c r="M309" s="187"/>
      <c r="N309" s="191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2"/>
      <c r="B310" s="184" t="s">
        <v>232</v>
      </c>
      <c r="C310" s="379" t="s">
        <v>233</v>
      </c>
      <c r="D310" s="379"/>
      <c r="E310" s="379"/>
      <c r="F310" s="186" t="s">
        <v>79</v>
      </c>
      <c r="G310" s="201">
        <v>110</v>
      </c>
      <c r="H310" s="187"/>
      <c r="I310" s="201">
        <v>110</v>
      </c>
      <c r="J310" s="194"/>
      <c r="K310" s="187"/>
      <c r="L310" s="188">
        <v>101.56</v>
      </c>
      <c r="M310" s="187"/>
      <c r="N310" s="191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2"/>
      <c r="B311" s="184" t="s">
        <v>234</v>
      </c>
      <c r="C311" s="379" t="s">
        <v>235</v>
      </c>
      <c r="D311" s="379"/>
      <c r="E311" s="379"/>
      <c r="F311" s="186" t="s">
        <v>79</v>
      </c>
      <c r="G311" s="201">
        <v>69</v>
      </c>
      <c r="H311" s="189">
        <v>0.85</v>
      </c>
      <c r="I311" s="189">
        <v>58.65</v>
      </c>
      <c r="J311" s="194"/>
      <c r="K311" s="187"/>
      <c r="L311" s="188">
        <v>54.15</v>
      </c>
      <c r="M311" s="187"/>
      <c r="N311" s="191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2"/>
      <c r="B312" s="203"/>
      <c r="C312" s="388" t="s">
        <v>82</v>
      </c>
      <c r="D312" s="388"/>
      <c r="E312" s="388"/>
      <c r="F312" s="178"/>
      <c r="G312" s="179"/>
      <c r="H312" s="179"/>
      <c r="I312" s="179"/>
      <c r="J312" s="181"/>
      <c r="K312" s="179"/>
      <c r="L312" s="207">
        <v>303.58</v>
      </c>
      <c r="M312" s="197"/>
      <c r="N312" s="205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6" t="s">
        <v>216</v>
      </c>
      <c r="B313" s="177" t="s">
        <v>3533</v>
      </c>
      <c r="C313" s="388" t="s">
        <v>3534</v>
      </c>
      <c r="D313" s="388"/>
      <c r="E313" s="388"/>
      <c r="F313" s="178" t="s">
        <v>178</v>
      </c>
      <c r="G313" s="179">
        <v>1.026E-2</v>
      </c>
      <c r="H313" s="180">
        <v>1</v>
      </c>
      <c r="I313" s="252">
        <v>1.026E-2</v>
      </c>
      <c r="J313" s="204">
        <v>33439.019999999997</v>
      </c>
      <c r="K313" s="179"/>
      <c r="L313" s="207">
        <v>343.08</v>
      </c>
      <c r="M313" s="206">
        <v>8.16</v>
      </c>
      <c r="N313" s="205">
        <v>2799.53</v>
      </c>
      <c r="AF313" s="133"/>
      <c r="AG313" s="140" t="s">
        <v>3534</v>
      </c>
      <c r="AM313" s="140"/>
      <c r="AP313" s="140"/>
      <c r="AR313" s="140"/>
      <c r="AS313" s="140"/>
    </row>
    <row r="314" spans="1:45" s="121" customFormat="1" ht="15" x14ac:dyDescent="0.25">
      <c r="A314" s="202"/>
      <c r="B314" s="203"/>
      <c r="C314" s="379" t="s">
        <v>99</v>
      </c>
      <c r="D314" s="379"/>
      <c r="E314" s="379"/>
      <c r="F314" s="379"/>
      <c r="G314" s="379"/>
      <c r="H314" s="379"/>
      <c r="I314" s="379"/>
      <c r="J314" s="379"/>
      <c r="K314" s="379"/>
      <c r="L314" s="379"/>
      <c r="M314" s="379"/>
      <c r="N314" s="391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8"/>
      <c r="B315" s="209"/>
      <c r="C315" s="379" t="s">
        <v>3768</v>
      </c>
      <c r="D315" s="379"/>
      <c r="E315" s="379"/>
      <c r="F315" s="379"/>
      <c r="G315" s="379"/>
      <c r="H315" s="379"/>
      <c r="I315" s="379"/>
      <c r="J315" s="379"/>
      <c r="K315" s="379"/>
      <c r="L315" s="379"/>
      <c r="M315" s="379"/>
      <c r="N315" s="391"/>
      <c r="AF315" s="133"/>
      <c r="AG315" s="140"/>
      <c r="AH315" s="142" t="s">
        <v>3768</v>
      </c>
      <c r="AM315" s="140"/>
      <c r="AP315" s="140"/>
      <c r="AR315" s="140"/>
      <c r="AS315" s="140"/>
    </row>
    <row r="316" spans="1:45" s="121" customFormat="1" ht="15" x14ac:dyDescent="0.25">
      <c r="A316" s="202"/>
      <c r="B316" s="203"/>
      <c r="C316" s="388" t="s">
        <v>82</v>
      </c>
      <c r="D316" s="388"/>
      <c r="E316" s="388"/>
      <c r="F316" s="178"/>
      <c r="G316" s="179"/>
      <c r="H316" s="179"/>
      <c r="I316" s="179"/>
      <c r="J316" s="181"/>
      <c r="K316" s="179"/>
      <c r="L316" s="207">
        <v>343.08</v>
      </c>
      <c r="M316" s="197"/>
      <c r="N316" s="205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6" t="s">
        <v>219</v>
      </c>
      <c r="B317" s="177" t="s">
        <v>3536</v>
      </c>
      <c r="C317" s="388" t="s">
        <v>3537</v>
      </c>
      <c r="D317" s="388"/>
      <c r="E317" s="388"/>
      <c r="F317" s="178" t="s">
        <v>178</v>
      </c>
      <c r="G317" s="179">
        <v>4.7879999999999999E-2</v>
      </c>
      <c r="H317" s="180">
        <v>1</v>
      </c>
      <c r="I317" s="252">
        <v>4.7879999999999999E-2</v>
      </c>
      <c r="J317" s="204">
        <v>3316.55</v>
      </c>
      <c r="K317" s="179"/>
      <c r="L317" s="207">
        <v>158.80000000000001</v>
      </c>
      <c r="M317" s="206">
        <v>8.16</v>
      </c>
      <c r="N317" s="205">
        <v>1295.81</v>
      </c>
      <c r="AF317" s="133"/>
      <c r="AG317" s="140" t="s">
        <v>3537</v>
      </c>
      <c r="AM317" s="140"/>
      <c r="AP317" s="140"/>
      <c r="AR317" s="140"/>
      <c r="AS317" s="140"/>
    </row>
    <row r="318" spans="1:45" s="121" customFormat="1" ht="15" x14ac:dyDescent="0.25">
      <c r="A318" s="202"/>
      <c r="B318" s="203"/>
      <c r="C318" s="379" t="s">
        <v>99</v>
      </c>
      <c r="D318" s="379"/>
      <c r="E318" s="379"/>
      <c r="F318" s="379"/>
      <c r="G318" s="379"/>
      <c r="H318" s="379"/>
      <c r="I318" s="379"/>
      <c r="J318" s="379"/>
      <c r="K318" s="379"/>
      <c r="L318" s="379"/>
      <c r="M318" s="379"/>
      <c r="N318" s="391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8"/>
      <c r="B319" s="209"/>
      <c r="C319" s="379" t="s">
        <v>3769</v>
      </c>
      <c r="D319" s="379"/>
      <c r="E319" s="379"/>
      <c r="F319" s="379"/>
      <c r="G319" s="379"/>
      <c r="H319" s="379"/>
      <c r="I319" s="379"/>
      <c r="J319" s="379"/>
      <c r="K319" s="379"/>
      <c r="L319" s="379"/>
      <c r="M319" s="379"/>
      <c r="N319" s="391"/>
      <c r="AF319" s="133"/>
      <c r="AG319" s="140"/>
      <c r="AH319" s="142" t="s">
        <v>3769</v>
      </c>
      <c r="AM319" s="140"/>
      <c r="AP319" s="140"/>
      <c r="AR319" s="140"/>
      <c r="AS319" s="140"/>
    </row>
    <row r="320" spans="1:45" s="121" customFormat="1" ht="15" x14ac:dyDescent="0.25">
      <c r="A320" s="202"/>
      <c r="B320" s="203"/>
      <c r="C320" s="388" t="s">
        <v>82</v>
      </c>
      <c r="D320" s="388"/>
      <c r="E320" s="388"/>
      <c r="F320" s="178"/>
      <c r="G320" s="179"/>
      <c r="H320" s="179"/>
      <c r="I320" s="179"/>
      <c r="J320" s="181"/>
      <c r="K320" s="179"/>
      <c r="L320" s="207">
        <v>158.80000000000001</v>
      </c>
      <c r="M320" s="197"/>
      <c r="N320" s="205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385" t="s">
        <v>3770</v>
      </c>
      <c r="B321" s="386"/>
      <c r="C321" s="386"/>
      <c r="D321" s="386"/>
      <c r="E321" s="386"/>
      <c r="F321" s="386"/>
      <c r="G321" s="386"/>
      <c r="H321" s="386"/>
      <c r="I321" s="386"/>
      <c r="J321" s="386"/>
      <c r="K321" s="386"/>
      <c r="L321" s="386"/>
      <c r="M321" s="386"/>
      <c r="N321" s="387"/>
      <c r="AF321" s="133"/>
      <c r="AG321" s="140"/>
      <c r="AM321" s="140"/>
      <c r="AP321" s="140"/>
      <c r="AR321" s="140"/>
      <c r="AS321" s="140" t="s">
        <v>3770</v>
      </c>
    </row>
    <row r="322" spans="1:45" s="121" customFormat="1" ht="23.25" x14ac:dyDescent="0.25">
      <c r="A322" s="176" t="s">
        <v>222</v>
      </c>
      <c r="B322" s="177" t="s">
        <v>3539</v>
      </c>
      <c r="C322" s="388" t="s">
        <v>3540</v>
      </c>
      <c r="D322" s="388"/>
      <c r="E322" s="388"/>
      <c r="F322" s="178" t="s">
        <v>735</v>
      </c>
      <c r="G322" s="179">
        <v>0.13</v>
      </c>
      <c r="H322" s="180">
        <v>1</v>
      </c>
      <c r="I322" s="206">
        <v>0.13</v>
      </c>
      <c r="J322" s="181"/>
      <c r="K322" s="179"/>
      <c r="L322" s="181"/>
      <c r="M322" s="179"/>
      <c r="N322" s="182"/>
      <c r="AF322" s="133"/>
      <c r="AG322" s="140" t="s">
        <v>3540</v>
      </c>
      <c r="AM322" s="140"/>
      <c r="AP322" s="140"/>
      <c r="AR322" s="140"/>
      <c r="AS322" s="140"/>
    </row>
    <row r="323" spans="1:45" s="121" customFormat="1" ht="15" x14ac:dyDescent="0.25">
      <c r="A323" s="208"/>
      <c r="B323" s="209"/>
      <c r="C323" s="379" t="s">
        <v>1154</v>
      </c>
      <c r="D323" s="379"/>
      <c r="E323" s="379"/>
      <c r="F323" s="379"/>
      <c r="G323" s="379"/>
      <c r="H323" s="379"/>
      <c r="I323" s="379"/>
      <c r="J323" s="379"/>
      <c r="K323" s="379"/>
      <c r="L323" s="379"/>
      <c r="M323" s="379"/>
      <c r="N323" s="391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3"/>
      <c r="B324" s="184" t="s">
        <v>63</v>
      </c>
      <c r="C324" s="389" t="s">
        <v>64</v>
      </c>
      <c r="D324" s="389"/>
      <c r="E324" s="389"/>
      <c r="F324" s="389"/>
      <c r="G324" s="389"/>
      <c r="H324" s="389"/>
      <c r="I324" s="389"/>
      <c r="J324" s="389"/>
      <c r="K324" s="389"/>
      <c r="L324" s="389"/>
      <c r="M324" s="389"/>
      <c r="N324" s="390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3"/>
      <c r="B325" s="184" t="s">
        <v>65</v>
      </c>
      <c r="C325" s="389" t="s">
        <v>66</v>
      </c>
      <c r="D325" s="389"/>
      <c r="E325" s="389"/>
      <c r="F325" s="389"/>
      <c r="G325" s="389"/>
      <c r="H325" s="389"/>
      <c r="I325" s="389"/>
      <c r="J325" s="389"/>
      <c r="K325" s="389"/>
      <c r="L325" s="389"/>
      <c r="M325" s="389"/>
      <c r="N325" s="390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5"/>
      <c r="B326" s="184" t="s">
        <v>58</v>
      </c>
      <c r="C326" s="379" t="s">
        <v>67</v>
      </c>
      <c r="D326" s="379"/>
      <c r="E326" s="379"/>
      <c r="F326" s="186"/>
      <c r="G326" s="187"/>
      <c r="H326" s="187"/>
      <c r="I326" s="187"/>
      <c r="J326" s="188">
        <v>497.07</v>
      </c>
      <c r="K326" s="211">
        <v>1.3225</v>
      </c>
      <c r="L326" s="188">
        <v>85.46</v>
      </c>
      <c r="M326" s="189">
        <v>44.77</v>
      </c>
      <c r="N326" s="191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5"/>
      <c r="B327" s="184" t="s">
        <v>68</v>
      </c>
      <c r="C327" s="379" t="s">
        <v>69</v>
      </c>
      <c r="D327" s="379"/>
      <c r="E327" s="379"/>
      <c r="F327" s="186"/>
      <c r="G327" s="187"/>
      <c r="H327" s="187"/>
      <c r="I327" s="187"/>
      <c r="J327" s="190">
        <v>5151.6400000000003</v>
      </c>
      <c r="K327" s="211">
        <v>1.4375</v>
      </c>
      <c r="L327" s="188">
        <v>962.71</v>
      </c>
      <c r="M327" s="189">
        <v>13.24</v>
      </c>
      <c r="N327" s="191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5"/>
      <c r="B328" s="184" t="s">
        <v>70</v>
      </c>
      <c r="C328" s="379" t="s">
        <v>71</v>
      </c>
      <c r="D328" s="379"/>
      <c r="E328" s="379"/>
      <c r="F328" s="186"/>
      <c r="G328" s="187"/>
      <c r="H328" s="187"/>
      <c r="I328" s="187"/>
      <c r="J328" s="188">
        <v>717.8</v>
      </c>
      <c r="K328" s="211">
        <v>1.4375</v>
      </c>
      <c r="L328" s="188">
        <v>134.13999999999999</v>
      </c>
      <c r="M328" s="189">
        <v>44.77</v>
      </c>
      <c r="N328" s="191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5"/>
      <c r="B329" s="184" t="s">
        <v>86</v>
      </c>
      <c r="C329" s="379" t="s">
        <v>87</v>
      </c>
      <c r="D329" s="379"/>
      <c r="E329" s="379"/>
      <c r="F329" s="186"/>
      <c r="G329" s="187"/>
      <c r="H329" s="187"/>
      <c r="I329" s="187"/>
      <c r="J329" s="188">
        <v>126.33</v>
      </c>
      <c r="K329" s="187"/>
      <c r="L329" s="188">
        <v>16.420000000000002</v>
      </c>
      <c r="M329" s="189">
        <v>8.16</v>
      </c>
      <c r="N329" s="218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2"/>
      <c r="B330" s="184"/>
      <c r="C330" s="379" t="s">
        <v>72</v>
      </c>
      <c r="D330" s="379"/>
      <c r="E330" s="379"/>
      <c r="F330" s="186" t="s">
        <v>73</v>
      </c>
      <c r="G330" s="189">
        <v>52.88</v>
      </c>
      <c r="H330" s="211">
        <v>1.3225</v>
      </c>
      <c r="I330" s="215">
        <v>9.0913939999999993</v>
      </c>
      <c r="J330" s="194"/>
      <c r="K330" s="187"/>
      <c r="L330" s="194"/>
      <c r="M330" s="187"/>
      <c r="N330" s="195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2"/>
      <c r="B331" s="184"/>
      <c r="C331" s="379" t="s">
        <v>74</v>
      </c>
      <c r="D331" s="379"/>
      <c r="E331" s="379"/>
      <c r="F331" s="186" t="s">
        <v>73</v>
      </c>
      <c r="G331" s="189">
        <v>53.17</v>
      </c>
      <c r="H331" s="211">
        <v>1.4375</v>
      </c>
      <c r="I331" s="212">
        <v>9.9361438</v>
      </c>
      <c r="J331" s="194"/>
      <c r="K331" s="187"/>
      <c r="L331" s="194"/>
      <c r="M331" s="187"/>
      <c r="N331" s="195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5"/>
      <c r="B332" s="184"/>
      <c r="C332" s="380" t="s">
        <v>75</v>
      </c>
      <c r="D332" s="380"/>
      <c r="E332" s="380"/>
      <c r="F332" s="196"/>
      <c r="G332" s="197"/>
      <c r="H332" s="197"/>
      <c r="I332" s="197"/>
      <c r="J332" s="199">
        <v>5775.04</v>
      </c>
      <c r="K332" s="197"/>
      <c r="L332" s="199">
        <v>1064.5899999999999</v>
      </c>
      <c r="M332" s="197"/>
      <c r="N332" s="200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2"/>
      <c r="B333" s="184"/>
      <c r="C333" s="379" t="s">
        <v>76</v>
      </c>
      <c r="D333" s="379"/>
      <c r="E333" s="379"/>
      <c r="F333" s="186"/>
      <c r="G333" s="187"/>
      <c r="H333" s="187"/>
      <c r="I333" s="187"/>
      <c r="J333" s="194"/>
      <c r="K333" s="187"/>
      <c r="L333" s="188">
        <v>219.6</v>
      </c>
      <c r="M333" s="187"/>
      <c r="N333" s="191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2"/>
      <c r="B334" s="184" t="s">
        <v>276</v>
      </c>
      <c r="C334" s="379" t="s">
        <v>277</v>
      </c>
      <c r="D334" s="379"/>
      <c r="E334" s="379"/>
      <c r="F334" s="186" t="s">
        <v>79</v>
      </c>
      <c r="G334" s="201">
        <v>110</v>
      </c>
      <c r="H334" s="187"/>
      <c r="I334" s="201">
        <v>110</v>
      </c>
      <c r="J334" s="194"/>
      <c r="K334" s="187"/>
      <c r="L334" s="188">
        <v>241.56</v>
      </c>
      <c r="M334" s="187"/>
      <c r="N334" s="191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2"/>
      <c r="B335" s="184" t="s">
        <v>278</v>
      </c>
      <c r="C335" s="379" t="s">
        <v>279</v>
      </c>
      <c r="D335" s="379"/>
      <c r="E335" s="379"/>
      <c r="F335" s="186" t="s">
        <v>79</v>
      </c>
      <c r="G335" s="201">
        <v>73</v>
      </c>
      <c r="H335" s="189">
        <v>0.85</v>
      </c>
      <c r="I335" s="189">
        <v>62.05</v>
      </c>
      <c r="J335" s="194"/>
      <c r="K335" s="187"/>
      <c r="L335" s="188">
        <v>136.26</v>
      </c>
      <c r="M335" s="187"/>
      <c r="N335" s="191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2"/>
      <c r="B336" s="203"/>
      <c r="C336" s="388" t="s">
        <v>82</v>
      </c>
      <c r="D336" s="388"/>
      <c r="E336" s="388"/>
      <c r="F336" s="178"/>
      <c r="G336" s="179"/>
      <c r="H336" s="179"/>
      <c r="I336" s="179"/>
      <c r="J336" s="181"/>
      <c r="K336" s="179"/>
      <c r="L336" s="204">
        <v>1442.41</v>
      </c>
      <c r="M336" s="197"/>
      <c r="N336" s="205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6" t="s">
        <v>223</v>
      </c>
      <c r="B337" s="177" t="s">
        <v>3541</v>
      </c>
      <c r="C337" s="388" t="s">
        <v>3542</v>
      </c>
      <c r="D337" s="388"/>
      <c r="E337" s="388"/>
      <c r="F337" s="178" t="s">
        <v>98</v>
      </c>
      <c r="G337" s="179">
        <v>3.3799999999999997E-2</v>
      </c>
      <c r="H337" s="180">
        <v>1</v>
      </c>
      <c r="I337" s="253">
        <v>3.3799999999999997E-2</v>
      </c>
      <c r="J337" s="207">
        <v>485.9</v>
      </c>
      <c r="K337" s="179"/>
      <c r="L337" s="207">
        <v>16.420000000000002</v>
      </c>
      <c r="M337" s="206">
        <v>8.16</v>
      </c>
      <c r="N337" s="213">
        <v>133.99</v>
      </c>
      <c r="AF337" s="133"/>
      <c r="AG337" s="140" t="s">
        <v>3542</v>
      </c>
      <c r="AM337" s="140"/>
      <c r="AP337" s="140"/>
      <c r="AR337" s="140"/>
      <c r="AS337" s="140"/>
    </row>
    <row r="338" spans="1:45" s="121" customFormat="1" ht="15" x14ac:dyDescent="0.25">
      <c r="A338" s="202"/>
      <c r="B338" s="203"/>
      <c r="C338" s="379" t="s">
        <v>283</v>
      </c>
      <c r="D338" s="379"/>
      <c r="E338" s="379"/>
      <c r="F338" s="379"/>
      <c r="G338" s="379"/>
      <c r="H338" s="379"/>
      <c r="I338" s="379"/>
      <c r="J338" s="379"/>
      <c r="K338" s="379"/>
      <c r="L338" s="379"/>
      <c r="M338" s="379"/>
      <c r="N338" s="391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2"/>
      <c r="B339" s="203"/>
      <c r="C339" s="388" t="s">
        <v>82</v>
      </c>
      <c r="D339" s="388"/>
      <c r="E339" s="388"/>
      <c r="F339" s="178"/>
      <c r="G339" s="179"/>
      <c r="H339" s="179"/>
      <c r="I339" s="179"/>
      <c r="J339" s="181"/>
      <c r="K339" s="179"/>
      <c r="L339" s="207">
        <v>16.420000000000002</v>
      </c>
      <c r="M339" s="197"/>
      <c r="N339" s="213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6" t="s">
        <v>229</v>
      </c>
      <c r="B340" s="177" t="s">
        <v>301</v>
      </c>
      <c r="C340" s="388" t="s">
        <v>302</v>
      </c>
      <c r="D340" s="388"/>
      <c r="E340" s="388"/>
      <c r="F340" s="178" t="s">
        <v>98</v>
      </c>
      <c r="G340" s="179">
        <v>0.41</v>
      </c>
      <c r="H340" s="180">
        <v>1</v>
      </c>
      <c r="I340" s="206">
        <v>0.41</v>
      </c>
      <c r="J340" s="207">
        <v>519.79999999999995</v>
      </c>
      <c r="K340" s="179"/>
      <c r="L340" s="207">
        <v>213.12</v>
      </c>
      <c r="M340" s="206">
        <v>8.16</v>
      </c>
      <c r="N340" s="205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2"/>
      <c r="B341" s="203"/>
      <c r="C341" s="379" t="s">
        <v>283</v>
      </c>
      <c r="D341" s="379"/>
      <c r="E341" s="379"/>
      <c r="F341" s="379"/>
      <c r="G341" s="379"/>
      <c r="H341" s="379"/>
      <c r="I341" s="379"/>
      <c r="J341" s="379"/>
      <c r="K341" s="379"/>
      <c r="L341" s="379"/>
      <c r="M341" s="379"/>
      <c r="N341" s="391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2"/>
      <c r="B342" s="203"/>
      <c r="C342" s="388" t="s">
        <v>82</v>
      </c>
      <c r="D342" s="388"/>
      <c r="E342" s="388"/>
      <c r="F342" s="178"/>
      <c r="G342" s="179"/>
      <c r="H342" s="179"/>
      <c r="I342" s="179"/>
      <c r="J342" s="181"/>
      <c r="K342" s="179"/>
      <c r="L342" s="207">
        <v>213.12</v>
      </c>
      <c r="M342" s="197"/>
      <c r="N342" s="205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6" t="s">
        <v>236</v>
      </c>
      <c r="B343" s="177" t="s">
        <v>3752</v>
      </c>
      <c r="C343" s="388" t="s">
        <v>3753</v>
      </c>
      <c r="D343" s="388"/>
      <c r="E343" s="388"/>
      <c r="F343" s="178" t="s">
        <v>291</v>
      </c>
      <c r="G343" s="179">
        <v>13</v>
      </c>
      <c r="H343" s="180">
        <v>1</v>
      </c>
      <c r="I343" s="180">
        <v>13</v>
      </c>
      <c r="J343" s="207">
        <v>391.65</v>
      </c>
      <c r="K343" s="206">
        <v>1.02</v>
      </c>
      <c r="L343" s="204">
        <v>5193.28</v>
      </c>
      <c r="M343" s="206">
        <v>8.16</v>
      </c>
      <c r="N343" s="205">
        <v>42377.16</v>
      </c>
      <c r="AF343" s="133"/>
      <c r="AG343" s="140" t="s">
        <v>3753</v>
      </c>
      <c r="AM343" s="140"/>
      <c r="AP343" s="140"/>
      <c r="AR343" s="140"/>
      <c r="AS343" s="140"/>
    </row>
    <row r="344" spans="1:45" s="121" customFormat="1" ht="15" x14ac:dyDescent="0.25">
      <c r="A344" s="202"/>
      <c r="B344" s="203"/>
      <c r="C344" s="379" t="s">
        <v>99</v>
      </c>
      <c r="D344" s="379"/>
      <c r="E344" s="379"/>
      <c r="F344" s="379"/>
      <c r="G344" s="379"/>
      <c r="H344" s="379"/>
      <c r="I344" s="379"/>
      <c r="J344" s="379"/>
      <c r="K344" s="379"/>
      <c r="L344" s="379"/>
      <c r="M344" s="379"/>
      <c r="N344" s="391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8"/>
      <c r="B345" s="209"/>
      <c r="C345" s="379" t="s">
        <v>3754</v>
      </c>
      <c r="D345" s="379"/>
      <c r="E345" s="379"/>
      <c r="F345" s="379"/>
      <c r="G345" s="379"/>
      <c r="H345" s="379"/>
      <c r="I345" s="379"/>
      <c r="J345" s="379"/>
      <c r="K345" s="379"/>
      <c r="L345" s="379"/>
      <c r="M345" s="379"/>
      <c r="N345" s="391"/>
      <c r="AF345" s="133"/>
      <c r="AG345" s="140"/>
      <c r="AM345" s="140"/>
      <c r="AO345" s="142" t="s">
        <v>3754</v>
      </c>
      <c r="AP345" s="140"/>
      <c r="AR345" s="140"/>
      <c r="AS345" s="140"/>
    </row>
    <row r="346" spans="1:45" s="121" customFormat="1" ht="22.5" x14ac:dyDescent="0.25">
      <c r="A346" s="183"/>
      <c r="B346" s="184" t="s">
        <v>3690</v>
      </c>
      <c r="C346" s="389" t="s">
        <v>3691</v>
      </c>
      <c r="D346" s="389"/>
      <c r="E346" s="389"/>
      <c r="F346" s="389"/>
      <c r="G346" s="389"/>
      <c r="H346" s="389"/>
      <c r="I346" s="389"/>
      <c r="J346" s="389"/>
      <c r="K346" s="389"/>
      <c r="L346" s="389"/>
      <c r="M346" s="389"/>
      <c r="N346" s="390"/>
      <c r="AF346" s="133"/>
      <c r="AG346" s="140"/>
      <c r="AI346" s="142" t="s">
        <v>3691</v>
      </c>
      <c r="AM346" s="140"/>
      <c r="AP346" s="140"/>
      <c r="AR346" s="140"/>
      <c r="AS346" s="140"/>
    </row>
    <row r="347" spans="1:45" s="121" customFormat="1" ht="15" x14ac:dyDescent="0.25">
      <c r="A347" s="202"/>
      <c r="B347" s="203"/>
      <c r="C347" s="388" t="s">
        <v>82</v>
      </c>
      <c r="D347" s="388"/>
      <c r="E347" s="388"/>
      <c r="F347" s="178"/>
      <c r="G347" s="179"/>
      <c r="H347" s="179"/>
      <c r="I347" s="179"/>
      <c r="J347" s="181"/>
      <c r="K347" s="179"/>
      <c r="L347" s="204">
        <v>5193.28</v>
      </c>
      <c r="M347" s="197"/>
      <c r="N347" s="205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6" t="s">
        <v>241</v>
      </c>
      <c r="B348" s="177" t="s">
        <v>3718</v>
      </c>
      <c r="C348" s="388" t="s">
        <v>3719</v>
      </c>
      <c r="D348" s="388"/>
      <c r="E348" s="388"/>
      <c r="F348" s="178" t="s">
        <v>98</v>
      </c>
      <c r="G348" s="179">
        <v>1.7</v>
      </c>
      <c r="H348" s="180">
        <v>1</v>
      </c>
      <c r="I348" s="214">
        <v>1.7</v>
      </c>
      <c r="J348" s="181"/>
      <c r="K348" s="179"/>
      <c r="L348" s="181"/>
      <c r="M348" s="179"/>
      <c r="N348" s="182"/>
      <c r="AF348" s="133"/>
      <c r="AG348" s="140" t="s">
        <v>3719</v>
      </c>
      <c r="AM348" s="140"/>
      <c r="AP348" s="140"/>
      <c r="AR348" s="140"/>
      <c r="AS348" s="140"/>
    </row>
    <row r="349" spans="1:45" s="121" customFormat="1" ht="23.25" x14ac:dyDescent="0.25">
      <c r="A349" s="183"/>
      <c r="B349" s="184" t="s">
        <v>63</v>
      </c>
      <c r="C349" s="389" t="s">
        <v>64</v>
      </c>
      <c r="D349" s="389"/>
      <c r="E349" s="389"/>
      <c r="F349" s="389"/>
      <c r="G349" s="389"/>
      <c r="H349" s="389"/>
      <c r="I349" s="389"/>
      <c r="J349" s="389"/>
      <c r="K349" s="389"/>
      <c r="L349" s="389"/>
      <c r="M349" s="389"/>
      <c r="N349" s="390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3"/>
      <c r="B350" s="184" t="s">
        <v>65</v>
      </c>
      <c r="C350" s="389" t="s">
        <v>66</v>
      </c>
      <c r="D350" s="389"/>
      <c r="E350" s="389"/>
      <c r="F350" s="389"/>
      <c r="G350" s="389"/>
      <c r="H350" s="389"/>
      <c r="I350" s="389"/>
      <c r="J350" s="389"/>
      <c r="K350" s="389"/>
      <c r="L350" s="389"/>
      <c r="M350" s="389"/>
      <c r="N350" s="390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5"/>
      <c r="B351" s="184" t="s">
        <v>58</v>
      </c>
      <c r="C351" s="379" t="s">
        <v>67</v>
      </c>
      <c r="D351" s="379"/>
      <c r="E351" s="379"/>
      <c r="F351" s="186"/>
      <c r="G351" s="187"/>
      <c r="H351" s="187"/>
      <c r="I351" s="187"/>
      <c r="J351" s="188">
        <v>6.19</v>
      </c>
      <c r="K351" s="211">
        <v>1.3225</v>
      </c>
      <c r="L351" s="188">
        <v>13.92</v>
      </c>
      <c r="M351" s="189">
        <v>44.77</v>
      </c>
      <c r="N351" s="218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5"/>
      <c r="B352" s="184" t="s">
        <v>68</v>
      </c>
      <c r="C352" s="379" t="s">
        <v>69</v>
      </c>
      <c r="D352" s="379"/>
      <c r="E352" s="379"/>
      <c r="F352" s="186"/>
      <c r="G352" s="187"/>
      <c r="H352" s="187"/>
      <c r="I352" s="187"/>
      <c r="J352" s="188">
        <v>8.1</v>
      </c>
      <c r="K352" s="211">
        <v>1.4375</v>
      </c>
      <c r="L352" s="188">
        <v>19.79</v>
      </c>
      <c r="M352" s="189">
        <v>13.24</v>
      </c>
      <c r="N352" s="218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5"/>
      <c r="B353" s="184" t="s">
        <v>70</v>
      </c>
      <c r="C353" s="379" t="s">
        <v>71</v>
      </c>
      <c r="D353" s="379"/>
      <c r="E353" s="379"/>
      <c r="F353" s="186"/>
      <c r="G353" s="187"/>
      <c r="H353" s="187"/>
      <c r="I353" s="187"/>
      <c r="J353" s="188">
        <v>0.81</v>
      </c>
      <c r="K353" s="211">
        <v>1.4375</v>
      </c>
      <c r="L353" s="188">
        <v>1.98</v>
      </c>
      <c r="M353" s="189">
        <v>44.77</v>
      </c>
      <c r="N353" s="218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5"/>
      <c r="B354" s="184" t="s">
        <v>86</v>
      </c>
      <c r="C354" s="379" t="s">
        <v>87</v>
      </c>
      <c r="D354" s="379"/>
      <c r="E354" s="379"/>
      <c r="F354" s="186"/>
      <c r="G354" s="187"/>
      <c r="H354" s="187"/>
      <c r="I354" s="187"/>
      <c r="J354" s="188">
        <v>0.37</v>
      </c>
      <c r="K354" s="187"/>
      <c r="L354" s="188">
        <v>0.63</v>
      </c>
      <c r="M354" s="189">
        <v>8.16</v>
      </c>
      <c r="N354" s="218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2"/>
      <c r="B355" s="184"/>
      <c r="C355" s="379" t="s">
        <v>72</v>
      </c>
      <c r="D355" s="379"/>
      <c r="E355" s="379"/>
      <c r="F355" s="186" t="s">
        <v>73</v>
      </c>
      <c r="G355" s="189">
        <v>0.78</v>
      </c>
      <c r="H355" s="211">
        <v>1.3225</v>
      </c>
      <c r="I355" s="215">
        <v>1.7536350000000001</v>
      </c>
      <c r="J355" s="194"/>
      <c r="K355" s="187"/>
      <c r="L355" s="194"/>
      <c r="M355" s="187"/>
      <c r="N355" s="195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2"/>
      <c r="B356" s="184"/>
      <c r="C356" s="379" t="s">
        <v>74</v>
      </c>
      <c r="D356" s="379"/>
      <c r="E356" s="379"/>
      <c r="F356" s="186" t="s">
        <v>73</v>
      </c>
      <c r="G356" s="189">
        <v>7.0000000000000007E-2</v>
      </c>
      <c r="H356" s="211">
        <v>1.4375</v>
      </c>
      <c r="I356" s="212">
        <v>0.17106250000000001</v>
      </c>
      <c r="J356" s="194"/>
      <c r="K356" s="187"/>
      <c r="L356" s="194"/>
      <c r="M356" s="187"/>
      <c r="N356" s="195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5"/>
      <c r="B357" s="184"/>
      <c r="C357" s="380" t="s">
        <v>75</v>
      </c>
      <c r="D357" s="380"/>
      <c r="E357" s="380"/>
      <c r="F357" s="196"/>
      <c r="G357" s="197"/>
      <c r="H357" s="197"/>
      <c r="I357" s="197"/>
      <c r="J357" s="198">
        <v>14.66</v>
      </c>
      <c r="K357" s="197"/>
      <c r="L357" s="198">
        <v>34.340000000000003</v>
      </c>
      <c r="M357" s="197"/>
      <c r="N357" s="219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2"/>
      <c r="B358" s="184"/>
      <c r="C358" s="379" t="s">
        <v>76</v>
      </c>
      <c r="D358" s="379"/>
      <c r="E358" s="379"/>
      <c r="F358" s="186"/>
      <c r="G358" s="187"/>
      <c r="H358" s="187"/>
      <c r="I358" s="187"/>
      <c r="J358" s="194"/>
      <c r="K358" s="187"/>
      <c r="L358" s="188">
        <v>15.9</v>
      </c>
      <c r="M358" s="187"/>
      <c r="N358" s="218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2"/>
      <c r="B359" s="184" t="s">
        <v>232</v>
      </c>
      <c r="C359" s="379" t="s">
        <v>233</v>
      </c>
      <c r="D359" s="379"/>
      <c r="E359" s="379"/>
      <c r="F359" s="186" t="s">
        <v>79</v>
      </c>
      <c r="G359" s="201">
        <v>110</v>
      </c>
      <c r="H359" s="187"/>
      <c r="I359" s="201">
        <v>110</v>
      </c>
      <c r="J359" s="194"/>
      <c r="K359" s="187"/>
      <c r="L359" s="188">
        <v>17.489999999999998</v>
      </c>
      <c r="M359" s="187"/>
      <c r="N359" s="218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2"/>
      <c r="B360" s="184" t="s">
        <v>234</v>
      </c>
      <c r="C360" s="379" t="s">
        <v>235</v>
      </c>
      <c r="D360" s="379"/>
      <c r="E360" s="379"/>
      <c r="F360" s="186" t="s">
        <v>79</v>
      </c>
      <c r="G360" s="201">
        <v>69</v>
      </c>
      <c r="H360" s="189">
        <v>0.85</v>
      </c>
      <c r="I360" s="189">
        <v>58.65</v>
      </c>
      <c r="J360" s="194"/>
      <c r="K360" s="187"/>
      <c r="L360" s="188">
        <v>9.33</v>
      </c>
      <c r="M360" s="187"/>
      <c r="N360" s="218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2"/>
      <c r="B361" s="203"/>
      <c r="C361" s="388" t="s">
        <v>82</v>
      </c>
      <c r="D361" s="388"/>
      <c r="E361" s="388"/>
      <c r="F361" s="178"/>
      <c r="G361" s="179"/>
      <c r="H361" s="179"/>
      <c r="I361" s="179"/>
      <c r="J361" s="181"/>
      <c r="K361" s="179"/>
      <c r="L361" s="207">
        <v>61.16</v>
      </c>
      <c r="M361" s="197"/>
      <c r="N361" s="205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6" t="s">
        <v>249</v>
      </c>
      <c r="B362" s="177" t="s">
        <v>109</v>
      </c>
      <c r="C362" s="388" t="s">
        <v>110</v>
      </c>
      <c r="D362" s="388"/>
      <c r="E362" s="388"/>
      <c r="F362" s="178" t="s">
        <v>90</v>
      </c>
      <c r="G362" s="179">
        <v>5.7000000000000002E-2</v>
      </c>
      <c r="H362" s="180">
        <v>1</v>
      </c>
      <c r="I362" s="210">
        <v>5.7000000000000002E-2</v>
      </c>
      <c r="J362" s="181"/>
      <c r="K362" s="179"/>
      <c r="L362" s="181"/>
      <c r="M362" s="179"/>
      <c r="N362" s="182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8"/>
      <c r="B363" s="209"/>
      <c r="C363" s="379" t="s">
        <v>3771</v>
      </c>
      <c r="D363" s="379"/>
      <c r="E363" s="379"/>
      <c r="F363" s="379"/>
      <c r="G363" s="379"/>
      <c r="H363" s="379"/>
      <c r="I363" s="379"/>
      <c r="J363" s="379"/>
      <c r="K363" s="379"/>
      <c r="L363" s="379"/>
      <c r="M363" s="379"/>
      <c r="N363" s="391"/>
      <c r="AF363" s="133"/>
      <c r="AG363" s="140"/>
      <c r="AH363" s="142" t="s">
        <v>3771</v>
      </c>
      <c r="AM363" s="140"/>
      <c r="AP363" s="140"/>
      <c r="AR363" s="140"/>
      <c r="AS363" s="140"/>
    </row>
    <row r="364" spans="1:45" s="121" customFormat="1" ht="23.25" x14ac:dyDescent="0.25">
      <c r="A364" s="183"/>
      <c r="B364" s="184" t="s">
        <v>63</v>
      </c>
      <c r="C364" s="389" t="s">
        <v>64</v>
      </c>
      <c r="D364" s="389"/>
      <c r="E364" s="389"/>
      <c r="F364" s="389"/>
      <c r="G364" s="389"/>
      <c r="H364" s="389"/>
      <c r="I364" s="389"/>
      <c r="J364" s="389"/>
      <c r="K364" s="389"/>
      <c r="L364" s="389"/>
      <c r="M364" s="389"/>
      <c r="N364" s="390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3"/>
      <c r="B365" s="184" t="s">
        <v>65</v>
      </c>
      <c r="C365" s="389" t="s">
        <v>66</v>
      </c>
      <c r="D365" s="389"/>
      <c r="E365" s="389"/>
      <c r="F365" s="389"/>
      <c r="G365" s="389"/>
      <c r="H365" s="389"/>
      <c r="I365" s="389"/>
      <c r="J365" s="389"/>
      <c r="K365" s="389"/>
      <c r="L365" s="389"/>
      <c r="M365" s="389"/>
      <c r="N365" s="390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5"/>
      <c r="B366" s="184" t="s">
        <v>58</v>
      </c>
      <c r="C366" s="379" t="s">
        <v>67</v>
      </c>
      <c r="D366" s="379"/>
      <c r="E366" s="379"/>
      <c r="F366" s="186"/>
      <c r="G366" s="187"/>
      <c r="H366" s="187"/>
      <c r="I366" s="187"/>
      <c r="J366" s="188">
        <v>663.75</v>
      </c>
      <c r="K366" s="211">
        <v>1.3225</v>
      </c>
      <c r="L366" s="188">
        <v>50.04</v>
      </c>
      <c r="M366" s="189">
        <v>44.77</v>
      </c>
      <c r="N366" s="191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2"/>
      <c r="B367" s="184"/>
      <c r="C367" s="379" t="s">
        <v>72</v>
      </c>
      <c r="D367" s="379"/>
      <c r="E367" s="379"/>
      <c r="F367" s="186" t="s">
        <v>73</v>
      </c>
      <c r="G367" s="216">
        <v>88.5</v>
      </c>
      <c r="H367" s="211">
        <v>1.3225</v>
      </c>
      <c r="I367" s="212">
        <v>6.6713513000000004</v>
      </c>
      <c r="J367" s="194"/>
      <c r="K367" s="187"/>
      <c r="L367" s="194"/>
      <c r="M367" s="187"/>
      <c r="N367" s="195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5"/>
      <c r="B368" s="184"/>
      <c r="C368" s="380" t="s">
        <v>75</v>
      </c>
      <c r="D368" s="380"/>
      <c r="E368" s="380"/>
      <c r="F368" s="196"/>
      <c r="G368" s="197"/>
      <c r="H368" s="197"/>
      <c r="I368" s="197"/>
      <c r="J368" s="198">
        <v>663.75</v>
      </c>
      <c r="K368" s="197"/>
      <c r="L368" s="198">
        <v>50.04</v>
      </c>
      <c r="M368" s="197"/>
      <c r="N368" s="200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2"/>
      <c r="B369" s="184"/>
      <c r="C369" s="379" t="s">
        <v>76</v>
      </c>
      <c r="D369" s="379"/>
      <c r="E369" s="379"/>
      <c r="F369" s="186"/>
      <c r="G369" s="187"/>
      <c r="H369" s="187"/>
      <c r="I369" s="187"/>
      <c r="J369" s="194"/>
      <c r="K369" s="187"/>
      <c r="L369" s="188">
        <v>50.04</v>
      </c>
      <c r="M369" s="187"/>
      <c r="N369" s="191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2"/>
      <c r="B370" s="184" t="s">
        <v>92</v>
      </c>
      <c r="C370" s="379" t="s">
        <v>93</v>
      </c>
      <c r="D370" s="379"/>
      <c r="E370" s="379"/>
      <c r="F370" s="186" t="s">
        <v>79</v>
      </c>
      <c r="G370" s="201">
        <v>89</v>
      </c>
      <c r="H370" s="187"/>
      <c r="I370" s="201">
        <v>89</v>
      </c>
      <c r="J370" s="194"/>
      <c r="K370" s="187"/>
      <c r="L370" s="188">
        <v>44.54</v>
      </c>
      <c r="M370" s="187"/>
      <c r="N370" s="191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2"/>
      <c r="B371" s="184" t="s">
        <v>94</v>
      </c>
      <c r="C371" s="379" t="s">
        <v>95</v>
      </c>
      <c r="D371" s="379"/>
      <c r="E371" s="379"/>
      <c r="F371" s="186" t="s">
        <v>79</v>
      </c>
      <c r="G371" s="201">
        <v>40</v>
      </c>
      <c r="H371" s="189">
        <v>0.85</v>
      </c>
      <c r="I371" s="201">
        <v>34</v>
      </c>
      <c r="J371" s="194"/>
      <c r="K371" s="187"/>
      <c r="L371" s="188">
        <v>17.010000000000002</v>
      </c>
      <c r="M371" s="187"/>
      <c r="N371" s="218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2"/>
      <c r="B372" s="203"/>
      <c r="C372" s="388" t="s">
        <v>82</v>
      </c>
      <c r="D372" s="388"/>
      <c r="E372" s="388"/>
      <c r="F372" s="178"/>
      <c r="G372" s="179"/>
      <c r="H372" s="179"/>
      <c r="I372" s="179"/>
      <c r="J372" s="181"/>
      <c r="K372" s="179"/>
      <c r="L372" s="207">
        <v>111.59</v>
      </c>
      <c r="M372" s="197"/>
      <c r="N372" s="205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6" t="s">
        <v>253</v>
      </c>
      <c r="B373" s="177" t="s">
        <v>1054</v>
      </c>
      <c r="C373" s="388" t="s">
        <v>873</v>
      </c>
      <c r="D373" s="388"/>
      <c r="E373" s="388"/>
      <c r="F373" s="178" t="s">
        <v>98</v>
      </c>
      <c r="G373" s="179">
        <v>7.4</v>
      </c>
      <c r="H373" s="180">
        <v>1</v>
      </c>
      <c r="I373" s="214">
        <v>7.4</v>
      </c>
      <c r="J373" s="207">
        <v>99.98</v>
      </c>
      <c r="K373" s="210">
        <v>1.012</v>
      </c>
      <c r="L373" s="207">
        <v>748.73</v>
      </c>
      <c r="M373" s="206">
        <v>8.16</v>
      </c>
      <c r="N373" s="205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2"/>
      <c r="B374" s="203"/>
      <c r="C374" s="379" t="s">
        <v>99</v>
      </c>
      <c r="D374" s="379"/>
      <c r="E374" s="379"/>
      <c r="F374" s="379"/>
      <c r="G374" s="379"/>
      <c r="H374" s="379"/>
      <c r="I374" s="379"/>
      <c r="J374" s="379"/>
      <c r="K374" s="379"/>
      <c r="L374" s="379"/>
      <c r="M374" s="379"/>
      <c r="N374" s="391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8"/>
      <c r="B375" s="209"/>
      <c r="C375" s="379" t="s">
        <v>3772</v>
      </c>
      <c r="D375" s="379"/>
      <c r="E375" s="379"/>
      <c r="F375" s="379"/>
      <c r="G375" s="379"/>
      <c r="H375" s="379"/>
      <c r="I375" s="379"/>
      <c r="J375" s="379"/>
      <c r="K375" s="379"/>
      <c r="L375" s="379"/>
      <c r="M375" s="379"/>
      <c r="N375" s="391"/>
      <c r="AF375" s="133"/>
      <c r="AG375" s="140"/>
      <c r="AH375" s="142" t="s">
        <v>3772</v>
      </c>
      <c r="AM375" s="140"/>
      <c r="AP375" s="140"/>
      <c r="AR375" s="140"/>
      <c r="AS375" s="140"/>
    </row>
    <row r="376" spans="1:45" s="121" customFormat="1" ht="15" x14ac:dyDescent="0.25">
      <c r="A376" s="208"/>
      <c r="B376" s="209"/>
      <c r="C376" s="379" t="s">
        <v>875</v>
      </c>
      <c r="D376" s="379"/>
      <c r="E376" s="379"/>
      <c r="F376" s="379"/>
      <c r="G376" s="379"/>
      <c r="H376" s="379"/>
      <c r="I376" s="379"/>
      <c r="J376" s="379"/>
      <c r="K376" s="379"/>
      <c r="L376" s="379"/>
      <c r="M376" s="379"/>
      <c r="N376" s="391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3"/>
      <c r="B377" s="184"/>
      <c r="C377" s="389" t="s">
        <v>240</v>
      </c>
      <c r="D377" s="389"/>
      <c r="E377" s="389"/>
      <c r="F377" s="389"/>
      <c r="G377" s="389"/>
      <c r="H377" s="389"/>
      <c r="I377" s="389"/>
      <c r="J377" s="389"/>
      <c r="K377" s="389"/>
      <c r="L377" s="389"/>
      <c r="M377" s="389"/>
      <c r="N377" s="390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2"/>
      <c r="B378" s="203"/>
      <c r="C378" s="388" t="s">
        <v>82</v>
      </c>
      <c r="D378" s="388"/>
      <c r="E378" s="388"/>
      <c r="F378" s="178"/>
      <c r="G378" s="179"/>
      <c r="H378" s="179"/>
      <c r="I378" s="179"/>
      <c r="J378" s="181"/>
      <c r="K378" s="179"/>
      <c r="L378" s="207">
        <v>748.73</v>
      </c>
      <c r="M378" s="197"/>
      <c r="N378" s="205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6" t="s">
        <v>262</v>
      </c>
      <c r="B379" s="177" t="s">
        <v>557</v>
      </c>
      <c r="C379" s="388" t="s">
        <v>558</v>
      </c>
      <c r="D379" s="388"/>
      <c r="E379" s="388"/>
      <c r="F379" s="178" t="s">
        <v>90</v>
      </c>
      <c r="G379" s="179">
        <v>1.4999999999999999E-2</v>
      </c>
      <c r="H379" s="180">
        <v>1</v>
      </c>
      <c r="I379" s="210">
        <v>1.4999999999999999E-2</v>
      </c>
      <c r="J379" s="181"/>
      <c r="K379" s="179"/>
      <c r="L379" s="181"/>
      <c r="M379" s="179"/>
      <c r="N379" s="182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8"/>
      <c r="B380" s="209"/>
      <c r="C380" s="379" t="s">
        <v>129</v>
      </c>
      <c r="D380" s="379"/>
      <c r="E380" s="379"/>
      <c r="F380" s="379"/>
      <c r="G380" s="379"/>
      <c r="H380" s="379"/>
      <c r="I380" s="379"/>
      <c r="J380" s="379"/>
      <c r="K380" s="379"/>
      <c r="L380" s="379"/>
      <c r="M380" s="379"/>
      <c r="N380" s="391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3"/>
      <c r="B381" s="184" t="s">
        <v>63</v>
      </c>
      <c r="C381" s="389" t="s">
        <v>64</v>
      </c>
      <c r="D381" s="389"/>
      <c r="E381" s="389"/>
      <c r="F381" s="389"/>
      <c r="G381" s="389"/>
      <c r="H381" s="389"/>
      <c r="I381" s="389"/>
      <c r="J381" s="389"/>
      <c r="K381" s="389"/>
      <c r="L381" s="389"/>
      <c r="M381" s="389"/>
      <c r="N381" s="39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3"/>
      <c r="B382" s="184" t="s">
        <v>65</v>
      </c>
      <c r="C382" s="389" t="s">
        <v>66</v>
      </c>
      <c r="D382" s="389"/>
      <c r="E382" s="389"/>
      <c r="F382" s="389"/>
      <c r="G382" s="389"/>
      <c r="H382" s="389"/>
      <c r="I382" s="389"/>
      <c r="J382" s="389"/>
      <c r="K382" s="389"/>
      <c r="L382" s="389"/>
      <c r="M382" s="389"/>
      <c r="N382" s="39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5"/>
      <c r="B383" s="184" t="s">
        <v>58</v>
      </c>
      <c r="C383" s="379" t="s">
        <v>67</v>
      </c>
      <c r="D383" s="379"/>
      <c r="E383" s="379"/>
      <c r="F383" s="186"/>
      <c r="G383" s="187"/>
      <c r="H383" s="187"/>
      <c r="I383" s="187"/>
      <c r="J383" s="190">
        <v>1053</v>
      </c>
      <c r="K383" s="211">
        <v>1.3225</v>
      </c>
      <c r="L383" s="188">
        <v>20.89</v>
      </c>
      <c r="M383" s="189">
        <v>44.77</v>
      </c>
      <c r="N383" s="218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5"/>
      <c r="B384" s="184" t="s">
        <v>68</v>
      </c>
      <c r="C384" s="379" t="s">
        <v>69</v>
      </c>
      <c r="D384" s="379"/>
      <c r="E384" s="379"/>
      <c r="F384" s="186"/>
      <c r="G384" s="187"/>
      <c r="H384" s="187"/>
      <c r="I384" s="187"/>
      <c r="J384" s="190">
        <v>1566.06</v>
      </c>
      <c r="K384" s="211">
        <v>1.4375</v>
      </c>
      <c r="L384" s="188">
        <v>33.770000000000003</v>
      </c>
      <c r="M384" s="189">
        <v>13.24</v>
      </c>
      <c r="N384" s="218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5"/>
      <c r="B385" s="184" t="s">
        <v>70</v>
      </c>
      <c r="C385" s="379" t="s">
        <v>71</v>
      </c>
      <c r="D385" s="379"/>
      <c r="E385" s="379"/>
      <c r="F385" s="186"/>
      <c r="G385" s="187"/>
      <c r="H385" s="187"/>
      <c r="I385" s="187"/>
      <c r="J385" s="188">
        <v>244.39</v>
      </c>
      <c r="K385" s="211">
        <v>1.4375</v>
      </c>
      <c r="L385" s="188">
        <v>5.27</v>
      </c>
      <c r="M385" s="189">
        <v>44.77</v>
      </c>
      <c r="N385" s="218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5"/>
      <c r="B386" s="184" t="s">
        <v>86</v>
      </c>
      <c r="C386" s="379" t="s">
        <v>87</v>
      </c>
      <c r="D386" s="379"/>
      <c r="E386" s="379"/>
      <c r="F386" s="186"/>
      <c r="G386" s="187"/>
      <c r="H386" s="187"/>
      <c r="I386" s="187"/>
      <c r="J386" s="188">
        <v>909.27</v>
      </c>
      <c r="K386" s="187"/>
      <c r="L386" s="188">
        <v>13.64</v>
      </c>
      <c r="M386" s="189">
        <v>8.16</v>
      </c>
      <c r="N386" s="218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2"/>
      <c r="B387" s="184"/>
      <c r="C387" s="379" t="s">
        <v>72</v>
      </c>
      <c r="D387" s="379"/>
      <c r="E387" s="379"/>
      <c r="F387" s="186" t="s">
        <v>73</v>
      </c>
      <c r="G387" s="201">
        <v>135</v>
      </c>
      <c r="H387" s="211">
        <v>1.3225</v>
      </c>
      <c r="I387" s="212">
        <v>2.6780624999999998</v>
      </c>
      <c r="J387" s="194"/>
      <c r="K387" s="187"/>
      <c r="L387" s="194"/>
      <c r="M387" s="187"/>
      <c r="N387" s="195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2"/>
      <c r="B388" s="184"/>
      <c r="C388" s="379" t="s">
        <v>74</v>
      </c>
      <c r="D388" s="379"/>
      <c r="E388" s="379"/>
      <c r="F388" s="186" t="s">
        <v>73</v>
      </c>
      <c r="G388" s="189">
        <v>18.12</v>
      </c>
      <c r="H388" s="211">
        <v>1.4375</v>
      </c>
      <c r="I388" s="212">
        <v>0.39071250000000002</v>
      </c>
      <c r="J388" s="194"/>
      <c r="K388" s="187"/>
      <c r="L388" s="194"/>
      <c r="M388" s="187"/>
      <c r="N388" s="195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5"/>
      <c r="B389" s="184"/>
      <c r="C389" s="380" t="s">
        <v>75</v>
      </c>
      <c r="D389" s="380"/>
      <c r="E389" s="380"/>
      <c r="F389" s="196"/>
      <c r="G389" s="197"/>
      <c r="H389" s="197"/>
      <c r="I389" s="197"/>
      <c r="J389" s="199">
        <v>3528.33</v>
      </c>
      <c r="K389" s="197"/>
      <c r="L389" s="198">
        <v>68.3</v>
      </c>
      <c r="M389" s="197"/>
      <c r="N389" s="200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2"/>
      <c r="B390" s="184"/>
      <c r="C390" s="379" t="s">
        <v>76</v>
      </c>
      <c r="D390" s="379"/>
      <c r="E390" s="379"/>
      <c r="F390" s="186"/>
      <c r="G390" s="187"/>
      <c r="H390" s="187"/>
      <c r="I390" s="187"/>
      <c r="J390" s="194"/>
      <c r="K390" s="187"/>
      <c r="L390" s="188">
        <v>26.16</v>
      </c>
      <c r="M390" s="187"/>
      <c r="N390" s="191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2"/>
      <c r="B391" s="184" t="s">
        <v>560</v>
      </c>
      <c r="C391" s="379" t="s">
        <v>561</v>
      </c>
      <c r="D391" s="379"/>
      <c r="E391" s="379"/>
      <c r="F391" s="186" t="s">
        <v>79</v>
      </c>
      <c r="G391" s="201">
        <v>102</v>
      </c>
      <c r="H391" s="187"/>
      <c r="I391" s="201">
        <v>102</v>
      </c>
      <c r="J391" s="194"/>
      <c r="K391" s="187"/>
      <c r="L391" s="188">
        <v>26.68</v>
      </c>
      <c r="M391" s="187"/>
      <c r="N391" s="191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2"/>
      <c r="B392" s="184" t="s">
        <v>562</v>
      </c>
      <c r="C392" s="379" t="s">
        <v>563</v>
      </c>
      <c r="D392" s="379"/>
      <c r="E392" s="379"/>
      <c r="F392" s="186" t="s">
        <v>79</v>
      </c>
      <c r="G392" s="201">
        <v>58</v>
      </c>
      <c r="H392" s="189">
        <v>0.85</v>
      </c>
      <c r="I392" s="216">
        <v>49.3</v>
      </c>
      <c r="J392" s="194"/>
      <c r="K392" s="187"/>
      <c r="L392" s="188">
        <v>12.9</v>
      </c>
      <c r="M392" s="187"/>
      <c r="N392" s="218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2"/>
      <c r="B393" s="203"/>
      <c r="C393" s="388" t="s">
        <v>82</v>
      </c>
      <c r="D393" s="388"/>
      <c r="E393" s="388"/>
      <c r="F393" s="178"/>
      <c r="G393" s="179"/>
      <c r="H393" s="179"/>
      <c r="I393" s="179"/>
      <c r="J393" s="181"/>
      <c r="K393" s="179"/>
      <c r="L393" s="207">
        <v>107.88</v>
      </c>
      <c r="M393" s="197"/>
      <c r="N393" s="205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6" t="s">
        <v>267</v>
      </c>
      <c r="B394" s="177" t="s">
        <v>551</v>
      </c>
      <c r="C394" s="388" t="s">
        <v>1677</v>
      </c>
      <c r="D394" s="388"/>
      <c r="E394" s="388"/>
      <c r="F394" s="178" t="s">
        <v>98</v>
      </c>
      <c r="G394" s="179">
        <v>1.53</v>
      </c>
      <c r="H394" s="180">
        <v>1</v>
      </c>
      <c r="I394" s="206">
        <v>1.53</v>
      </c>
      <c r="J394" s="207">
        <v>592.76</v>
      </c>
      <c r="K394" s="179"/>
      <c r="L394" s="207">
        <v>906.92</v>
      </c>
      <c r="M394" s="206">
        <v>8.16</v>
      </c>
      <c r="N394" s="205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2"/>
      <c r="B395" s="203"/>
      <c r="C395" s="379" t="s">
        <v>99</v>
      </c>
      <c r="D395" s="379"/>
      <c r="E395" s="379"/>
      <c r="F395" s="379"/>
      <c r="G395" s="379"/>
      <c r="H395" s="379"/>
      <c r="I395" s="379"/>
      <c r="J395" s="379"/>
      <c r="K395" s="379"/>
      <c r="L395" s="379"/>
      <c r="M395" s="379"/>
      <c r="N395" s="391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2"/>
      <c r="B396" s="203"/>
      <c r="C396" s="388" t="s">
        <v>82</v>
      </c>
      <c r="D396" s="388"/>
      <c r="E396" s="388"/>
      <c r="F396" s="178"/>
      <c r="G396" s="179"/>
      <c r="H396" s="179"/>
      <c r="I396" s="179"/>
      <c r="J396" s="181"/>
      <c r="K396" s="179"/>
      <c r="L396" s="207">
        <v>906.92</v>
      </c>
      <c r="M396" s="197"/>
      <c r="N396" s="205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6" t="s">
        <v>272</v>
      </c>
      <c r="B397" s="177" t="s">
        <v>2314</v>
      </c>
      <c r="C397" s="388" t="s">
        <v>2315</v>
      </c>
      <c r="D397" s="388"/>
      <c r="E397" s="388"/>
      <c r="F397" s="178" t="s">
        <v>90</v>
      </c>
      <c r="G397" s="179">
        <v>4.5100000000000001E-2</v>
      </c>
      <c r="H397" s="180">
        <v>1</v>
      </c>
      <c r="I397" s="253">
        <v>4.5100000000000001E-2</v>
      </c>
      <c r="J397" s="181"/>
      <c r="K397" s="179"/>
      <c r="L397" s="181"/>
      <c r="M397" s="179"/>
      <c r="N397" s="182"/>
      <c r="AF397" s="133"/>
      <c r="AG397" s="140" t="s">
        <v>2315</v>
      </c>
      <c r="AM397" s="140"/>
      <c r="AP397" s="140"/>
      <c r="AR397" s="140"/>
      <c r="AS397" s="140"/>
    </row>
    <row r="398" spans="1:45" s="121" customFormat="1" ht="15" x14ac:dyDescent="0.25">
      <c r="A398" s="208"/>
      <c r="B398" s="209"/>
      <c r="C398" s="379" t="s">
        <v>3773</v>
      </c>
      <c r="D398" s="379"/>
      <c r="E398" s="379"/>
      <c r="F398" s="379"/>
      <c r="G398" s="379"/>
      <c r="H398" s="379"/>
      <c r="I398" s="379"/>
      <c r="J398" s="379"/>
      <c r="K398" s="379"/>
      <c r="L398" s="379"/>
      <c r="M398" s="379"/>
      <c r="N398" s="391"/>
      <c r="AF398" s="133"/>
      <c r="AG398" s="140"/>
      <c r="AH398" s="142" t="s">
        <v>3773</v>
      </c>
      <c r="AM398" s="140"/>
      <c r="AP398" s="140"/>
      <c r="AR398" s="140"/>
      <c r="AS398" s="140"/>
    </row>
    <row r="399" spans="1:45" s="121" customFormat="1" ht="23.25" x14ac:dyDescent="0.25">
      <c r="A399" s="183"/>
      <c r="B399" s="184" t="s">
        <v>63</v>
      </c>
      <c r="C399" s="389" t="s">
        <v>64</v>
      </c>
      <c r="D399" s="389"/>
      <c r="E399" s="389"/>
      <c r="F399" s="389"/>
      <c r="G399" s="389"/>
      <c r="H399" s="389"/>
      <c r="I399" s="389"/>
      <c r="J399" s="389"/>
      <c r="K399" s="389"/>
      <c r="L399" s="389"/>
      <c r="M399" s="389"/>
      <c r="N399" s="390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3"/>
      <c r="B400" s="184" t="s">
        <v>65</v>
      </c>
      <c r="C400" s="389" t="s">
        <v>66</v>
      </c>
      <c r="D400" s="389"/>
      <c r="E400" s="389"/>
      <c r="F400" s="389"/>
      <c r="G400" s="389"/>
      <c r="H400" s="389"/>
      <c r="I400" s="389"/>
      <c r="J400" s="389"/>
      <c r="K400" s="389"/>
      <c r="L400" s="389"/>
      <c r="M400" s="389"/>
      <c r="N400" s="390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5"/>
      <c r="B401" s="184" t="s">
        <v>58</v>
      </c>
      <c r="C401" s="379" t="s">
        <v>67</v>
      </c>
      <c r="D401" s="379"/>
      <c r="E401" s="379"/>
      <c r="F401" s="186"/>
      <c r="G401" s="187"/>
      <c r="H401" s="187"/>
      <c r="I401" s="187"/>
      <c r="J401" s="190">
        <v>11740.6</v>
      </c>
      <c r="K401" s="211">
        <v>1.3225</v>
      </c>
      <c r="L401" s="188">
        <v>700.27</v>
      </c>
      <c r="M401" s="189">
        <v>44.77</v>
      </c>
      <c r="N401" s="191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5"/>
      <c r="B402" s="184" t="s">
        <v>68</v>
      </c>
      <c r="C402" s="379" t="s">
        <v>69</v>
      </c>
      <c r="D402" s="379"/>
      <c r="E402" s="379"/>
      <c r="F402" s="186"/>
      <c r="G402" s="187"/>
      <c r="H402" s="187"/>
      <c r="I402" s="187"/>
      <c r="J402" s="190">
        <v>13693.92</v>
      </c>
      <c r="K402" s="211">
        <v>1.4375</v>
      </c>
      <c r="L402" s="188">
        <v>887.79</v>
      </c>
      <c r="M402" s="189">
        <v>13.24</v>
      </c>
      <c r="N402" s="191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5"/>
      <c r="B403" s="184" t="s">
        <v>70</v>
      </c>
      <c r="C403" s="379" t="s">
        <v>71</v>
      </c>
      <c r="D403" s="379"/>
      <c r="E403" s="379"/>
      <c r="F403" s="186"/>
      <c r="G403" s="187"/>
      <c r="H403" s="187"/>
      <c r="I403" s="187"/>
      <c r="J403" s="190">
        <v>1884.46</v>
      </c>
      <c r="K403" s="211">
        <v>1.4375</v>
      </c>
      <c r="L403" s="188">
        <v>122.17</v>
      </c>
      <c r="M403" s="189">
        <v>44.77</v>
      </c>
      <c r="N403" s="191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5"/>
      <c r="B404" s="184" t="s">
        <v>86</v>
      </c>
      <c r="C404" s="379" t="s">
        <v>87</v>
      </c>
      <c r="D404" s="379"/>
      <c r="E404" s="379"/>
      <c r="F404" s="186"/>
      <c r="G404" s="187"/>
      <c r="H404" s="187"/>
      <c r="I404" s="187"/>
      <c r="J404" s="190">
        <v>6821.32</v>
      </c>
      <c r="K404" s="187"/>
      <c r="L404" s="188">
        <v>307.64</v>
      </c>
      <c r="M404" s="189">
        <v>8.16</v>
      </c>
      <c r="N404" s="191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2"/>
      <c r="B405" s="184"/>
      <c r="C405" s="379" t="s">
        <v>72</v>
      </c>
      <c r="D405" s="379"/>
      <c r="E405" s="379"/>
      <c r="F405" s="186" t="s">
        <v>73</v>
      </c>
      <c r="G405" s="201">
        <v>1249</v>
      </c>
      <c r="H405" s="211">
        <v>1.3225</v>
      </c>
      <c r="I405" s="212">
        <v>74.496292800000006</v>
      </c>
      <c r="J405" s="194"/>
      <c r="K405" s="187"/>
      <c r="L405" s="194"/>
      <c r="M405" s="187"/>
      <c r="N405" s="195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2"/>
      <c r="B406" s="184"/>
      <c r="C406" s="379" t="s">
        <v>74</v>
      </c>
      <c r="D406" s="379"/>
      <c r="E406" s="379"/>
      <c r="F406" s="186" t="s">
        <v>73</v>
      </c>
      <c r="G406" s="189">
        <v>140.18</v>
      </c>
      <c r="H406" s="211">
        <v>1.4375</v>
      </c>
      <c r="I406" s="212">
        <v>9.0880445999999999</v>
      </c>
      <c r="J406" s="194"/>
      <c r="K406" s="187"/>
      <c r="L406" s="194"/>
      <c r="M406" s="187"/>
      <c r="N406" s="195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5"/>
      <c r="B407" s="184"/>
      <c r="C407" s="380" t="s">
        <v>75</v>
      </c>
      <c r="D407" s="380"/>
      <c r="E407" s="380"/>
      <c r="F407" s="196"/>
      <c r="G407" s="197"/>
      <c r="H407" s="197"/>
      <c r="I407" s="197"/>
      <c r="J407" s="199">
        <v>32255.84</v>
      </c>
      <c r="K407" s="197"/>
      <c r="L407" s="199">
        <v>1895.7</v>
      </c>
      <c r="M407" s="197"/>
      <c r="N407" s="200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2"/>
      <c r="B408" s="184"/>
      <c r="C408" s="379" t="s">
        <v>76</v>
      </c>
      <c r="D408" s="379"/>
      <c r="E408" s="379"/>
      <c r="F408" s="186"/>
      <c r="G408" s="187"/>
      <c r="H408" s="187"/>
      <c r="I408" s="187"/>
      <c r="J408" s="194"/>
      <c r="K408" s="187"/>
      <c r="L408" s="188">
        <v>822.44</v>
      </c>
      <c r="M408" s="187"/>
      <c r="N408" s="191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2"/>
      <c r="B409" s="184" t="s">
        <v>560</v>
      </c>
      <c r="C409" s="379" t="s">
        <v>561</v>
      </c>
      <c r="D409" s="379"/>
      <c r="E409" s="379"/>
      <c r="F409" s="186" t="s">
        <v>79</v>
      </c>
      <c r="G409" s="201">
        <v>102</v>
      </c>
      <c r="H409" s="187"/>
      <c r="I409" s="201">
        <v>102</v>
      </c>
      <c r="J409" s="194"/>
      <c r="K409" s="187"/>
      <c r="L409" s="188">
        <v>838.89</v>
      </c>
      <c r="M409" s="187"/>
      <c r="N409" s="191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2"/>
      <c r="B410" s="184" t="s">
        <v>562</v>
      </c>
      <c r="C410" s="379" t="s">
        <v>563</v>
      </c>
      <c r="D410" s="379"/>
      <c r="E410" s="379"/>
      <c r="F410" s="186" t="s">
        <v>79</v>
      </c>
      <c r="G410" s="201">
        <v>58</v>
      </c>
      <c r="H410" s="189">
        <v>0.85</v>
      </c>
      <c r="I410" s="216">
        <v>49.3</v>
      </c>
      <c r="J410" s="194"/>
      <c r="K410" s="187"/>
      <c r="L410" s="188">
        <v>405.46</v>
      </c>
      <c r="M410" s="187"/>
      <c r="N410" s="191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2"/>
      <c r="B411" s="203"/>
      <c r="C411" s="388" t="s">
        <v>82</v>
      </c>
      <c r="D411" s="388"/>
      <c r="E411" s="388"/>
      <c r="F411" s="178"/>
      <c r="G411" s="179"/>
      <c r="H411" s="179"/>
      <c r="I411" s="179"/>
      <c r="J411" s="181"/>
      <c r="K411" s="179"/>
      <c r="L411" s="204">
        <v>3140.05</v>
      </c>
      <c r="M411" s="197"/>
      <c r="N411" s="205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6" t="s">
        <v>280</v>
      </c>
      <c r="B412" s="177" t="s">
        <v>3518</v>
      </c>
      <c r="C412" s="388" t="s">
        <v>3519</v>
      </c>
      <c r="D412" s="388"/>
      <c r="E412" s="388"/>
      <c r="F412" s="178" t="s">
        <v>98</v>
      </c>
      <c r="G412" s="179">
        <v>4.58</v>
      </c>
      <c r="H412" s="180">
        <v>1</v>
      </c>
      <c r="I412" s="206">
        <v>4.58</v>
      </c>
      <c r="J412" s="207">
        <v>790</v>
      </c>
      <c r="K412" s="179"/>
      <c r="L412" s="204">
        <v>3618.2</v>
      </c>
      <c r="M412" s="206">
        <v>8.16</v>
      </c>
      <c r="N412" s="205">
        <v>29524.51</v>
      </c>
      <c r="AF412" s="133"/>
      <c r="AG412" s="140" t="s">
        <v>3519</v>
      </c>
      <c r="AM412" s="140"/>
      <c r="AP412" s="140"/>
      <c r="AR412" s="140"/>
      <c r="AS412" s="140"/>
    </row>
    <row r="413" spans="1:45" s="121" customFormat="1" ht="15" x14ac:dyDescent="0.25">
      <c r="A413" s="202"/>
      <c r="B413" s="203"/>
      <c r="C413" s="379" t="s">
        <v>99</v>
      </c>
      <c r="D413" s="379"/>
      <c r="E413" s="379"/>
      <c r="F413" s="379"/>
      <c r="G413" s="379"/>
      <c r="H413" s="379"/>
      <c r="I413" s="379"/>
      <c r="J413" s="379"/>
      <c r="K413" s="379"/>
      <c r="L413" s="379"/>
      <c r="M413" s="379"/>
      <c r="N413" s="391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2"/>
      <c r="B414" s="203"/>
      <c r="C414" s="388" t="s">
        <v>82</v>
      </c>
      <c r="D414" s="388"/>
      <c r="E414" s="388"/>
      <c r="F414" s="178"/>
      <c r="G414" s="179"/>
      <c r="H414" s="179"/>
      <c r="I414" s="179"/>
      <c r="J414" s="181"/>
      <c r="K414" s="179"/>
      <c r="L414" s="204">
        <v>3618.2</v>
      </c>
      <c r="M414" s="197"/>
      <c r="N414" s="205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6" t="s">
        <v>284</v>
      </c>
      <c r="B415" s="177" t="s">
        <v>3518</v>
      </c>
      <c r="C415" s="388" t="s">
        <v>3520</v>
      </c>
      <c r="D415" s="388"/>
      <c r="E415" s="388"/>
      <c r="F415" s="178" t="s">
        <v>98</v>
      </c>
      <c r="G415" s="179">
        <v>4.58</v>
      </c>
      <c r="H415" s="180">
        <v>1</v>
      </c>
      <c r="I415" s="206">
        <v>4.58</v>
      </c>
      <c r="J415" s="207">
        <v>790</v>
      </c>
      <c r="K415" s="254">
        <v>1.3455E-2</v>
      </c>
      <c r="L415" s="207">
        <v>48.68</v>
      </c>
      <c r="M415" s="206">
        <v>8.16</v>
      </c>
      <c r="N415" s="213">
        <v>397.23</v>
      </c>
      <c r="AF415" s="133"/>
      <c r="AG415" s="140" t="s">
        <v>3520</v>
      </c>
      <c r="AM415" s="140"/>
      <c r="AP415" s="140"/>
      <c r="AR415" s="140"/>
      <c r="AS415" s="140"/>
    </row>
    <row r="416" spans="1:45" s="121" customFormat="1" ht="15" x14ac:dyDescent="0.25">
      <c r="A416" s="202"/>
      <c r="B416" s="203"/>
      <c r="C416" s="379" t="s">
        <v>99</v>
      </c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91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3"/>
      <c r="B417" s="184"/>
      <c r="C417" s="389" t="s">
        <v>3521</v>
      </c>
      <c r="D417" s="389"/>
      <c r="E417" s="389"/>
      <c r="F417" s="389"/>
      <c r="G417" s="389"/>
      <c r="H417" s="389"/>
      <c r="I417" s="389"/>
      <c r="J417" s="389"/>
      <c r="K417" s="389"/>
      <c r="L417" s="389"/>
      <c r="M417" s="389"/>
      <c r="N417" s="390"/>
      <c r="AF417" s="133"/>
      <c r="AG417" s="140"/>
      <c r="AI417" s="142" t="s">
        <v>3521</v>
      </c>
      <c r="AM417" s="140"/>
      <c r="AP417" s="140"/>
      <c r="AR417" s="140"/>
      <c r="AS417" s="140"/>
    </row>
    <row r="418" spans="1:45" s="121" customFormat="1" ht="15" x14ac:dyDescent="0.25">
      <c r="A418" s="183"/>
      <c r="B418" s="184"/>
      <c r="C418" s="389" t="s">
        <v>3522</v>
      </c>
      <c r="D418" s="389"/>
      <c r="E418" s="389"/>
      <c r="F418" s="389"/>
      <c r="G418" s="389"/>
      <c r="H418" s="389"/>
      <c r="I418" s="389"/>
      <c r="J418" s="389"/>
      <c r="K418" s="389"/>
      <c r="L418" s="389"/>
      <c r="M418" s="389"/>
      <c r="N418" s="390"/>
      <c r="AF418" s="133"/>
      <c r="AG418" s="140"/>
      <c r="AI418" s="142" t="s">
        <v>3522</v>
      </c>
      <c r="AM418" s="140"/>
      <c r="AP418" s="140"/>
      <c r="AR418" s="140"/>
      <c r="AS418" s="140"/>
    </row>
    <row r="419" spans="1:45" s="121" customFormat="1" ht="15" x14ac:dyDescent="0.25">
      <c r="A419" s="202"/>
      <c r="B419" s="203"/>
      <c r="C419" s="388" t="s">
        <v>82</v>
      </c>
      <c r="D419" s="388"/>
      <c r="E419" s="388"/>
      <c r="F419" s="178"/>
      <c r="G419" s="179"/>
      <c r="H419" s="179"/>
      <c r="I419" s="179"/>
      <c r="J419" s="181"/>
      <c r="K419" s="179"/>
      <c r="L419" s="207">
        <v>48.68</v>
      </c>
      <c r="M419" s="197"/>
      <c r="N419" s="213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6" t="s">
        <v>288</v>
      </c>
      <c r="B420" s="177" t="s">
        <v>3761</v>
      </c>
      <c r="C420" s="388" t="s">
        <v>3762</v>
      </c>
      <c r="D420" s="388"/>
      <c r="E420" s="388"/>
      <c r="F420" s="178" t="s">
        <v>178</v>
      </c>
      <c r="G420" s="179">
        <v>0.53200000000000003</v>
      </c>
      <c r="H420" s="180">
        <v>1</v>
      </c>
      <c r="I420" s="210">
        <v>0.53200000000000003</v>
      </c>
      <c r="J420" s="204">
        <v>5488.69</v>
      </c>
      <c r="K420" s="179"/>
      <c r="L420" s="204">
        <v>2919.98</v>
      </c>
      <c r="M420" s="206">
        <v>8.16</v>
      </c>
      <c r="N420" s="205">
        <v>23827.040000000001</v>
      </c>
      <c r="AF420" s="133"/>
      <c r="AG420" s="140" t="s">
        <v>3762</v>
      </c>
      <c r="AM420" s="140"/>
      <c r="AP420" s="140"/>
      <c r="AR420" s="140"/>
      <c r="AS420" s="140"/>
    </row>
    <row r="421" spans="1:45" s="121" customFormat="1" ht="15" x14ac:dyDescent="0.25">
      <c r="A421" s="202"/>
      <c r="B421" s="203"/>
      <c r="C421" s="379" t="s">
        <v>99</v>
      </c>
      <c r="D421" s="379"/>
      <c r="E421" s="379"/>
      <c r="F421" s="379"/>
      <c r="G421" s="379"/>
      <c r="H421" s="379"/>
      <c r="I421" s="379"/>
      <c r="J421" s="379"/>
      <c r="K421" s="379"/>
      <c r="L421" s="379"/>
      <c r="M421" s="379"/>
      <c r="N421" s="391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2"/>
      <c r="B422" s="203"/>
      <c r="C422" s="388" t="s">
        <v>82</v>
      </c>
      <c r="D422" s="388"/>
      <c r="E422" s="388"/>
      <c r="F422" s="178"/>
      <c r="G422" s="179"/>
      <c r="H422" s="179"/>
      <c r="I422" s="179"/>
      <c r="J422" s="181"/>
      <c r="K422" s="179"/>
      <c r="L422" s="204">
        <v>2919.98</v>
      </c>
      <c r="M422" s="197"/>
      <c r="N422" s="205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6" t="s">
        <v>293</v>
      </c>
      <c r="B423" s="177" t="s">
        <v>2238</v>
      </c>
      <c r="C423" s="388" t="s">
        <v>2239</v>
      </c>
      <c r="D423" s="388"/>
      <c r="E423" s="388"/>
      <c r="F423" s="178" t="s">
        <v>178</v>
      </c>
      <c r="G423" s="179">
        <v>9.9000000000000005E-2</v>
      </c>
      <c r="H423" s="180">
        <v>1</v>
      </c>
      <c r="I423" s="210">
        <v>9.9000000000000005E-2</v>
      </c>
      <c r="J423" s="204">
        <v>5488.69</v>
      </c>
      <c r="K423" s="179"/>
      <c r="L423" s="207">
        <v>543.38</v>
      </c>
      <c r="M423" s="206">
        <v>8.16</v>
      </c>
      <c r="N423" s="205">
        <v>4433.9799999999996</v>
      </c>
      <c r="AF423" s="133"/>
      <c r="AG423" s="140" t="s">
        <v>2239</v>
      </c>
      <c r="AM423" s="140"/>
      <c r="AP423" s="140"/>
      <c r="AR423" s="140"/>
      <c r="AS423" s="140"/>
    </row>
    <row r="424" spans="1:45" s="121" customFormat="1" ht="15" x14ac:dyDescent="0.25">
      <c r="A424" s="202"/>
      <c r="B424" s="203"/>
      <c r="C424" s="379" t="s">
        <v>99</v>
      </c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91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2"/>
      <c r="B425" s="203"/>
      <c r="C425" s="388" t="s">
        <v>82</v>
      </c>
      <c r="D425" s="388"/>
      <c r="E425" s="388"/>
      <c r="F425" s="178"/>
      <c r="G425" s="179"/>
      <c r="H425" s="179"/>
      <c r="I425" s="179"/>
      <c r="J425" s="181"/>
      <c r="K425" s="179"/>
      <c r="L425" s="207">
        <v>543.38</v>
      </c>
      <c r="M425" s="197"/>
      <c r="N425" s="205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6" t="s">
        <v>297</v>
      </c>
      <c r="B426" s="177" t="s">
        <v>1719</v>
      </c>
      <c r="C426" s="388" t="s">
        <v>1720</v>
      </c>
      <c r="D426" s="388"/>
      <c r="E426" s="388"/>
      <c r="F426" s="178" t="s">
        <v>178</v>
      </c>
      <c r="G426" s="179">
        <v>0.03</v>
      </c>
      <c r="H426" s="180">
        <v>1</v>
      </c>
      <c r="I426" s="206">
        <v>0.03</v>
      </c>
      <c r="J426" s="204">
        <v>6213.48</v>
      </c>
      <c r="K426" s="179"/>
      <c r="L426" s="207">
        <v>186.4</v>
      </c>
      <c r="M426" s="206">
        <v>8.16</v>
      </c>
      <c r="N426" s="205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2"/>
      <c r="B427" s="203"/>
      <c r="C427" s="379" t="s">
        <v>99</v>
      </c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91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2"/>
      <c r="B428" s="203"/>
      <c r="C428" s="388" t="s">
        <v>82</v>
      </c>
      <c r="D428" s="388"/>
      <c r="E428" s="388"/>
      <c r="F428" s="178"/>
      <c r="G428" s="179"/>
      <c r="H428" s="179"/>
      <c r="I428" s="179"/>
      <c r="J428" s="181"/>
      <c r="K428" s="179"/>
      <c r="L428" s="207">
        <v>186.4</v>
      </c>
      <c r="M428" s="197"/>
      <c r="N428" s="205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6" t="s">
        <v>300</v>
      </c>
      <c r="B429" s="177" t="s">
        <v>596</v>
      </c>
      <c r="C429" s="388" t="s">
        <v>597</v>
      </c>
      <c r="D429" s="388"/>
      <c r="E429" s="388"/>
      <c r="F429" s="178" t="s">
        <v>178</v>
      </c>
      <c r="G429" s="179">
        <v>5.3999999999999999E-2</v>
      </c>
      <c r="H429" s="180">
        <v>1</v>
      </c>
      <c r="I429" s="210">
        <v>5.3999999999999999E-2</v>
      </c>
      <c r="J429" s="181"/>
      <c r="K429" s="179"/>
      <c r="L429" s="181"/>
      <c r="M429" s="179"/>
      <c r="N429" s="182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3"/>
      <c r="B430" s="184" t="s">
        <v>63</v>
      </c>
      <c r="C430" s="389" t="s">
        <v>64</v>
      </c>
      <c r="D430" s="389"/>
      <c r="E430" s="389"/>
      <c r="F430" s="389"/>
      <c r="G430" s="389"/>
      <c r="H430" s="389"/>
      <c r="I430" s="389"/>
      <c r="J430" s="389"/>
      <c r="K430" s="389"/>
      <c r="L430" s="389"/>
      <c r="M430" s="389"/>
      <c r="N430" s="390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3"/>
      <c r="B431" s="184" t="s">
        <v>65</v>
      </c>
      <c r="C431" s="389" t="s">
        <v>66</v>
      </c>
      <c r="D431" s="389"/>
      <c r="E431" s="389"/>
      <c r="F431" s="389"/>
      <c r="G431" s="389"/>
      <c r="H431" s="389"/>
      <c r="I431" s="389"/>
      <c r="J431" s="389"/>
      <c r="K431" s="389"/>
      <c r="L431" s="389"/>
      <c r="M431" s="389"/>
      <c r="N431" s="390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5"/>
      <c r="B432" s="184" t="s">
        <v>58</v>
      </c>
      <c r="C432" s="379" t="s">
        <v>67</v>
      </c>
      <c r="D432" s="379"/>
      <c r="E432" s="379"/>
      <c r="F432" s="186"/>
      <c r="G432" s="187"/>
      <c r="H432" s="187"/>
      <c r="I432" s="187"/>
      <c r="J432" s="188">
        <v>408.85</v>
      </c>
      <c r="K432" s="211">
        <v>1.3225</v>
      </c>
      <c r="L432" s="188">
        <v>29.2</v>
      </c>
      <c r="M432" s="189">
        <v>44.77</v>
      </c>
      <c r="N432" s="191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5"/>
      <c r="B433" s="184" t="s">
        <v>68</v>
      </c>
      <c r="C433" s="379" t="s">
        <v>69</v>
      </c>
      <c r="D433" s="379"/>
      <c r="E433" s="379"/>
      <c r="F433" s="186"/>
      <c r="G433" s="187"/>
      <c r="H433" s="187"/>
      <c r="I433" s="187"/>
      <c r="J433" s="188">
        <v>425.84</v>
      </c>
      <c r="K433" s="211">
        <v>1.4375</v>
      </c>
      <c r="L433" s="188">
        <v>33.06</v>
      </c>
      <c r="M433" s="189">
        <v>13.24</v>
      </c>
      <c r="N433" s="218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5"/>
      <c r="B434" s="184" t="s">
        <v>70</v>
      </c>
      <c r="C434" s="379" t="s">
        <v>71</v>
      </c>
      <c r="D434" s="379"/>
      <c r="E434" s="379"/>
      <c r="F434" s="186"/>
      <c r="G434" s="187"/>
      <c r="H434" s="187"/>
      <c r="I434" s="187"/>
      <c r="J434" s="188">
        <v>51.59</v>
      </c>
      <c r="K434" s="211">
        <v>1.4375</v>
      </c>
      <c r="L434" s="188">
        <v>4</v>
      </c>
      <c r="M434" s="189">
        <v>44.77</v>
      </c>
      <c r="N434" s="218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5"/>
      <c r="B435" s="184" t="s">
        <v>86</v>
      </c>
      <c r="C435" s="379" t="s">
        <v>87</v>
      </c>
      <c r="D435" s="379"/>
      <c r="E435" s="379"/>
      <c r="F435" s="186"/>
      <c r="G435" s="187"/>
      <c r="H435" s="187"/>
      <c r="I435" s="187"/>
      <c r="J435" s="188">
        <v>72.209999999999994</v>
      </c>
      <c r="K435" s="187"/>
      <c r="L435" s="188">
        <v>3.9</v>
      </c>
      <c r="M435" s="189">
        <v>8.16</v>
      </c>
      <c r="N435" s="218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2"/>
      <c r="B436" s="184"/>
      <c r="C436" s="379" t="s">
        <v>72</v>
      </c>
      <c r="D436" s="379"/>
      <c r="E436" s="379"/>
      <c r="F436" s="186" t="s">
        <v>73</v>
      </c>
      <c r="G436" s="216">
        <v>42.5</v>
      </c>
      <c r="H436" s="211">
        <v>1.3225</v>
      </c>
      <c r="I436" s="212">
        <v>3.0351374999999998</v>
      </c>
      <c r="J436" s="194"/>
      <c r="K436" s="187"/>
      <c r="L436" s="194"/>
      <c r="M436" s="187"/>
      <c r="N436" s="195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2"/>
      <c r="B437" s="184"/>
      <c r="C437" s="379" t="s">
        <v>74</v>
      </c>
      <c r="D437" s="379"/>
      <c r="E437" s="379"/>
      <c r="F437" s="186" t="s">
        <v>73</v>
      </c>
      <c r="G437" s="189">
        <v>4.16</v>
      </c>
      <c r="H437" s="211">
        <v>1.4375</v>
      </c>
      <c r="I437" s="217">
        <v>0.32291999999999998</v>
      </c>
      <c r="J437" s="194"/>
      <c r="K437" s="187"/>
      <c r="L437" s="194"/>
      <c r="M437" s="187"/>
      <c r="N437" s="195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5"/>
      <c r="B438" s="184"/>
      <c r="C438" s="380" t="s">
        <v>75</v>
      </c>
      <c r="D438" s="380"/>
      <c r="E438" s="380"/>
      <c r="F438" s="196"/>
      <c r="G438" s="197"/>
      <c r="H438" s="197"/>
      <c r="I438" s="197"/>
      <c r="J438" s="198">
        <v>906.9</v>
      </c>
      <c r="K438" s="197"/>
      <c r="L438" s="198">
        <v>66.16</v>
      </c>
      <c r="M438" s="197"/>
      <c r="N438" s="200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2"/>
      <c r="B439" s="184"/>
      <c r="C439" s="379" t="s">
        <v>76</v>
      </c>
      <c r="D439" s="379"/>
      <c r="E439" s="379"/>
      <c r="F439" s="186"/>
      <c r="G439" s="187"/>
      <c r="H439" s="187"/>
      <c r="I439" s="187"/>
      <c r="J439" s="194"/>
      <c r="K439" s="187"/>
      <c r="L439" s="188">
        <v>33.200000000000003</v>
      </c>
      <c r="M439" s="187"/>
      <c r="N439" s="191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2"/>
      <c r="B440" s="184" t="s">
        <v>560</v>
      </c>
      <c r="C440" s="379" t="s">
        <v>561</v>
      </c>
      <c r="D440" s="379"/>
      <c r="E440" s="379"/>
      <c r="F440" s="186" t="s">
        <v>79</v>
      </c>
      <c r="G440" s="201">
        <v>102</v>
      </c>
      <c r="H440" s="187"/>
      <c r="I440" s="201">
        <v>102</v>
      </c>
      <c r="J440" s="194"/>
      <c r="K440" s="187"/>
      <c r="L440" s="188">
        <v>33.86</v>
      </c>
      <c r="M440" s="187"/>
      <c r="N440" s="191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2"/>
      <c r="B441" s="184" t="s">
        <v>562</v>
      </c>
      <c r="C441" s="379" t="s">
        <v>563</v>
      </c>
      <c r="D441" s="379"/>
      <c r="E441" s="379"/>
      <c r="F441" s="186" t="s">
        <v>79</v>
      </c>
      <c r="G441" s="201">
        <v>58</v>
      </c>
      <c r="H441" s="189">
        <v>0.85</v>
      </c>
      <c r="I441" s="216">
        <v>49.3</v>
      </c>
      <c r="J441" s="194"/>
      <c r="K441" s="187"/>
      <c r="L441" s="188">
        <v>16.37</v>
      </c>
      <c r="M441" s="187"/>
      <c r="N441" s="218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2"/>
      <c r="B442" s="203"/>
      <c r="C442" s="388" t="s">
        <v>82</v>
      </c>
      <c r="D442" s="388"/>
      <c r="E442" s="388"/>
      <c r="F442" s="178"/>
      <c r="G442" s="179"/>
      <c r="H442" s="179"/>
      <c r="I442" s="179"/>
      <c r="J442" s="181"/>
      <c r="K442" s="179"/>
      <c r="L442" s="207">
        <v>116.39</v>
      </c>
      <c r="M442" s="197"/>
      <c r="N442" s="205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6" t="s">
        <v>303</v>
      </c>
      <c r="B443" s="177" t="s">
        <v>3764</v>
      </c>
      <c r="C443" s="388" t="s">
        <v>3765</v>
      </c>
      <c r="D443" s="388"/>
      <c r="E443" s="388"/>
      <c r="F443" s="178" t="s">
        <v>337</v>
      </c>
      <c r="G443" s="179">
        <v>1.04</v>
      </c>
      <c r="H443" s="180">
        <v>1</v>
      </c>
      <c r="I443" s="206">
        <v>1.04</v>
      </c>
      <c r="J443" s="207">
        <v>367.26</v>
      </c>
      <c r="K443" s="179"/>
      <c r="L443" s="207">
        <v>381.95</v>
      </c>
      <c r="M443" s="206">
        <v>8.16</v>
      </c>
      <c r="N443" s="205">
        <v>3116.71</v>
      </c>
      <c r="AF443" s="133"/>
      <c r="AG443" s="140" t="s">
        <v>3765</v>
      </c>
      <c r="AM443" s="140"/>
      <c r="AP443" s="140"/>
      <c r="AR443" s="140"/>
      <c r="AS443" s="140"/>
    </row>
    <row r="444" spans="1:45" s="121" customFormat="1" ht="15" x14ac:dyDescent="0.25">
      <c r="A444" s="202"/>
      <c r="B444" s="203"/>
      <c r="C444" s="379" t="s">
        <v>99</v>
      </c>
      <c r="D444" s="379"/>
      <c r="E444" s="379"/>
      <c r="F444" s="379"/>
      <c r="G444" s="379"/>
      <c r="H444" s="379"/>
      <c r="I444" s="379"/>
      <c r="J444" s="379"/>
      <c r="K444" s="379"/>
      <c r="L444" s="379"/>
      <c r="M444" s="379"/>
      <c r="N444" s="391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8"/>
      <c r="B445" s="209"/>
      <c r="C445" s="379" t="s">
        <v>3766</v>
      </c>
      <c r="D445" s="379"/>
      <c r="E445" s="379"/>
      <c r="F445" s="379"/>
      <c r="G445" s="379"/>
      <c r="H445" s="379"/>
      <c r="I445" s="379"/>
      <c r="J445" s="379"/>
      <c r="K445" s="379"/>
      <c r="L445" s="379"/>
      <c r="M445" s="379"/>
      <c r="N445" s="391"/>
      <c r="AF445" s="133"/>
      <c r="AG445" s="140"/>
      <c r="AH445" s="142" t="s">
        <v>3766</v>
      </c>
      <c r="AM445" s="140"/>
      <c r="AP445" s="140"/>
      <c r="AR445" s="140"/>
      <c r="AS445" s="140"/>
    </row>
    <row r="446" spans="1:45" s="121" customFormat="1" ht="15" x14ac:dyDescent="0.25">
      <c r="A446" s="202"/>
      <c r="B446" s="203"/>
      <c r="C446" s="388" t="s">
        <v>82</v>
      </c>
      <c r="D446" s="388"/>
      <c r="E446" s="388"/>
      <c r="F446" s="178"/>
      <c r="G446" s="179"/>
      <c r="H446" s="179"/>
      <c r="I446" s="179"/>
      <c r="J446" s="181"/>
      <c r="K446" s="179"/>
      <c r="L446" s="207">
        <v>381.95</v>
      </c>
      <c r="M446" s="197"/>
      <c r="N446" s="205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6" t="s">
        <v>307</v>
      </c>
      <c r="B447" s="177" t="s">
        <v>250</v>
      </c>
      <c r="C447" s="388" t="s">
        <v>251</v>
      </c>
      <c r="D447" s="388"/>
      <c r="E447" s="388"/>
      <c r="F447" s="178" t="s">
        <v>199</v>
      </c>
      <c r="G447" s="179">
        <v>0.29199999999999998</v>
      </c>
      <c r="H447" s="180">
        <v>1</v>
      </c>
      <c r="I447" s="210">
        <v>0.29199999999999998</v>
      </c>
      <c r="J447" s="181"/>
      <c r="K447" s="179"/>
      <c r="L447" s="181"/>
      <c r="M447" s="179"/>
      <c r="N447" s="182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8"/>
      <c r="B448" s="209"/>
      <c r="C448" s="379" t="s">
        <v>3774</v>
      </c>
      <c r="D448" s="379"/>
      <c r="E448" s="379"/>
      <c r="F448" s="379"/>
      <c r="G448" s="379"/>
      <c r="H448" s="379"/>
      <c r="I448" s="379"/>
      <c r="J448" s="379"/>
      <c r="K448" s="379"/>
      <c r="L448" s="379"/>
      <c r="M448" s="379"/>
      <c r="N448" s="391"/>
      <c r="AF448" s="133"/>
      <c r="AG448" s="140"/>
      <c r="AH448" s="142" t="s">
        <v>3774</v>
      </c>
      <c r="AM448" s="140"/>
      <c r="AP448" s="140"/>
      <c r="AR448" s="140"/>
      <c r="AS448" s="140"/>
    </row>
    <row r="449" spans="1:45" s="121" customFormat="1" ht="23.25" x14ac:dyDescent="0.25">
      <c r="A449" s="183"/>
      <c r="B449" s="184" t="s">
        <v>63</v>
      </c>
      <c r="C449" s="389" t="s">
        <v>64</v>
      </c>
      <c r="D449" s="389"/>
      <c r="E449" s="389"/>
      <c r="F449" s="389"/>
      <c r="G449" s="389"/>
      <c r="H449" s="389"/>
      <c r="I449" s="389"/>
      <c r="J449" s="389"/>
      <c r="K449" s="389"/>
      <c r="L449" s="389"/>
      <c r="M449" s="389"/>
      <c r="N449" s="39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3"/>
      <c r="B450" s="184" t="s">
        <v>65</v>
      </c>
      <c r="C450" s="389" t="s">
        <v>66</v>
      </c>
      <c r="D450" s="389"/>
      <c r="E450" s="389"/>
      <c r="F450" s="389"/>
      <c r="G450" s="389"/>
      <c r="H450" s="389"/>
      <c r="I450" s="389"/>
      <c r="J450" s="389"/>
      <c r="K450" s="389"/>
      <c r="L450" s="389"/>
      <c r="M450" s="389"/>
      <c r="N450" s="39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5"/>
      <c r="B451" s="184" t="s">
        <v>58</v>
      </c>
      <c r="C451" s="379" t="s">
        <v>67</v>
      </c>
      <c r="D451" s="379"/>
      <c r="E451" s="379"/>
      <c r="F451" s="186"/>
      <c r="G451" s="187"/>
      <c r="H451" s="187"/>
      <c r="I451" s="187"/>
      <c r="J451" s="188">
        <v>201.61</v>
      </c>
      <c r="K451" s="211">
        <v>1.3225</v>
      </c>
      <c r="L451" s="188">
        <v>77.86</v>
      </c>
      <c r="M451" s="189">
        <v>44.77</v>
      </c>
      <c r="N451" s="191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5"/>
      <c r="B452" s="184" t="s">
        <v>68</v>
      </c>
      <c r="C452" s="379" t="s">
        <v>69</v>
      </c>
      <c r="D452" s="379"/>
      <c r="E452" s="379"/>
      <c r="F452" s="186"/>
      <c r="G452" s="187"/>
      <c r="H452" s="187"/>
      <c r="I452" s="187"/>
      <c r="J452" s="188">
        <v>71.64</v>
      </c>
      <c r="K452" s="211">
        <v>1.4375</v>
      </c>
      <c r="L452" s="188">
        <v>30.07</v>
      </c>
      <c r="M452" s="189">
        <v>13.24</v>
      </c>
      <c r="N452" s="218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5"/>
      <c r="B453" s="184" t="s">
        <v>70</v>
      </c>
      <c r="C453" s="379" t="s">
        <v>71</v>
      </c>
      <c r="D453" s="379"/>
      <c r="E453" s="379"/>
      <c r="F453" s="186"/>
      <c r="G453" s="187"/>
      <c r="H453" s="187"/>
      <c r="I453" s="187"/>
      <c r="J453" s="188">
        <v>2.3199999999999998</v>
      </c>
      <c r="K453" s="211">
        <v>1.4375</v>
      </c>
      <c r="L453" s="188">
        <v>0.97</v>
      </c>
      <c r="M453" s="189">
        <v>44.77</v>
      </c>
      <c r="N453" s="218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5"/>
      <c r="B454" s="184" t="s">
        <v>86</v>
      </c>
      <c r="C454" s="379" t="s">
        <v>87</v>
      </c>
      <c r="D454" s="379"/>
      <c r="E454" s="379"/>
      <c r="F454" s="186"/>
      <c r="G454" s="187"/>
      <c r="H454" s="187"/>
      <c r="I454" s="187"/>
      <c r="J454" s="188">
        <v>62.75</v>
      </c>
      <c r="K454" s="187"/>
      <c r="L454" s="188">
        <v>18.32</v>
      </c>
      <c r="M454" s="189">
        <v>8.16</v>
      </c>
      <c r="N454" s="218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2"/>
      <c r="B455" s="184"/>
      <c r="C455" s="379" t="s">
        <v>72</v>
      </c>
      <c r="D455" s="379"/>
      <c r="E455" s="379"/>
      <c r="F455" s="186" t="s">
        <v>73</v>
      </c>
      <c r="G455" s="216">
        <v>21.2</v>
      </c>
      <c r="H455" s="211">
        <v>1.3225</v>
      </c>
      <c r="I455" s="215">
        <v>8.1868040000000004</v>
      </c>
      <c r="J455" s="194"/>
      <c r="K455" s="187"/>
      <c r="L455" s="194"/>
      <c r="M455" s="187"/>
      <c r="N455" s="195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2"/>
      <c r="B456" s="184"/>
      <c r="C456" s="379" t="s">
        <v>74</v>
      </c>
      <c r="D456" s="379"/>
      <c r="E456" s="379"/>
      <c r="F456" s="186" t="s">
        <v>73</v>
      </c>
      <c r="G456" s="216">
        <v>0.2</v>
      </c>
      <c r="H456" s="211">
        <v>1.4375</v>
      </c>
      <c r="I456" s="217">
        <v>8.3949999999999997E-2</v>
      </c>
      <c r="J456" s="194"/>
      <c r="K456" s="187"/>
      <c r="L456" s="194"/>
      <c r="M456" s="187"/>
      <c r="N456" s="195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5"/>
      <c r="B457" s="184"/>
      <c r="C457" s="380" t="s">
        <v>75</v>
      </c>
      <c r="D457" s="380"/>
      <c r="E457" s="380"/>
      <c r="F457" s="196"/>
      <c r="G457" s="197"/>
      <c r="H457" s="197"/>
      <c r="I457" s="197"/>
      <c r="J457" s="198">
        <v>336</v>
      </c>
      <c r="K457" s="197"/>
      <c r="L457" s="198">
        <v>126.25</v>
      </c>
      <c r="M457" s="197"/>
      <c r="N457" s="200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2"/>
      <c r="B458" s="184"/>
      <c r="C458" s="379" t="s">
        <v>76</v>
      </c>
      <c r="D458" s="379"/>
      <c r="E458" s="379"/>
      <c r="F458" s="186"/>
      <c r="G458" s="187"/>
      <c r="H458" s="187"/>
      <c r="I458" s="187"/>
      <c r="J458" s="194"/>
      <c r="K458" s="187"/>
      <c r="L458" s="188">
        <v>78.83</v>
      </c>
      <c r="M458" s="187"/>
      <c r="N458" s="191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2"/>
      <c r="B459" s="184" t="s">
        <v>232</v>
      </c>
      <c r="C459" s="379" t="s">
        <v>233</v>
      </c>
      <c r="D459" s="379"/>
      <c r="E459" s="379"/>
      <c r="F459" s="186" t="s">
        <v>79</v>
      </c>
      <c r="G459" s="201">
        <v>110</v>
      </c>
      <c r="H459" s="187"/>
      <c r="I459" s="201">
        <v>110</v>
      </c>
      <c r="J459" s="194"/>
      <c r="K459" s="187"/>
      <c r="L459" s="188">
        <v>86.71</v>
      </c>
      <c r="M459" s="187"/>
      <c r="N459" s="191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2"/>
      <c r="B460" s="184" t="s">
        <v>234</v>
      </c>
      <c r="C460" s="379" t="s">
        <v>235</v>
      </c>
      <c r="D460" s="379"/>
      <c r="E460" s="379"/>
      <c r="F460" s="186" t="s">
        <v>79</v>
      </c>
      <c r="G460" s="201">
        <v>69</v>
      </c>
      <c r="H460" s="189">
        <v>0.85</v>
      </c>
      <c r="I460" s="189">
        <v>58.65</v>
      </c>
      <c r="J460" s="194"/>
      <c r="K460" s="187"/>
      <c r="L460" s="188">
        <v>46.23</v>
      </c>
      <c r="M460" s="187"/>
      <c r="N460" s="191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2"/>
      <c r="B461" s="203"/>
      <c r="C461" s="388" t="s">
        <v>82</v>
      </c>
      <c r="D461" s="388"/>
      <c r="E461" s="388"/>
      <c r="F461" s="178"/>
      <c r="G461" s="179"/>
      <c r="H461" s="179"/>
      <c r="I461" s="179"/>
      <c r="J461" s="181"/>
      <c r="K461" s="179"/>
      <c r="L461" s="207">
        <v>259.19</v>
      </c>
      <c r="M461" s="197"/>
      <c r="N461" s="205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6" t="s">
        <v>310</v>
      </c>
      <c r="B462" s="177" t="s">
        <v>3533</v>
      </c>
      <c r="C462" s="388" t="s">
        <v>3534</v>
      </c>
      <c r="D462" s="388"/>
      <c r="E462" s="388"/>
      <c r="F462" s="178" t="s">
        <v>178</v>
      </c>
      <c r="G462" s="179">
        <v>8.7600000000000004E-3</v>
      </c>
      <c r="H462" s="180">
        <v>1</v>
      </c>
      <c r="I462" s="252">
        <v>8.7600000000000004E-3</v>
      </c>
      <c r="J462" s="204">
        <v>33439.019999999997</v>
      </c>
      <c r="K462" s="179"/>
      <c r="L462" s="207">
        <v>292.93</v>
      </c>
      <c r="M462" s="206">
        <v>8.16</v>
      </c>
      <c r="N462" s="205">
        <v>2390.31</v>
      </c>
      <c r="AF462" s="133"/>
      <c r="AG462" s="140" t="s">
        <v>3534</v>
      </c>
      <c r="AM462" s="140"/>
      <c r="AP462" s="140"/>
      <c r="AR462" s="140"/>
      <c r="AS462" s="140"/>
    </row>
    <row r="463" spans="1:45" s="121" customFormat="1" ht="15" x14ac:dyDescent="0.25">
      <c r="A463" s="202"/>
      <c r="B463" s="203"/>
      <c r="C463" s="379" t="s">
        <v>99</v>
      </c>
      <c r="D463" s="379"/>
      <c r="E463" s="379"/>
      <c r="F463" s="379"/>
      <c r="G463" s="379"/>
      <c r="H463" s="379"/>
      <c r="I463" s="379"/>
      <c r="J463" s="379"/>
      <c r="K463" s="379"/>
      <c r="L463" s="379"/>
      <c r="M463" s="379"/>
      <c r="N463" s="391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8"/>
      <c r="B464" s="209"/>
      <c r="C464" s="379" t="s">
        <v>3775</v>
      </c>
      <c r="D464" s="379"/>
      <c r="E464" s="379"/>
      <c r="F464" s="379"/>
      <c r="G464" s="379"/>
      <c r="H464" s="379"/>
      <c r="I464" s="379"/>
      <c r="J464" s="379"/>
      <c r="K464" s="379"/>
      <c r="L464" s="379"/>
      <c r="M464" s="379"/>
      <c r="N464" s="391"/>
      <c r="AF464" s="133"/>
      <c r="AG464" s="140"/>
      <c r="AH464" s="142" t="s">
        <v>3775</v>
      </c>
      <c r="AM464" s="140"/>
      <c r="AP464" s="140"/>
      <c r="AR464" s="140"/>
      <c r="AS464" s="140"/>
    </row>
    <row r="465" spans="1:45" s="121" customFormat="1" ht="15" x14ac:dyDescent="0.25">
      <c r="A465" s="202"/>
      <c r="B465" s="203"/>
      <c r="C465" s="388" t="s">
        <v>82</v>
      </c>
      <c r="D465" s="388"/>
      <c r="E465" s="388"/>
      <c r="F465" s="178"/>
      <c r="G465" s="179"/>
      <c r="H465" s="179"/>
      <c r="I465" s="179"/>
      <c r="J465" s="181"/>
      <c r="K465" s="179"/>
      <c r="L465" s="207">
        <v>292.93</v>
      </c>
      <c r="M465" s="197"/>
      <c r="N465" s="205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6" t="s">
        <v>317</v>
      </c>
      <c r="B466" s="177" t="s">
        <v>3536</v>
      </c>
      <c r="C466" s="388" t="s">
        <v>3537</v>
      </c>
      <c r="D466" s="388"/>
      <c r="E466" s="388"/>
      <c r="F466" s="178" t="s">
        <v>178</v>
      </c>
      <c r="G466" s="179">
        <v>4.088E-2</v>
      </c>
      <c r="H466" s="180">
        <v>1</v>
      </c>
      <c r="I466" s="252">
        <v>4.088E-2</v>
      </c>
      <c r="J466" s="204">
        <v>3316.55</v>
      </c>
      <c r="K466" s="179"/>
      <c r="L466" s="207">
        <v>135.58000000000001</v>
      </c>
      <c r="M466" s="206">
        <v>8.16</v>
      </c>
      <c r="N466" s="205">
        <v>1106.33</v>
      </c>
      <c r="AF466" s="133"/>
      <c r="AG466" s="140" t="s">
        <v>3537</v>
      </c>
      <c r="AM466" s="140"/>
      <c r="AP466" s="140"/>
      <c r="AR466" s="140"/>
      <c r="AS466" s="140"/>
    </row>
    <row r="467" spans="1:45" s="121" customFormat="1" ht="15" x14ac:dyDescent="0.25">
      <c r="A467" s="202"/>
      <c r="B467" s="203"/>
      <c r="C467" s="379" t="s">
        <v>99</v>
      </c>
      <c r="D467" s="379"/>
      <c r="E467" s="379"/>
      <c r="F467" s="379"/>
      <c r="G467" s="379"/>
      <c r="H467" s="379"/>
      <c r="I467" s="379"/>
      <c r="J467" s="379"/>
      <c r="K467" s="379"/>
      <c r="L467" s="379"/>
      <c r="M467" s="379"/>
      <c r="N467" s="391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8"/>
      <c r="B468" s="209"/>
      <c r="C468" s="379" t="s">
        <v>3776</v>
      </c>
      <c r="D468" s="379"/>
      <c r="E468" s="379"/>
      <c r="F468" s="379"/>
      <c r="G468" s="379"/>
      <c r="H468" s="379"/>
      <c r="I468" s="379"/>
      <c r="J468" s="379"/>
      <c r="K468" s="379"/>
      <c r="L468" s="379"/>
      <c r="M468" s="379"/>
      <c r="N468" s="391"/>
      <c r="AF468" s="133"/>
      <c r="AG468" s="140"/>
      <c r="AH468" s="142" t="s">
        <v>3776</v>
      </c>
      <c r="AM468" s="140"/>
      <c r="AP468" s="140"/>
      <c r="AR468" s="140"/>
      <c r="AS468" s="140"/>
    </row>
    <row r="469" spans="1:45" s="121" customFormat="1" ht="15" x14ac:dyDescent="0.25">
      <c r="A469" s="202"/>
      <c r="B469" s="203"/>
      <c r="C469" s="388" t="s">
        <v>82</v>
      </c>
      <c r="D469" s="388"/>
      <c r="E469" s="388"/>
      <c r="F469" s="178"/>
      <c r="G469" s="179"/>
      <c r="H469" s="179"/>
      <c r="I469" s="179"/>
      <c r="J469" s="181"/>
      <c r="K469" s="179"/>
      <c r="L469" s="207">
        <v>135.58000000000001</v>
      </c>
      <c r="M469" s="197"/>
      <c r="N469" s="205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385" t="s">
        <v>3777</v>
      </c>
      <c r="B470" s="386"/>
      <c r="C470" s="386"/>
      <c r="D470" s="386"/>
      <c r="E470" s="386"/>
      <c r="F470" s="386"/>
      <c r="G470" s="386"/>
      <c r="H470" s="386"/>
      <c r="I470" s="386"/>
      <c r="J470" s="386"/>
      <c r="K470" s="386"/>
      <c r="L470" s="386"/>
      <c r="M470" s="386"/>
      <c r="N470" s="387"/>
      <c r="AF470" s="133"/>
      <c r="AG470" s="140"/>
      <c r="AM470" s="140"/>
      <c r="AP470" s="140"/>
      <c r="AR470" s="140"/>
      <c r="AS470" s="140" t="s">
        <v>3777</v>
      </c>
    </row>
    <row r="471" spans="1:45" s="121" customFormat="1" ht="23.25" x14ac:dyDescent="0.25">
      <c r="A471" s="176" t="s">
        <v>330</v>
      </c>
      <c r="B471" s="177" t="s">
        <v>3718</v>
      </c>
      <c r="C471" s="388" t="s">
        <v>3719</v>
      </c>
      <c r="D471" s="388"/>
      <c r="E471" s="388"/>
      <c r="F471" s="178" t="s">
        <v>98</v>
      </c>
      <c r="G471" s="179">
        <v>7.48</v>
      </c>
      <c r="H471" s="180">
        <v>1</v>
      </c>
      <c r="I471" s="206">
        <v>7.48</v>
      </c>
      <c r="J471" s="181"/>
      <c r="K471" s="179"/>
      <c r="L471" s="181"/>
      <c r="M471" s="179"/>
      <c r="N471" s="182"/>
      <c r="AF471" s="133"/>
      <c r="AG471" s="140" t="s">
        <v>3719</v>
      </c>
      <c r="AM471" s="140"/>
      <c r="AP471" s="140"/>
      <c r="AR471" s="140"/>
      <c r="AS471" s="140"/>
    </row>
    <row r="472" spans="1:45" s="121" customFormat="1" ht="15" x14ac:dyDescent="0.25">
      <c r="A472" s="208"/>
      <c r="B472" s="209"/>
      <c r="C472" s="379" t="s">
        <v>3778</v>
      </c>
      <c r="D472" s="379"/>
      <c r="E472" s="379"/>
      <c r="F472" s="379"/>
      <c r="G472" s="379"/>
      <c r="H472" s="379"/>
      <c r="I472" s="379"/>
      <c r="J472" s="379"/>
      <c r="K472" s="379"/>
      <c r="L472" s="379"/>
      <c r="M472" s="379"/>
      <c r="N472" s="391"/>
      <c r="AF472" s="133"/>
      <c r="AG472" s="140"/>
      <c r="AH472" s="142" t="s">
        <v>3778</v>
      </c>
      <c r="AM472" s="140"/>
      <c r="AP472" s="140"/>
      <c r="AR472" s="140"/>
      <c r="AS472" s="140"/>
    </row>
    <row r="473" spans="1:45" s="121" customFormat="1" ht="23.25" x14ac:dyDescent="0.25">
      <c r="A473" s="183"/>
      <c r="B473" s="184" t="s">
        <v>63</v>
      </c>
      <c r="C473" s="389" t="s">
        <v>64</v>
      </c>
      <c r="D473" s="389"/>
      <c r="E473" s="389"/>
      <c r="F473" s="389"/>
      <c r="G473" s="389"/>
      <c r="H473" s="389"/>
      <c r="I473" s="389"/>
      <c r="J473" s="389"/>
      <c r="K473" s="389"/>
      <c r="L473" s="389"/>
      <c r="M473" s="389"/>
      <c r="N473" s="390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3"/>
      <c r="B474" s="184" t="s">
        <v>65</v>
      </c>
      <c r="C474" s="389" t="s">
        <v>66</v>
      </c>
      <c r="D474" s="389"/>
      <c r="E474" s="389"/>
      <c r="F474" s="389"/>
      <c r="G474" s="389"/>
      <c r="H474" s="389"/>
      <c r="I474" s="389"/>
      <c r="J474" s="389"/>
      <c r="K474" s="389"/>
      <c r="L474" s="389"/>
      <c r="M474" s="389"/>
      <c r="N474" s="390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5"/>
      <c r="B475" s="184" t="s">
        <v>58</v>
      </c>
      <c r="C475" s="379" t="s">
        <v>67</v>
      </c>
      <c r="D475" s="379"/>
      <c r="E475" s="379"/>
      <c r="F475" s="186"/>
      <c r="G475" s="187"/>
      <c r="H475" s="187"/>
      <c r="I475" s="187"/>
      <c r="J475" s="188">
        <v>6.19</v>
      </c>
      <c r="K475" s="211">
        <v>1.3225</v>
      </c>
      <c r="L475" s="188">
        <v>61.23</v>
      </c>
      <c r="M475" s="189">
        <v>44.77</v>
      </c>
      <c r="N475" s="191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5"/>
      <c r="B476" s="184" t="s">
        <v>68</v>
      </c>
      <c r="C476" s="379" t="s">
        <v>69</v>
      </c>
      <c r="D476" s="379"/>
      <c r="E476" s="379"/>
      <c r="F476" s="186"/>
      <c r="G476" s="187"/>
      <c r="H476" s="187"/>
      <c r="I476" s="187"/>
      <c r="J476" s="188">
        <v>8.1</v>
      </c>
      <c r="K476" s="211">
        <v>1.4375</v>
      </c>
      <c r="L476" s="188">
        <v>87.1</v>
      </c>
      <c r="M476" s="189">
        <v>13.24</v>
      </c>
      <c r="N476" s="191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5"/>
      <c r="B477" s="184" t="s">
        <v>70</v>
      </c>
      <c r="C477" s="379" t="s">
        <v>71</v>
      </c>
      <c r="D477" s="379"/>
      <c r="E477" s="379"/>
      <c r="F477" s="186"/>
      <c r="G477" s="187"/>
      <c r="H477" s="187"/>
      <c r="I477" s="187"/>
      <c r="J477" s="188">
        <v>0.81</v>
      </c>
      <c r="K477" s="211">
        <v>1.4375</v>
      </c>
      <c r="L477" s="188">
        <v>8.7100000000000009</v>
      </c>
      <c r="M477" s="189">
        <v>44.77</v>
      </c>
      <c r="N477" s="218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5"/>
      <c r="B478" s="184" t="s">
        <v>86</v>
      </c>
      <c r="C478" s="379" t="s">
        <v>87</v>
      </c>
      <c r="D478" s="379"/>
      <c r="E478" s="379"/>
      <c r="F478" s="186"/>
      <c r="G478" s="187"/>
      <c r="H478" s="187"/>
      <c r="I478" s="187"/>
      <c r="J478" s="188">
        <v>0.37</v>
      </c>
      <c r="K478" s="187"/>
      <c r="L478" s="188">
        <v>2.77</v>
      </c>
      <c r="M478" s="189">
        <v>8.16</v>
      </c>
      <c r="N478" s="218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2"/>
      <c r="B479" s="184"/>
      <c r="C479" s="379" t="s">
        <v>72</v>
      </c>
      <c r="D479" s="379"/>
      <c r="E479" s="379"/>
      <c r="F479" s="186" t="s">
        <v>73</v>
      </c>
      <c r="G479" s="189">
        <v>0.78</v>
      </c>
      <c r="H479" s="211">
        <v>1.3225</v>
      </c>
      <c r="I479" s="215">
        <v>7.7159940000000002</v>
      </c>
      <c r="J479" s="194"/>
      <c r="K479" s="187"/>
      <c r="L479" s="194"/>
      <c r="M479" s="187"/>
      <c r="N479" s="195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2"/>
      <c r="B480" s="184"/>
      <c r="C480" s="379" t="s">
        <v>74</v>
      </c>
      <c r="D480" s="379"/>
      <c r="E480" s="379"/>
      <c r="F480" s="186" t="s">
        <v>73</v>
      </c>
      <c r="G480" s="189">
        <v>7.0000000000000007E-2</v>
      </c>
      <c r="H480" s="211">
        <v>1.4375</v>
      </c>
      <c r="I480" s="215">
        <v>0.75267499999999998</v>
      </c>
      <c r="J480" s="194"/>
      <c r="K480" s="187"/>
      <c r="L480" s="194"/>
      <c r="M480" s="187"/>
      <c r="N480" s="195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5"/>
      <c r="B481" s="184"/>
      <c r="C481" s="380" t="s">
        <v>75</v>
      </c>
      <c r="D481" s="380"/>
      <c r="E481" s="380"/>
      <c r="F481" s="196"/>
      <c r="G481" s="197"/>
      <c r="H481" s="197"/>
      <c r="I481" s="197"/>
      <c r="J481" s="198">
        <v>14.66</v>
      </c>
      <c r="K481" s="197"/>
      <c r="L481" s="198">
        <v>151.1</v>
      </c>
      <c r="M481" s="197"/>
      <c r="N481" s="200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2"/>
      <c r="B482" s="184"/>
      <c r="C482" s="379" t="s">
        <v>76</v>
      </c>
      <c r="D482" s="379"/>
      <c r="E482" s="379"/>
      <c r="F482" s="186"/>
      <c r="G482" s="187"/>
      <c r="H482" s="187"/>
      <c r="I482" s="187"/>
      <c r="J482" s="194"/>
      <c r="K482" s="187"/>
      <c r="L482" s="188">
        <v>69.94</v>
      </c>
      <c r="M482" s="187"/>
      <c r="N482" s="191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2"/>
      <c r="B483" s="184" t="s">
        <v>232</v>
      </c>
      <c r="C483" s="379" t="s">
        <v>233</v>
      </c>
      <c r="D483" s="379"/>
      <c r="E483" s="379"/>
      <c r="F483" s="186" t="s">
        <v>79</v>
      </c>
      <c r="G483" s="201">
        <v>110</v>
      </c>
      <c r="H483" s="187"/>
      <c r="I483" s="201">
        <v>110</v>
      </c>
      <c r="J483" s="194"/>
      <c r="K483" s="187"/>
      <c r="L483" s="188">
        <v>76.930000000000007</v>
      </c>
      <c r="M483" s="187"/>
      <c r="N483" s="191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2"/>
      <c r="B484" s="184" t="s">
        <v>234</v>
      </c>
      <c r="C484" s="379" t="s">
        <v>235</v>
      </c>
      <c r="D484" s="379"/>
      <c r="E484" s="379"/>
      <c r="F484" s="186" t="s">
        <v>79</v>
      </c>
      <c r="G484" s="201">
        <v>69</v>
      </c>
      <c r="H484" s="189">
        <v>0.85</v>
      </c>
      <c r="I484" s="189">
        <v>58.65</v>
      </c>
      <c r="J484" s="194"/>
      <c r="K484" s="187"/>
      <c r="L484" s="188">
        <v>41.02</v>
      </c>
      <c r="M484" s="187"/>
      <c r="N484" s="191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2"/>
      <c r="B485" s="203"/>
      <c r="C485" s="388" t="s">
        <v>82</v>
      </c>
      <c r="D485" s="388"/>
      <c r="E485" s="388"/>
      <c r="F485" s="178"/>
      <c r="G485" s="179"/>
      <c r="H485" s="179"/>
      <c r="I485" s="179"/>
      <c r="J485" s="181"/>
      <c r="K485" s="179"/>
      <c r="L485" s="207">
        <v>269.05</v>
      </c>
      <c r="M485" s="197"/>
      <c r="N485" s="205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6" t="s">
        <v>334</v>
      </c>
      <c r="B486" s="177" t="s">
        <v>1054</v>
      </c>
      <c r="C486" s="388" t="s">
        <v>873</v>
      </c>
      <c r="D486" s="388"/>
      <c r="E486" s="388"/>
      <c r="F486" s="178" t="s">
        <v>98</v>
      </c>
      <c r="G486" s="179">
        <v>8.2279999999999998</v>
      </c>
      <c r="H486" s="180">
        <v>1</v>
      </c>
      <c r="I486" s="210">
        <v>8.2279999999999998</v>
      </c>
      <c r="J486" s="207">
        <v>99.98</v>
      </c>
      <c r="K486" s="210">
        <v>1.012</v>
      </c>
      <c r="L486" s="207">
        <v>832.51</v>
      </c>
      <c r="M486" s="206">
        <v>8.16</v>
      </c>
      <c r="N486" s="205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2"/>
      <c r="B487" s="203"/>
      <c r="C487" s="379" t="s">
        <v>99</v>
      </c>
      <c r="D487" s="379"/>
      <c r="E487" s="379"/>
      <c r="F487" s="379"/>
      <c r="G487" s="379"/>
      <c r="H487" s="379"/>
      <c r="I487" s="379"/>
      <c r="J487" s="379"/>
      <c r="K487" s="379"/>
      <c r="L487" s="379"/>
      <c r="M487" s="379"/>
      <c r="N487" s="391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8"/>
      <c r="B488" s="209"/>
      <c r="C488" s="379" t="s">
        <v>875</v>
      </c>
      <c r="D488" s="379"/>
      <c r="E488" s="379"/>
      <c r="F488" s="379"/>
      <c r="G488" s="379"/>
      <c r="H488" s="379"/>
      <c r="I488" s="379"/>
      <c r="J488" s="379"/>
      <c r="K488" s="379"/>
      <c r="L488" s="379"/>
      <c r="M488" s="379"/>
      <c r="N488" s="391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3"/>
      <c r="B489" s="184"/>
      <c r="C489" s="389" t="s">
        <v>240</v>
      </c>
      <c r="D489" s="389"/>
      <c r="E489" s="389"/>
      <c r="F489" s="389"/>
      <c r="G489" s="389"/>
      <c r="H489" s="389"/>
      <c r="I489" s="389"/>
      <c r="J489" s="389"/>
      <c r="K489" s="389"/>
      <c r="L489" s="389"/>
      <c r="M489" s="389"/>
      <c r="N489" s="390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2"/>
      <c r="B490" s="203"/>
      <c r="C490" s="388" t="s">
        <v>82</v>
      </c>
      <c r="D490" s="388"/>
      <c r="E490" s="388"/>
      <c r="F490" s="178"/>
      <c r="G490" s="179"/>
      <c r="H490" s="179"/>
      <c r="I490" s="179"/>
      <c r="J490" s="181"/>
      <c r="K490" s="179"/>
      <c r="L490" s="207">
        <v>832.51</v>
      </c>
      <c r="M490" s="197"/>
      <c r="N490" s="205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6" t="s">
        <v>338</v>
      </c>
      <c r="B491" s="177" t="s">
        <v>557</v>
      </c>
      <c r="C491" s="388" t="s">
        <v>558</v>
      </c>
      <c r="D491" s="388"/>
      <c r="E491" s="388"/>
      <c r="F491" s="178" t="s">
        <v>90</v>
      </c>
      <c r="G491" s="179">
        <v>6.6500000000000004E-2</v>
      </c>
      <c r="H491" s="180">
        <v>1</v>
      </c>
      <c r="I491" s="253">
        <v>6.6500000000000004E-2</v>
      </c>
      <c r="J491" s="181"/>
      <c r="K491" s="179"/>
      <c r="L491" s="181"/>
      <c r="M491" s="179"/>
      <c r="N491" s="182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8"/>
      <c r="B492" s="209"/>
      <c r="C492" s="379" t="s">
        <v>3779</v>
      </c>
      <c r="D492" s="379"/>
      <c r="E492" s="379"/>
      <c r="F492" s="379"/>
      <c r="G492" s="379"/>
      <c r="H492" s="379"/>
      <c r="I492" s="379"/>
      <c r="J492" s="379"/>
      <c r="K492" s="379"/>
      <c r="L492" s="379"/>
      <c r="M492" s="379"/>
      <c r="N492" s="391"/>
      <c r="AF492" s="133"/>
      <c r="AG492" s="140"/>
      <c r="AH492" s="142" t="s">
        <v>3779</v>
      </c>
      <c r="AM492" s="140"/>
      <c r="AP492" s="140"/>
      <c r="AR492" s="140"/>
      <c r="AS492" s="140"/>
    </row>
    <row r="493" spans="1:45" s="121" customFormat="1" ht="23.25" x14ac:dyDescent="0.25">
      <c r="A493" s="183"/>
      <c r="B493" s="184" t="s">
        <v>63</v>
      </c>
      <c r="C493" s="389" t="s">
        <v>64</v>
      </c>
      <c r="D493" s="389"/>
      <c r="E493" s="389"/>
      <c r="F493" s="389"/>
      <c r="G493" s="389"/>
      <c r="H493" s="389"/>
      <c r="I493" s="389"/>
      <c r="J493" s="389"/>
      <c r="K493" s="389"/>
      <c r="L493" s="389"/>
      <c r="M493" s="389"/>
      <c r="N493" s="390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3"/>
      <c r="B494" s="184" t="s">
        <v>65</v>
      </c>
      <c r="C494" s="389" t="s">
        <v>66</v>
      </c>
      <c r="D494" s="389"/>
      <c r="E494" s="389"/>
      <c r="F494" s="389"/>
      <c r="G494" s="389"/>
      <c r="H494" s="389"/>
      <c r="I494" s="389"/>
      <c r="J494" s="389"/>
      <c r="K494" s="389"/>
      <c r="L494" s="389"/>
      <c r="M494" s="389"/>
      <c r="N494" s="390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5"/>
      <c r="B495" s="184" t="s">
        <v>58</v>
      </c>
      <c r="C495" s="379" t="s">
        <v>67</v>
      </c>
      <c r="D495" s="379"/>
      <c r="E495" s="379"/>
      <c r="F495" s="186"/>
      <c r="G495" s="187"/>
      <c r="H495" s="187"/>
      <c r="I495" s="187"/>
      <c r="J495" s="190">
        <v>1053</v>
      </c>
      <c r="K495" s="211">
        <v>1.3225</v>
      </c>
      <c r="L495" s="188">
        <v>92.61</v>
      </c>
      <c r="M495" s="189">
        <v>44.77</v>
      </c>
      <c r="N495" s="191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5"/>
      <c r="B496" s="184" t="s">
        <v>68</v>
      </c>
      <c r="C496" s="379" t="s">
        <v>69</v>
      </c>
      <c r="D496" s="379"/>
      <c r="E496" s="379"/>
      <c r="F496" s="186"/>
      <c r="G496" s="187"/>
      <c r="H496" s="187"/>
      <c r="I496" s="187"/>
      <c r="J496" s="190">
        <v>1566.06</v>
      </c>
      <c r="K496" s="211">
        <v>1.4375</v>
      </c>
      <c r="L496" s="188">
        <v>149.71</v>
      </c>
      <c r="M496" s="189">
        <v>13.24</v>
      </c>
      <c r="N496" s="191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5"/>
      <c r="B497" s="184" t="s">
        <v>70</v>
      </c>
      <c r="C497" s="379" t="s">
        <v>71</v>
      </c>
      <c r="D497" s="379"/>
      <c r="E497" s="379"/>
      <c r="F497" s="186"/>
      <c r="G497" s="187"/>
      <c r="H497" s="187"/>
      <c r="I497" s="187"/>
      <c r="J497" s="188">
        <v>244.39</v>
      </c>
      <c r="K497" s="211">
        <v>1.4375</v>
      </c>
      <c r="L497" s="188">
        <v>23.36</v>
      </c>
      <c r="M497" s="189">
        <v>44.77</v>
      </c>
      <c r="N497" s="191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5"/>
      <c r="B498" s="184" t="s">
        <v>86</v>
      </c>
      <c r="C498" s="379" t="s">
        <v>87</v>
      </c>
      <c r="D498" s="379"/>
      <c r="E498" s="379"/>
      <c r="F498" s="186"/>
      <c r="G498" s="187"/>
      <c r="H498" s="187"/>
      <c r="I498" s="187"/>
      <c r="J498" s="188">
        <v>909.27</v>
      </c>
      <c r="K498" s="187"/>
      <c r="L498" s="188">
        <v>60.47</v>
      </c>
      <c r="M498" s="189">
        <v>8.16</v>
      </c>
      <c r="N498" s="218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2"/>
      <c r="B499" s="184"/>
      <c r="C499" s="379" t="s">
        <v>72</v>
      </c>
      <c r="D499" s="379"/>
      <c r="E499" s="379"/>
      <c r="F499" s="186" t="s">
        <v>73</v>
      </c>
      <c r="G499" s="201">
        <v>135</v>
      </c>
      <c r="H499" s="211">
        <v>1.3225</v>
      </c>
      <c r="I499" s="212">
        <v>11.8727438</v>
      </c>
      <c r="J499" s="194"/>
      <c r="K499" s="187"/>
      <c r="L499" s="194"/>
      <c r="M499" s="187"/>
      <c r="N499" s="195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2"/>
      <c r="B500" s="184"/>
      <c r="C500" s="379" t="s">
        <v>74</v>
      </c>
      <c r="D500" s="379"/>
      <c r="E500" s="379"/>
      <c r="F500" s="186" t="s">
        <v>73</v>
      </c>
      <c r="G500" s="189">
        <v>18.12</v>
      </c>
      <c r="H500" s="211">
        <v>1.4375</v>
      </c>
      <c r="I500" s="212">
        <v>1.7321588000000001</v>
      </c>
      <c r="J500" s="194"/>
      <c r="K500" s="187"/>
      <c r="L500" s="194"/>
      <c r="M500" s="187"/>
      <c r="N500" s="195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5"/>
      <c r="B501" s="184"/>
      <c r="C501" s="380" t="s">
        <v>75</v>
      </c>
      <c r="D501" s="380"/>
      <c r="E501" s="380"/>
      <c r="F501" s="196"/>
      <c r="G501" s="197"/>
      <c r="H501" s="197"/>
      <c r="I501" s="197"/>
      <c r="J501" s="199">
        <v>3528.33</v>
      </c>
      <c r="K501" s="197"/>
      <c r="L501" s="198">
        <v>302.79000000000002</v>
      </c>
      <c r="M501" s="197"/>
      <c r="N501" s="200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2"/>
      <c r="B502" s="184"/>
      <c r="C502" s="379" t="s">
        <v>76</v>
      </c>
      <c r="D502" s="379"/>
      <c r="E502" s="379"/>
      <c r="F502" s="186"/>
      <c r="G502" s="187"/>
      <c r="H502" s="187"/>
      <c r="I502" s="187"/>
      <c r="J502" s="194"/>
      <c r="K502" s="187"/>
      <c r="L502" s="188">
        <v>115.97</v>
      </c>
      <c r="M502" s="187"/>
      <c r="N502" s="191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2"/>
      <c r="B503" s="184" t="s">
        <v>560</v>
      </c>
      <c r="C503" s="379" t="s">
        <v>561</v>
      </c>
      <c r="D503" s="379"/>
      <c r="E503" s="379"/>
      <c r="F503" s="186" t="s">
        <v>79</v>
      </c>
      <c r="G503" s="201">
        <v>102</v>
      </c>
      <c r="H503" s="187"/>
      <c r="I503" s="201">
        <v>102</v>
      </c>
      <c r="J503" s="194"/>
      <c r="K503" s="187"/>
      <c r="L503" s="188">
        <v>118.29</v>
      </c>
      <c r="M503" s="187"/>
      <c r="N503" s="191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2"/>
      <c r="B504" s="184" t="s">
        <v>562</v>
      </c>
      <c r="C504" s="379" t="s">
        <v>563</v>
      </c>
      <c r="D504" s="379"/>
      <c r="E504" s="379"/>
      <c r="F504" s="186" t="s">
        <v>79</v>
      </c>
      <c r="G504" s="201">
        <v>58</v>
      </c>
      <c r="H504" s="189">
        <v>0.85</v>
      </c>
      <c r="I504" s="216">
        <v>49.3</v>
      </c>
      <c r="J504" s="194"/>
      <c r="K504" s="187"/>
      <c r="L504" s="188">
        <v>57.17</v>
      </c>
      <c r="M504" s="187"/>
      <c r="N504" s="191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2"/>
      <c r="B505" s="203"/>
      <c r="C505" s="388" t="s">
        <v>82</v>
      </c>
      <c r="D505" s="388"/>
      <c r="E505" s="388"/>
      <c r="F505" s="178"/>
      <c r="G505" s="179"/>
      <c r="H505" s="179"/>
      <c r="I505" s="179"/>
      <c r="J505" s="181"/>
      <c r="K505" s="179"/>
      <c r="L505" s="207">
        <v>478.25</v>
      </c>
      <c r="M505" s="197"/>
      <c r="N505" s="205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6" t="s">
        <v>341</v>
      </c>
      <c r="B506" s="177" t="s">
        <v>551</v>
      </c>
      <c r="C506" s="388" t="s">
        <v>1677</v>
      </c>
      <c r="D506" s="388"/>
      <c r="E506" s="388"/>
      <c r="F506" s="178" t="s">
        <v>98</v>
      </c>
      <c r="G506" s="179">
        <v>6.7830000000000004</v>
      </c>
      <c r="H506" s="180">
        <v>1</v>
      </c>
      <c r="I506" s="210">
        <v>6.7830000000000004</v>
      </c>
      <c r="J506" s="207">
        <v>592.76</v>
      </c>
      <c r="K506" s="179"/>
      <c r="L506" s="204">
        <v>4020.69</v>
      </c>
      <c r="M506" s="206">
        <v>8.16</v>
      </c>
      <c r="N506" s="205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2"/>
      <c r="B507" s="203"/>
      <c r="C507" s="379" t="s">
        <v>99</v>
      </c>
      <c r="D507" s="379"/>
      <c r="E507" s="379"/>
      <c r="F507" s="379"/>
      <c r="G507" s="379"/>
      <c r="H507" s="379"/>
      <c r="I507" s="379"/>
      <c r="J507" s="379"/>
      <c r="K507" s="379"/>
      <c r="L507" s="379"/>
      <c r="M507" s="379"/>
      <c r="N507" s="391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2"/>
      <c r="B508" s="203"/>
      <c r="C508" s="388" t="s">
        <v>82</v>
      </c>
      <c r="D508" s="388"/>
      <c r="E508" s="388"/>
      <c r="F508" s="178"/>
      <c r="G508" s="179"/>
      <c r="H508" s="179"/>
      <c r="I508" s="179"/>
      <c r="J508" s="181"/>
      <c r="K508" s="179"/>
      <c r="L508" s="204">
        <v>4020.69</v>
      </c>
      <c r="M508" s="197"/>
      <c r="N508" s="205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6" t="s">
        <v>345</v>
      </c>
      <c r="B509" s="177" t="s">
        <v>1719</v>
      </c>
      <c r="C509" s="388" t="s">
        <v>1720</v>
      </c>
      <c r="D509" s="388"/>
      <c r="E509" s="388"/>
      <c r="F509" s="178" t="s">
        <v>178</v>
      </c>
      <c r="G509" s="179">
        <v>1.9E-2</v>
      </c>
      <c r="H509" s="180">
        <v>1</v>
      </c>
      <c r="I509" s="210">
        <v>1.9E-2</v>
      </c>
      <c r="J509" s="204">
        <v>6213.48</v>
      </c>
      <c r="K509" s="179"/>
      <c r="L509" s="207">
        <v>118.06</v>
      </c>
      <c r="M509" s="206">
        <v>8.16</v>
      </c>
      <c r="N509" s="213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2"/>
      <c r="B510" s="203"/>
      <c r="C510" s="379" t="s">
        <v>99</v>
      </c>
      <c r="D510" s="379"/>
      <c r="E510" s="379"/>
      <c r="F510" s="379"/>
      <c r="G510" s="379"/>
      <c r="H510" s="379"/>
      <c r="I510" s="379"/>
      <c r="J510" s="379"/>
      <c r="K510" s="379"/>
      <c r="L510" s="379"/>
      <c r="M510" s="379"/>
      <c r="N510" s="391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8"/>
      <c r="B511" s="209"/>
      <c r="C511" s="379" t="s">
        <v>3780</v>
      </c>
      <c r="D511" s="379"/>
      <c r="E511" s="379"/>
      <c r="F511" s="379"/>
      <c r="G511" s="379"/>
      <c r="H511" s="379"/>
      <c r="I511" s="379"/>
      <c r="J511" s="379"/>
      <c r="K511" s="379"/>
      <c r="L511" s="379"/>
      <c r="M511" s="379"/>
      <c r="N511" s="391"/>
      <c r="AF511" s="133"/>
      <c r="AG511" s="140"/>
      <c r="AH511" s="142" t="s">
        <v>3780</v>
      </c>
      <c r="AM511" s="140"/>
      <c r="AP511" s="140"/>
      <c r="AR511" s="140"/>
      <c r="AS511" s="140"/>
    </row>
    <row r="512" spans="1:45" s="121" customFormat="1" ht="15" x14ac:dyDescent="0.25">
      <c r="A512" s="202"/>
      <c r="B512" s="203"/>
      <c r="C512" s="388" t="s">
        <v>82</v>
      </c>
      <c r="D512" s="388"/>
      <c r="E512" s="388"/>
      <c r="F512" s="178"/>
      <c r="G512" s="179"/>
      <c r="H512" s="179"/>
      <c r="I512" s="179"/>
      <c r="J512" s="181"/>
      <c r="K512" s="179"/>
      <c r="L512" s="207">
        <v>118.06</v>
      </c>
      <c r="M512" s="197"/>
      <c r="N512" s="213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6" t="s">
        <v>346</v>
      </c>
      <c r="B513" s="177" t="s">
        <v>1796</v>
      </c>
      <c r="C513" s="388" t="s">
        <v>1797</v>
      </c>
      <c r="D513" s="388"/>
      <c r="E513" s="388"/>
      <c r="F513" s="178" t="s">
        <v>178</v>
      </c>
      <c r="G513" s="179">
        <v>0.70599999999999996</v>
      </c>
      <c r="H513" s="180">
        <v>1</v>
      </c>
      <c r="I513" s="210">
        <v>0.70599999999999996</v>
      </c>
      <c r="J513" s="204">
        <v>5802.77</v>
      </c>
      <c r="K513" s="179"/>
      <c r="L513" s="204">
        <v>4096.76</v>
      </c>
      <c r="M513" s="206">
        <v>8.16</v>
      </c>
      <c r="N513" s="205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2"/>
      <c r="B514" s="203"/>
      <c r="C514" s="379" t="s">
        <v>99</v>
      </c>
      <c r="D514" s="379"/>
      <c r="E514" s="379"/>
      <c r="F514" s="379"/>
      <c r="G514" s="379"/>
      <c r="H514" s="379"/>
      <c r="I514" s="379"/>
      <c r="J514" s="379"/>
      <c r="K514" s="379"/>
      <c r="L514" s="379"/>
      <c r="M514" s="379"/>
      <c r="N514" s="391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8"/>
      <c r="B515" s="209"/>
      <c r="C515" s="379" t="s">
        <v>3781</v>
      </c>
      <c r="D515" s="379"/>
      <c r="E515" s="379"/>
      <c r="F515" s="379"/>
      <c r="G515" s="379"/>
      <c r="H515" s="379"/>
      <c r="I515" s="379"/>
      <c r="J515" s="379"/>
      <c r="K515" s="379"/>
      <c r="L515" s="379"/>
      <c r="M515" s="379"/>
      <c r="N515" s="391"/>
      <c r="AF515" s="133"/>
      <c r="AG515" s="140"/>
      <c r="AH515" s="142" t="s">
        <v>3781</v>
      </c>
      <c r="AM515" s="140"/>
      <c r="AP515" s="140"/>
      <c r="AR515" s="140"/>
      <c r="AS515" s="140"/>
    </row>
    <row r="516" spans="1:45" s="121" customFormat="1" ht="15" x14ac:dyDescent="0.25">
      <c r="A516" s="202"/>
      <c r="B516" s="203"/>
      <c r="C516" s="388" t="s">
        <v>82</v>
      </c>
      <c r="D516" s="388"/>
      <c r="E516" s="388"/>
      <c r="F516" s="178"/>
      <c r="G516" s="179"/>
      <c r="H516" s="179"/>
      <c r="I516" s="179"/>
      <c r="J516" s="181"/>
      <c r="K516" s="179"/>
      <c r="L516" s="204">
        <v>4096.76</v>
      </c>
      <c r="M516" s="197"/>
      <c r="N516" s="205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6" t="s">
        <v>350</v>
      </c>
      <c r="B517" s="177" t="s">
        <v>3782</v>
      </c>
      <c r="C517" s="388" t="s">
        <v>3783</v>
      </c>
      <c r="D517" s="388"/>
      <c r="E517" s="388"/>
      <c r="F517" s="178" t="s">
        <v>90</v>
      </c>
      <c r="G517" s="179">
        <v>0.1164</v>
      </c>
      <c r="H517" s="180">
        <v>1</v>
      </c>
      <c r="I517" s="253">
        <v>0.1164</v>
      </c>
      <c r="J517" s="181"/>
      <c r="K517" s="179"/>
      <c r="L517" s="181"/>
      <c r="M517" s="179"/>
      <c r="N517" s="182"/>
      <c r="AF517" s="133"/>
      <c r="AG517" s="140" t="s">
        <v>3783</v>
      </c>
      <c r="AM517" s="140"/>
      <c r="AP517" s="140"/>
      <c r="AR517" s="140"/>
      <c r="AS517" s="140"/>
    </row>
    <row r="518" spans="1:45" s="121" customFormat="1" ht="15" x14ac:dyDescent="0.25">
      <c r="A518" s="208"/>
      <c r="B518" s="209"/>
      <c r="C518" s="379" t="s">
        <v>3784</v>
      </c>
      <c r="D518" s="379"/>
      <c r="E518" s="379"/>
      <c r="F518" s="379"/>
      <c r="G518" s="379"/>
      <c r="H518" s="379"/>
      <c r="I518" s="379"/>
      <c r="J518" s="379"/>
      <c r="K518" s="379"/>
      <c r="L518" s="379"/>
      <c r="M518" s="379"/>
      <c r="N518" s="391"/>
      <c r="AF518" s="133"/>
      <c r="AG518" s="140"/>
      <c r="AH518" s="142" t="s">
        <v>3784</v>
      </c>
      <c r="AM518" s="140"/>
      <c r="AP518" s="140"/>
      <c r="AR518" s="140"/>
      <c r="AS518" s="140"/>
    </row>
    <row r="519" spans="1:45" s="121" customFormat="1" ht="23.25" x14ac:dyDescent="0.25">
      <c r="A519" s="183"/>
      <c r="B519" s="184" t="s">
        <v>63</v>
      </c>
      <c r="C519" s="389" t="s">
        <v>64</v>
      </c>
      <c r="D519" s="389"/>
      <c r="E519" s="389"/>
      <c r="F519" s="389"/>
      <c r="G519" s="389"/>
      <c r="H519" s="389"/>
      <c r="I519" s="389"/>
      <c r="J519" s="389"/>
      <c r="K519" s="389"/>
      <c r="L519" s="389"/>
      <c r="M519" s="389"/>
      <c r="N519" s="390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3"/>
      <c r="B520" s="184" t="s">
        <v>65</v>
      </c>
      <c r="C520" s="389" t="s">
        <v>66</v>
      </c>
      <c r="D520" s="389"/>
      <c r="E520" s="389"/>
      <c r="F520" s="389"/>
      <c r="G520" s="389"/>
      <c r="H520" s="389"/>
      <c r="I520" s="389"/>
      <c r="J520" s="389"/>
      <c r="K520" s="389"/>
      <c r="L520" s="389"/>
      <c r="M520" s="389"/>
      <c r="N520" s="390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5"/>
      <c r="B521" s="184" t="s">
        <v>58</v>
      </c>
      <c r="C521" s="379" t="s">
        <v>67</v>
      </c>
      <c r="D521" s="379"/>
      <c r="E521" s="379"/>
      <c r="F521" s="186"/>
      <c r="G521" s="187"/>
      <c r="H521" s="187"/>
      <c r="I521" s="187"/>
      <c r="J521" s="190">
        <v>1526.87</v>
      </c>
      <c r="K521" s="211">
        <v>1.3225</v>
      </c>
      <c r="L521" s="188">
        <v>235.04</v>
      </c>
      <c r="M521" s="189">
        <v>44.77</v>
      </c>
      <c r="N521" s="191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5"/>
      <c r="B522" s="184" t="s">
        <v>68</v>
      </c>
      <c r="C522" s="379" t="s">
        <v>69</v>
      </c>
      <c r="D522" s="379"/>
      <c r="E522" s="379"/>
      <c r="F522" s="186"/>
      <c r="G522" s="187"/>
      <c r="H522" s="187"/>
      <c r="I522" s="187"/>
      <c r="J522" s="190">
        <v>2518.58</v>
      </c>
      <c r="K522" s="211">
        <v>1.4375</v>
      </c>
      <c r="L522" s="188">
        <v>421.42</v>
      </c>
      <c r="M522" s="189">
        <v>13.24</v>
      </c>
      <c r="N522" s="191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5"/>
      <c r="B523" s="184" t="s">
        <v>70</v>
      </c>
      <c r="C523" s="379" t="s">
        <v>71</v>
      </c>
      <c r="D523" s="379"/>
      <c r="E523" s="379"/>
      <c r="F523" s="186"/>
      <c r="G523" s="187"/>
      <c r="H523" s="187"/>
      <c r="I523" s="187"/>
      <c r="J523" s="188">
        <v>382.14</v>
      </c>
      <c r="K523" s="211">
        <v>1.4375</v>
      </c>
      <c r="L523" s="188">
        <v>63.94</v>
      </c>
      <c r="M523" s="189">
        <v>44.77</v>
      </c>
      <c r="N523" s="191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5"/>
      <c r="B524" s="184" t="s">
        <v>86</v>
      </c>
      <c r="C524" s="379" t="s">
        <v>87</v>
      </c>
      <c r="D524" s="379"/>
      <c r="E524" s="379"/>
      <c r="F524" s="186"/>
      <c r="G524" s="187"/>
      <c r="H524" s="187"/>
      <c r="I524" s="187"/>
      <c r="J524" s="188">
        <v>488.42</v>
      </c>
      <c r="K524" s="187"/>
      <c r="L524" s="188">
        <v>56.85</v>
      </c>
      <c r="M524" s="189">
        <v>8.16</v>
      </c>
      <c r="N524" s="218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2"/>
      <c r="B525" s="184"/>
      <c r="C525" s="379" t="s">
        <v>72</v>
      </c>
      <c r="D525" s="379"/>
      <c r="E525" s="379"/>
      <c r="F525" s="186" t="s">
        <v>73</v>
      </c>
      <c r="G525" s="201">
        <v>179</v>
      </c>
      <c r="H525" s="211">
        <v>1.3225</v>
      </c>
      <c r="I525" s="215">
        <v>27.555081000000001</v>
      </c>
      <c r="J525" s="194"/>
      <c r="K525" s="187"/>
      <c r="L525" s="194"/>
      <c r="M525" s="187"/>
      <c r="N525" s="195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2"/>
      <c r="B526" s="184"/>
      <c r="C526" s="379" t="s">
        <v>74</v>
      </c>
      <c r="D526" s="379"/>
      <c r="E526" s="379"/>
      <c r="F526" s="186" t="s">
        <v>73</v>
      </c>
      <c r="G526" s="189">
        <v>28.56</v>
      </c>
      <c r="H526" s="211">
        <v>1.4375</v>
      </c>
      <c r="I526" s="215">
        <v>4.7788019999999998</v>
      </c>
      <c r="J526" s="194"/>
      <c r="K526" s="187"/>
      <c r="L526" s="194"/>
      <c r="M526" s="187"/>
      <c r="N526" s="195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5"/>
      <c r="B527" s="184"/>
      <c r="C527" s="380" t="s">
        <v>75</v>
      </c>
      <c r="D527" s="380"/>
      <c r="E527" s="380"/>
      <c r="F527" s="196"/>
      <c r="G527" s="197"/>
      <c r="H527" s="197"/>
      <c r="I527" s="197"/>
      <c r="J527" s="199">
        <v>4533.87</v>
      </c>
      <c r="K527" s="197"/>
      <c r="L527" s="198">
        <v>713.31</v>
      </c>
      <c r="M527" s="197"/>
      <c r="N527" s="200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2"/>
      <c r="B528" s="184"/>
      <c r="C528" s="379" t="s">
        <v>76</v>
      </c>
      <c r="D528" s="379"/>
      <c r="E528" s="379"/>
      <c r="F528" s="186"/>
      <c r="G528" s="187"/>
      <c r="H528" s="187"/>
      <c r="I528" s="187"/>
      <c r="J528" s="194"/>
      <c r="K528" s="187"/>
      <c r="L528" s="188">
        <v>298.98</v>
      </c>
      <c r="M528" s="187"/>
      <c r="N528" s="191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2"/>
      <c r="B529" s="184" t="s">
        <v>560</v>
      </c>
      <c r="C529" s="379" t="s">
        <v>561</v>
      </c>
      <c r="D529" s="379"/>
      <c r="E529" s="379"/>
      <c r="F529" s="186" t="s">
        <v>79</v>
      </c>
      <c r="G529" s="201">
        <v>102</v>
      </c>
      <c r="H529" s="187"/>
      <c r="I529" s="201">
        <v>102</v>
      </c>
      <c r="J529" s="194"/>
      <c r="K529" s="187"/>
      <c r="L529" s="188">
        <v>304.95999999999998</v>
      </c>
      <c r="M529" s="187"/>
      <c r="N529" s="191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2"/>
      <c r="B530" s="184" t="s">
        <v>562</v>
      </c>
      <c r="C530" s="379" t="s">
        <v>563</v>
      </c>
      <c r="D530" s="379"/>
      <c r="E530" s="379"/>
      <c r="F530" s="186" t="s">
        <v>79</v>
      </c>
      <c r="G530" s="201">
        <v>58</v>
      </c>
      <c r="H530" s="189">
        <v>0.85</v>
      </c>
      <c r="I530" s="216">
        <v>49.3</v>
      </c>
      <c r="J530" s="194"/>
      <c r="K530" s="187"/>
      <c r="L530" s="188">
        <v>147.4</v>
      </c>
      <c r="M530" s="187"/>
      <c r="N530" s="191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2"/>
      <c r="B531" s="203"/>
      <c r="C531" s="388" t="s">
        <v>82</v>
      </c>
      <c r="D531" s="388"/>
      <c r="E531" s="388"/>
      <c r="F531" s="178"/>
      <c r="G531" s="179"/>
      <c r="H531" s="179"/>
      <c r="I531" s="179"/>
      <c r="J531" s="181"/>
      <c r="K531" s="179"/>
      <c r="L531" s="204">
        <v>1165.67</v>
      </c>
      <c r="M531" s="197"/>
      <c r="N531" s="205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6" t="s">
        <v>353</v>
      </c>
      <c r="B532" s="177" t="s">
        <v>3518</v>
      </c>
      <c r="C532" s="388" t="s">
        <v>3519</v>
      </c>
      <c r="D532" s="388"/>
      <c r="E532" s="388"/>
      <c r="F532" s="178" t="s">
        <v>98</v>
      </c>
      <c r="G532" s="179">
        <v>11.82</v>
      </c>
      <c r="H532" s="180">
        <v>1</v>
      </c>
      <c r="I532" s="206">
        <v>11.82</v>
      </c>
      <c r="J532" s="207">
        <v>790</v>
      </c>
      <c r="K532" s="179"/>
      <c r="L532" s="204">
        <v>9337.7999999999993</v>
      </c>
      <c r="M532" s="206">
        <v>8.16</v>
      </c>
      <c r="N532" s="205">
        <v>76196.45</v>
      </c>
      <c r="AF532" s="133"/>
      <c r="AG532" s="140" t="s">
        <v>3519</v>
      </c>
      <c r="AM532" s="140"/>
      <c r="AP532" s="140"/>
      <c r="AR532" s="140"/>
      <c r="AS532" s="140"/>
    </row>
    <row r="533" spans="1:45" s="121" customFormat="1" ht="15" x14ac:dyDescent="0.25">
      <c r="A533" s="202"/>
      <c r="B533" s="203"/>
      <c r="C533" s="379" t="s">
        <v>99</v>
      </c>
      <c r="D533" s="379"/>
      <c r="E533" s="379"/>
      <c r="F533" s="379"/>
      <c r="G533" s="379"/>
      <c r="H533" s="379"/>
      <c r="I533" s="379"/>
      <c r="J533" s="379"/>
      <c r="K533" s="379"/>
      <c r="L533" s="379"/>
      <c r="M533" s="379"/>
      <c r="N533" s="391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2"/>
      <c r="B534" s="203"/>
      <c r="C534" s="388" t="s">
        <v>82</v>
      </c>
      <c r="D534" s="388"/>
      <c r="E534" s="388"/>
      <c r="F534" s="178"/>
      <c r="G534" s="179"/>
      <c r="H534" s="179"/>
      <c r="I534" s="179"/>
      <c r="J534" s="181"/>
      <c r="K534" s="179"/>
      <c r="L534" s="204">
        <v>9337.7999999999993</v>
      </c>
      <c r="M534" s="197"/>
      <c r="N534" s="205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6" t="s">
        <v>357</v>
      </c>
      <c r="B535" s="177" t="s">
        <v>3518</v>
      </c>
      <c r="C535" s="388" t="s">
        <v>3520</v>
      </c>
      <c r="D535" s="388"/>
      <c r="E535" s="388"/>
      <c r="F535" s="178" t="s">
        <v>98</v>
      </c>
      <c r="G535" s="179">
        <v>11.81</v>
      </c>
      <c r="H535" s="180">
        <v>1</v>
      </c>
      <c r="I535" s="206">
        <v>11.81</v>
      </c>
      <c r="J535" s="207">
        <v>790</v>
      </c>
      <c r="K535" s="254">
        <v>1.3455E-2</v>
      </c>
      <c r="L535" s="207">
        <v>125.53</v>
      </c>
      <c r="M535" s="206">
        <v>8.16</v>
      </c>
      <c r="N535" s="205">
        <v>1024.32</v>
      </c>
      <c r="AF535" s="133"/>
      <c r="AG535" s="140" t="s">
        <v>3520</v>
      </c>
      <c r="AM535" s="140"/>
      <c r="AP535" s="140"/>
      <c r="AR535" s="140"/>
      <c r="AS535" s="140"/>
    </row>
    <row r="536" spans="1:45" s="121" customFormat="1" ht="15" x14ac:dyDescent="0.25">
      <c r="A536" s="202"/>
      <c r="B536" s="203"/>
      <c r="C536" s="379" t="s">
        <v>99</v>
      </c>
      <c r="D536" s="379"/>
      <c r="E536" s="379"/>
      <c r="F536" s="379"/>
      <c r="G536" s="379"/>
      <c r="H536" s="379"/>
      <c r="I536" s="379"/>
      <c r="J536" s="379"/>
      <c r="K536" s="379"/>
      <c r="L536" s="379"/>
      <c r="M536" s="379"/>
      <c r="N536" s="391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3"/>
      <c r="B537" s="184"/>
      <c r="C537" s="389" t="s">
        <v>3521</v>
      </c>
      <c r="D537" s="389"/>
      <c r="E537" s="389"/>
      <c r="F537" s="389"/>
      <c r="G537" s="389"/>
      <c r="H537" s="389"/>
      <c r="I537" s="389"/>
      <c r="J537" s="389"/>
      <c r="K537" s="389"/>
      <c r="L537" s="389"/>
      <c r="M537" s="389"/>
      <c r="N537" s="390"/>
      <c r="AF537" s="133"/>
      <c r="AG537" s="140"/>
      <c r="AI537" s="142" t="s">
        <v>3521</v>
      </c>
      <c r="AM537" s="140"/>
      <c r="AP537" s="140"/>
      <c r="AR537" s="140"/>
      <c r="AS537" s="140"/>
    </row>
    <row r="538" spans="1:45" s="121" customFormat="1" ht="15" x14ac:dyDescent="0.25">
      <c r="A538" s="183"/>
      <c r="B538" s="184"/>
      <c r="C538" s="389" t="s">
        <v>3522</v>
      </c>
      <c r="D538" s="389"/>
      <c r="E538" s="389"/>
      <c r="F538" s="389"/>
      <c r="G538" s="389"/>
      <c r="H538" s="389"/>
      <c r="I538" s="389"/>
      <c r="J538" s="389"/>
      <c r="K538" s="389"/>
      <c r="L538" s="389"/>
      <c r="M538" s="389"/>
      <c r="N538" s="390"/>
      <c r="AF538" s="133"/>
      <c r="AG538" s="140"/>
      <c r="AI538" s="142" t="s">
        <v>3522</v>
      </c>
      <c r="AM538" s="140"/>
      <c r="AP538" s="140"/>
      <c r="AR538" s="140"/>
      <c r="AS538" s="140"/>
    </row>
    <row r="539" spans="1:45" s="121" customFormat="1" ht="15" x14ac:dyDescent="0.25">
      <c r="A539" s="202"/>
      <c r="B539" s="203"/>
      <c r="C539" s="388" t="s">
        <v>82</v>
      </c>
      <c r="D539" s="388"/>
      <c r="E539" s="388"/>
      <c r="F539" s="178"/>
      <c r="G539" s="179"/>
      <c r="H539" s="179"/>
      <c r="I539" s="179"/>
      <c r="J539" s="181"/>
      <c r="K539" s="179"/>
      <c r="L539" s="207">
        <v>125.53</v>
      </c>
      <c r="M539" s="197"/>
      <c r="N539" s="205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6" t="s">
        <v>361</v>
      </c>
      <c r="B540" s="177" t="s">
        <v>250</v>
      </c>
      <c r="C540" s="388" t="s">
        <v>251</v>
      </c>
      <c r="D540" s="388"/>
      <c r="E540" s="388"/>
      <c r="F540" s="178" t="s">
        <v>199</v>
      </c>
      <c r="G540" s="179">
        <v>0.77700000000000002</v>
      </c>
      <c r="H540" s="180">
        <v>1</v>
      </c>
      <c r="I540" s="210">
        <v>0.77700000000000002</v>
      </c>
      <c r="J540" s="181"/>
      <c r="K540" s="179"/>
      <c r="L540" s="181"/>
      <c r="M540" s="179"/>
      <c r="N540" s="182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8"/>
      <c r="B541" s="209"/>
      <c r="C541" s="379" t="s">
        <v>3785</v>
      </c>
      <c r="D541" s="379"/>
      <c r="E541" s="379"/>
      <c r="F541" s="379"/>
      <c r="G541" s="379"/>
      <c r="H541" s="379"/>
      <c r="I541" s="379"/>
      <c r="J541" s="379"/>
      <c r="K541" s="379"/>
      <c r="L541" s="379"/>
      <c r="M541" s="379"/>
      <c r="N541" s="391"/>
      <c r="AF541" s="133"/>
      <c r="AG541" s="140"/>
      <c r="AH541" s="142" t="s">
        <v>3785</v>
      </c>
      <c r="AM541" s="140"/>
      <c r="AP541" s="140"/>
      <c r="AR541" s="140"/>
      <c r="AS541" s="140"/>
    </row>
    <row r="542" spans="1:45" s="121" customFormat="1" ht="23.25" x14ac:dyDescent="0.25">
      <c r="A542" s="183"/>
      <c r="B542" s="184" t="s">
        <v>63</v>
      </c>
      <c r="C542" s="389" t="s">
        <v>64</v>
      </c>
      <c r="D542" s="389"/>
      <c r="E542" s="389"/>
      <c r="F542" s="389"/>
      <c r="G542" s="389"/>
      <c r="H542" s="389"/>
      <c r="I542" s="389"/>
      <c r="J542" s="389"/>
      <c r="K542" s="389"/>
      <c r="L542" s="389"/>
      <c r="M542" s="389"/>
      <c r="N542" s="39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3"/>
      <c r="B543" s="184" t="s">
        <v>65</v>
      </c>
      <c r="C543" s="389" t="s">
        <v>66</v>
      </c>
      <c r="D543" s="389"/>
      <c r="E543" s="389"/>
      <c r="F543" s="389"/>
      <c r="G543" s="389"/>
      <c r="H543" s="389"/>
      <c r="I543" s="389"/>
      <c r="J543" s="389"/>
      <c r="K543" s="389"/>
      <c r="L543" s="389"/>
      <c r="M543" s="389"/>
      <c r="N543" s="39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5"/>
      <c r="B544" s="184" t="s">
        <v>58</v>
      </c>
      <c r="C544" s="379" t="s">
        <v>67</v>
      </c>
      <c r="D544" s="379"/>
      <c r="E544" s="379"/>
      <c r="F544" s="186"/>
      <c r="G544" s="187"/>
      <c r="H544" s="187"/>
      <c r="I544" s="187"/>
      <c r="J544" s="188">
        <v>201.61</v>
      </c>
      <c r="K544" s="211">
        <v>1.3225</v>
      </c>
      <c r="L544" s="188">
        <v>207.17</v>
      </c>
      <c r="M544" s="189">
        <v>44.77</v>
      </c>
      <c r="N544" s="191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5"/>
      <c r="B545" s="184" t="s">
        <v>68</v>
      </c>
      <c r="C545" s="379" t="s">
        <v>69</v>
      </c>
      <c r="D545" s="379"/>
      <c r="E545" s="379"/>
      <c r="F545" s="186"/>
      <c r="G545" s="187"/>
      <c r="H545" s="187"/>
      <c r="I545" s="187"/>
      <c r="J545" s="188">
        <v>71.64</v>
      </c>
      <c r="K545" s="211">
        <v>1.4375</v>
      </c>
      <c r="L545" s="188">
        <v>80.02</v>
      </c>
      <c r="M545" s="189">
        <v>13.24</v>
      </c>
      <c r="N545" s="191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5"/>
      <c r="B546" s="184" t="s">
        <v>70</v>
      </c>
      <c r="C546" s="379" t="s">
        <v>71</v>
      </c>
      <c r="D546" s="379"/>
      <c r="E546" s="379"/>
      <c r="F546" s="186"/>
      <c r="G546" s="187"/>
      <c r="H546" s="187"/>
      <c r="I546" s="187"/>
      <c r="J546" s="188">
        <v>2.3199999999999998</v>
      </c>
      <c r="K546" s="211">
        <v>1.4375</v>
      </c>
      <c r="L546" s="188">
        <v>2.59</v>
      </c>
      <c r="M546" s="189">
        <v>44.77</v>
      </c>
      <c r="N546" s="218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5"/>
      <c r="B547" s="184" t="s">
        <v>86</v>
      </c>
      <c r="C547" s="379" t="s">
        <v>87</v>
      </c>
      <c r="D547" s="379"/>
      <c r="E547" s="379"/>
      <c r="F547" s="186"/>
      <c r="G547" s="187"/>
      <c r="H547" s="187"/>
      <c r="I547" s="187"/>
      <c r="J547" s="188">
        <v>62.75</v>
      </c>
      <c r="K547" s="187"/>
      <c r="L547" s="188">
        <v>48.76</v>
      </c>
      <c r="M547" s="189">
        <v>8.16</v>
      </c>
      <c r="N547" s="218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2"/>
      <c r="B548" s="184"/>
      <c r="C548" s="379" t="s">
        <v>72</v>
      </c>
      <c r="D548" s="379"/>
      <c r="E548" s="379"/>
      <c r="F548" s="186" t="s">
        <v>73</v>
      </c>
      <c r="G548" s="216">
        <v>21.2</v>
      </c>
      <c r="H548" s="211">
        <v>1.3225</v>
      </c>
      <c r="I548" s="215">
        <v>21.784749000000001</v>
      </c>
      <c r="J548" s="194"/>
      <c r="K548" s="187"/>
      <c r="L548" s="194"/>
      <c r="M548" s="187"/>
      <c r="N548" s="195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2"/>
      <c r="B549" s="184"/>
      <c r="C549" s="379" t="s">
        <v>74</v>
      </c>
      <c r="D549" s="379"/>
      <c r="E549" s="379"/>
      <c r="F549" s="186" t="s">
        <v>73</v>
      </c>
      <c r="G549" s="216">
        <v>0.2</v>
      </c>
      <c r="H549" s="211">
        <v>1.4375</v>
      </c>
      <c r="I549" s="212">
        <v>0.22338749999999999</v>
      </c>
      <c r="J549" s="194"/>
      <c r="K549" s="187"/>
      <c r="L549" s="194"/>
      <c r="M549" s="187"/>
      <c r="N549" s="195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5"/>
      <c r="B550" s="184"/>
      <c r="C550" s="380" t="s">
        <v>75</v>
      </c>
      <c r="D550" s="380"/>
      <c r="E550" s="380"/>
      <c r="F550" s="196"/>
      <c r="G550" s="197"/>
      <c r="H550" s="197"/>
      <c r="I550" s="197"/>
      <c r="J550" s="198">
        <v>336</v>
      </c>
      <c r="K550" s="197"/>
      <c r="L550" s="198">
        <v>335.95</v>
      </c>
      <c r="M550" s="197"/>
      <c r="N550" s="200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2"/>
      <c r="B551" s="184"/>
      <c r="C551" s="379" t="s">
        <v>76</v>
      </c>
      <c r="D551" s="379"/>
      <c r="E551" s="379"/>
      <c r="F551" s="186"/>
      <c r="G551" s="187"/>
      <c r="H551" s="187"/>
      <c r="I551" s="187"/>
      <c r="J551" s="194"/>
      <c r="K551" s="187"/>
      <c r="L551" s="188">
        <v>209.76</v>
      </c>
      <c r="M551" s="187"/>
      <c r="N551" s="191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2"/>
      <c r="B552" s="184" t="s">
        <v>232</v>
      </c>
      <c r="C552" s="379" t="s">
        <v>233</v>
      </c>
      <c r="D552" s="379"/>
      <c r="E552" s="379"/>
      <c r="F552" s="186" t="s">
        <v>79</v>
      </c>
      <c r="G552" s="201">
        <v>110</v>
      </c>
      <c r="H552" s="187"/>
      <c r="I552" s="201">
        <v>110</v>
      </c>
      <c r="J552" s="194"/>
      <c r="K552" s="187"/>
      <c r="L552" s="188">
        <v>230.74</v>
      </c>
      <c r="M552" s="187"/>
      <c r="N552" s="191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2"/>
      <c r="B553" s="184" t="s">
        <v>234</v>
      </c>
      <c r="C553" s="379" t="s">
        <v>235</v>
      </c>
      <c r="D553" s="379"/>
      <c r="E553" s="379"/>
      <c r="F553" s="186" t="s">
        <v>79</v>
      </c>
      <c r="G553" s="201">
        <v>69</v>
      </c>
      <c r="H553" s="189">
        <v>0.85</v>
      </c>
      <c r="I553" s="189">
        <v>58.65</v>
      </c>
      <c r="J553" s="194"/>
      <c r="K553" s="187"/>
      <c r="L553" s="188">
        <v>123.02</v>
      </c>
      <c r="M553" s="187"/>
      <c r="N553" s="191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2"/>
      <c r="B554" s="203"/>
      <c r="C554" s="388" t="s">
        <v>82</v>
      </c>
      <c r="D554" s="388"/>
      <c r="E554" s="388"/>
      <c r="F554" s="178"/>
      <c r="G554" s="179"/>
      <c r="H554" s="179"/>
      <c r="I554" s="179"/>
      <c r="J554" s="181"/>
      <c r="K554" s="179"/>
      <c r="L554" s="207">
        <v>689.71</v>
      </c>
      <c r="M554" s="197"/>
      <c r="N554" s="205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6" t="s">
        <v>364</v>
      </c>
      <c r="B555" s="177" t="s">
        <v>3533</v>
      </c>
      <c r="C555" s="388" t="s">
        <v>3534</v>
      </c>
      <c r="D555" s="388"/>
      <c r="E555" s="388"/>
      <c r="F555" s="178" t="s">
        <v>178</v>
      </c>
      <c r="G555" s="179">
        <v>2.3300000000000001E-2</v>
      </c>
      <c r="H555" s="180">
        <v>1</v>
      </c>
      <c r="I555" s="253">
        <v>2.3300000000000001E-2</v>
      </c>
      <c r="J555" s="204">
        <v>33439.019999999997</v>
      </c>
      <c r="K555" s="179"/>
      <c r="L555" s="207">
        <v>779.13</v>
      </c>
      <c r="M555" s="206">
        <v>8.16</v>
      </c>
      <c r="N555" s="205">
        <v>6357.7</v>
      </c>
      <c r="AF555" s="133"/>
      <c r="AG555" s="140" t="s">
        <v>3534</v>
      </c>
      <c r="AM555" s="140"/>
      <c r="AP555" s="140"/>
      <c r="AR555" s="140"/>
      <c r="AS555" s="140"/>
    </row>
    <row r="556" spans="1:45" s="121" customFormat="1" ht="15" x14ac:dyDescent="0.25">
      <c r="A556" s="202"/>
      <c r="B556" s="203"/>
      <c r="C556" s="379" t="s">
        <v>99</v>
      </c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91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8"/>
      <c r="B557" s="209"/>
      <c r="C557" s="379" t="s">
        <v>3786</v>
      </c>
      <c r="D557" s="379"/>
      <c r="E557" s="379"/>
      <c r="F557" s="379"/>
      <c r="G557" s="379"/>
      <c r="H557" s="379"/>
      <c r="I557" s="379"/>
      <c r="J557" s="379"/>
      <c r="K557" s="379"/>
      <c r="L557" s="379"/>
      <c r="M557" s="379"/>
      <c r="N557" s="391"/>
      <c r="AF557" s="133"/>
      <c r="AG557" s="140"/>
      <c r="AH557" s="142" t="s">
        <v>3786</v>
      </c>
      <c r="AM557" s="140"/>
      <c r="AP557" s="140"/>
      <c r="AR557" s="140"/>
      <c r="AS557" s="140"/>
    </row>
    <row r="558" spans="1:45" s="121" customFormat="1" ht="15" x14ac:dyDescent="0.25">
      <c r="A558" s="202"/>
      <c r="B558" s="203"/>
      <c r="C558" s="388" t="s">
        <v>82</v>
      </c>
      <c r="D558" s="388"/>
      <c r="E558" s="388"/>
      <c r="F558" s="178"/>
      <c r="G558" s="179"/>
      <c r="H558" s="179"/>
      <c r="I558" s="179"/>
      <c r="J558" s="181"/>
      <c r="K558" s="179"/>
      <c r="L558" s="207">
        <v>779.13</v>
      </c>
      <c r="M558" s="197"/>
      <c r="N558" s="205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6" t="s">
        <v>367</v>
      </c>
      <c r="B559" s="177" t="s">
        <v>3536</v>
      </c>
      <c r="C559" s="388" t="s">
        <v>3537</v>
      </c>
      <c r="D559" s="388"/>
      <c r="E559" s="388"/>
      <c r="F559" s="178" t="s">
        <v>178</v>
      </c>
      <c r="G559" s="179">
        <v>0.1086</v>
      </c>
      <c r="H559" s="180">
        <v>1</v>
      </c>
      <c r="I559" s="253">
        <v>0.1086</v>
      </c>
      <c r="J559" s="204">
        <v>3316.55</v>
      </c>
      <c r="K559" s="179"/>
      <c r="L559" s="207">
        <v>360.18</v>
      </c>
      <c r="M559" s="206">
        <v>8.16</v>
      </c>
      <c r="N559" s="205">
        <v>2939.07</v>
      </c>
      <c r="AF559" s="133"/>
      <c r="AG559" s="140" t="s">
        <v>3537</v>
      </c>
      <c r="AM559" s="140"/>
      <c r="AP559" s="140"/>
      <c r="AR559" s="140"/>
      <c r="AS559" s="140"/>
    </row>
    <row r="560" spans="1:45" s="121" customFormat="1" ht="15" x14ac:dyDescent="0.25">
      <c r="A560" s="202"/>
      <c r="B560" s="203"/>
      <c r="C560" s="379" t="s">
        <v>99</v>
      </c>
      <c r="D560" s="379"/>
      <c r="E560" s="379"/>
      <c r="F560" s="379"/>
      <c r="G560" s="379"/>
      <c r="H560" s="379"/>
      <c r="I560" s="379"/>
      <c r="J560" s="379"/>
      <c r="K560" s="379"/>
      <c r="L560" s="379"/>
      <c r="M560" s="379"/>
      <c r="N560" s="391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8"/>
      <c r="B561" s="209"/>
      <c r="C561" s="379" t="s">
        <v>3787</v>
      </c>
      <c r="D561" s="379"/>
      <c r="E561" s="379"/>
      <c r="F561" s="379"/>
      <c r="G561" s="379"/>
      <c r="H561" s="379"/>
      <c r="I561" s="379"/>
      <c r="J561" s="379"/>
      <c r="K561" s="379"/>
      <c r="L561" s="379"/>
      <c r="M561" s="379"/>
      <c r="N561" s="391"/>
      <c r="AF561" s="133"/>
      <c r="AG561" s="140"/>
      <c r="AH561" s="142" t="s">
        <v>3787</v>
      </c>
      <c r="AM561" s="140"/>
      <c r="AP561" s="140"/>
      <c r="AR561" s="140"/>
      <c r="AS561" s="140"/>
    </row>
    <row r="562" spans="1:45" s="121" customFormat="1" ht="15" x14ac:dyDescent="0.25">
      <c r="A562" s="202"/>
      <c r="B562" s="203"/>
      <c r="C562" s="388" t="s">
        <v>82</v>
      </c>
      <c r="D562" s="388"/>
      <c r="E562" s="388"/>
      <c r="F562" s="178"/>
      <c r="G562" s="179"/>
      <c r="H562" s="179"/>
      <c r="I562" s="179"/>
      <c r="J562" s="181"/>
      <c r="K562" s="179"/>
      <c r="L562" s="207">
        <v>360.18</v>
      </c>
      <c r="M562" s="197"/>
      <c r="N562" s="205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0"/>
      <c r="B563" s="221"/>
      <c r="C563" s="221"/>
      <c r="D563" s="221"/>
      <c r="E563" s="221"/>
      <c r="F563" s="222"/>
      <c r="G563" s="222"/>
      <c r="H563" s="222"/>
      <c r="I563" s="222"/>
      <c r="J563" s="223"/>
      <c r="K563" s="222"/>
      <c r="L563" s="223"/>
      <c r="M563" s="187"/>
      <c r="N563" s="223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7"/>
      <c r="B564" s="228"/>
      <c r="C564" s="388" t="s">
        <v>3788</v>
      </c>
      <c r="D564" s="388"/>
      <c r="E564" s="388"/>
      <c r="F564" s="388"/>
      <c r="G564" s="388"/>
      <c r="H564" s="388"/>
      <c r="I564" s="388"/>
      <c r="J564" s="388"/>
      <c r="K564" s="388"/>
      <c r="L564" s="229"/>
      <c r="M564" s="230"/>
      <c r="N564" s="231"/>
      <c r="AF564" s="133"/>
      <c r="AG564" s="140"/>
      <c r="AM564" s="140"/>
      <c r="AP564" s="140" t="s">
        <v>3788</v>
      </c>
      <c r="AR564" s="140"/>
      <c r="AS564" s="140"/>
    </row>
    <row r="565" spans="1:45" s="121" customFormat="1" ht="15" x14ac:dyDescent="0.25">
      <c r="A565" s="232"/>
      <c r="B565" s="184"/>
      <c r="C565" s="379" t="s">
        <v>146</v>
      </c>
      <c r="D565" s="379"/>
      <c r="E565" s="379"/>
      <c r="F565" s="379"/>
      <c r="G565" s="379"/>
      <c r="H565" s="379"/>
      <c r="I565" s="379"/>
      <c r="J565" s="379"/>
      <c r="K565" s="379"/>
      <c r="L565" s="233">
        <v>62655.26</v>
      </c>
      <c r="M565" s="234"/>
      <c r="N565" s="237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2"/>
      <c r="B566" s="184"/>
      <c r="C566" s="379" t="s">
        <v>147</v>
      </c>
      <c r="D566" s="379"/>
      <c r="E566" s="379"/>
      <c r="F566" s="379"/>
      <c r="G566" s="379"/>
      <c r="H566" s="379"/>
      <c r="I566" s="379"/>
      <c r="J566" s="379"/>
      <c r="K566" s="379"/>
      <c r="L566" s="236"/>
      <c r="M566" s="234"/>
      <c r="N566" s="237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2"/>
      <c r="B567" s="184"/>
      <c r="C567" s="379" t="s">
        <v>148</v>
      </c>
      <c r="D567" s="379"/>
      <c r="E567" s="379"/>
      <c r="F567" s="379"/>
      <c r="G567" s="379"/>
      <c r="H567" s="379"/>
      <c r="I567" s="379"/>
      <c r="J567" s="379"/>
      <c r="K567" s="379"/>
      <c r="L567" s="233">
        <v>2564.25</v>
      </c>
      <c r="M567" s="234"/>
      <c r="N567" s="237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2"/>
      <c r="B568" s="184"/>
      <c r="C568" s="379" t="s">
        <v>149</v>
      </c>
      <c r="D568" s="379"/>
      <c r="E568" s="379"/>
      <c r="F568" s="379"/>
      <c r="G568" s="379"/>
      <c r="H568" s="379"/>
      <c r="I568" s="379"/>
      <c r="J568" s="379"/>
      <c r="K568" s="379"/>
      <c r="L568" s="233">
        <v>4893.59</v>
      </c>
      <c r="M568" s="234"/>
      <c r="N568" s="237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2"/>
      <c r="B569" s="184"/>
      <c r="C569" s="379" t="s">
        <v>150</v>
      </c>
      <c r="D569" s="379"/>
      <c r="E569" s="379"/>
      <c r="F569" s="379"/>
      <c r="G569" s="379"/>
      <c r="H569" s="379"/>
      <c r="I569" s="379"/>
      <c r="J569" s="379"/>
      <c r="K569" s="379"/>
      <c r="L569" s="249">
        <v>664.66</v>
      </c>
      <c r="M569" s="234"/>
      <c r="N569" s="237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2"/>
      <c r="B570" s="184"/>
      <c r="C570" s="379" t="s">
        <v>151</v>
      </c>
      <c r="D570" s="379"/>
      <c r="E570" s="379"/>
      <c r="F570" s="379"/>
      <c r="G570" s="379"/>
      <c r="H570" s="379"/>
      <c r="I570" s="379"/>
      <c r="J570" s="379"/>
      <c r="K570" s="379"/>
      <c r="L570" s="233">
        <v>55197.42</v>
      </c>
      <c r="M570" s="234"/>
      <c r="N570" s="237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2"/>
      <c r="B571" s="184"/>
      <c r="C571" s="379" t="s">
        <v>153</v>
      </c>
      <c r="D571" s="379"/>
      <c r="E571" s="379"/>
      <c r="F571" s="379"/>
      <c r="G571" s="379"/>
      <c r="H571" s="379"/>
      <c r="I571" s="379"/>
      <c r="J571" s="379"/>
      <c r="K571" s="379"/>
      <c r="L571" s="233">
        <v>67693.69</v>
      </c>
      <c r="M571" s="234"/>
      <c r="N571" s="237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2"/>
      <c r="B572" s="184"/>
      <c r="C572" s="379" t="s">
        <v>147</v>
      </c>
      <c r="D572" s="379"/>
      <c r="E572" s="379"/>
      <c r="F572" s="379"/>
      <c r="G572" s="379"/>
      <c r="H572" s="379"/>
      <c r="I572" s="379"/>
      <c r="J572" s="379"/>
      <c r="K572" s="379"/>
      <c r="L572" s="236"/>
      <c r="M572" s="234"/>
      <c r="N572" s="237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2"/>
      <c r="B573" s="184"/>
      <c r="C573" s="379" t="s">
        <v>322</v>
      </c>
      <c r="D573" s="379"/>
      <c r="E573" s="379"/>
      <c r="F573" s="379"/>
      <c r="G573" s="379"/>
      <c r="H573" s="379"/>
      <c r="I573" s="379"/>
      <c r="J573" s="379"/>
      <c r="K573" s="379"/>
      <c r="L573" s="233">
        <v>2564.25</v>
      </c>
      <c r="M573" s="234"/>
      <c r="N573" s="237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2"/>
      <c r="B574" s="184"/>
      <c r="C574" s="379" t="s">
        <v>323</v>
      </c>
      <c r="D574" s="379"/>
      <c r="E574" s="379"/>
      <c r="F574" s="379"/>
      <c r="G574" s="379"/>
      <c r="H574" s="379"/>
      <c r="I574" s="379"/>
      <c r="J574" s="379"/>
      <c r="K574" s="379"/>
      <c r="L574" s="233">
        <v>4893.59</v>
      </c>
      <c r="M574" s="234"/>
      <c r="N574" s="237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2"/>
      <c r="B575" s="184"/>
      <c r="C575" s="379" t="s">
        <v>324</v>
      </c>
      <c r="D575" s="379"/>
      <c r="E575" s="379"/>
      <c r="F575" s="379"/>
      <c r="G575" s="379"/>
      <c r="H575" s="379"/>
      <c r="I575" s="379"/>
      <c r="J575" s="379"/>
      <c r="K575" s="379"/>
      <c r="L575" s="249">
        <v>664.66</v>
      </c>
      <c r="M575" s="234"/>
      <c r="N575" s="237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2"/>
      <c r="B576" s="184"/>
      <c r="C576" s="379" t="s">
        <v>325</v>
      </c>
      <c r="D576" s="379"/>
      <c r="E576" s="379"/>
      <c r="F576" s="379"/>
      <c r="G576" s="379"/>
      <c r="H576" s="379"/>
      <c r="I576" s="379"/>
      <c r="J576" s="379"/>
      <c r="K576" s="379"/>
      <c r="L576" s="233">
        <v>55197.42</v>
      </c>
      <c r="M576" s="234"/>
      <c r="N576" s="237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2"/>
      <c r="B577" s="184"/>
      <c r="C577" s="379" t="s">
        <v>326</v>
      </c>
      <c r="D577" s="379"/>
      <c r="E577" s="379"/>
      <c r="F577" s="379"/>
      <c r="G577" s="379"/>
      <c r="H577" s="379"/>
      <c r="I577" s="379"/>
      <c r="J577" s="379"/>
      <c r="K577" s="379"/>
      <c r="L577" s="233">
        <v>3356.45</v>
      </c>
      <c r="M577" s="234"/>
      <c r="N577" s="237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2"/>
      <c r="B578" s="184"/>
      <c r="C578" s="379" t="s">
        <v>327</v>
      </c>
      <c r="D578" s="379"/>
      <c r="E578" s="379"/>
      <c r="F578" s="379"/>
      <c r="G578" s="379"/>
      <c r="H578" s="379"/>
      <c r="I578" s="379"/>
      <c r="J578" s="379"/>
      <c r="K578" s="379"/>
      <c r="L578" s="233">
        <v>1681.98</v>
      </c>
      <c r="M578" s="234"/>
      <c r="N578" s="237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2"/>
      <c r="B579" s="184"/>
      <c r="C579" s="379" t="s">
        <v>163</v>
      </c>
      <c r="D579" s="379"/>
      <c r="E579" s="379"/>
      <c r="F579" s="379"/>
      <c r="G579" s="379"/>
      <c r="H579" s="379"/>
      <c r="I579" s="379"/>
      <c r="J579" s="379"/>
      <c r="K579" s="379"/>
      <c r="L579" s="233">
        <v>3228.91</v>
      </c>
      <c r="M579" s="234"/>
      <c r="N579" s="237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2"/>
      <c r="B580" s="184"/>
      <c r="C580" s="379" t="s">
        <v>164</v>
      </c>
      <c r="D580" s="379"/>
      <c r="E580" s="379"/>
      <c r="F580" s="379"/>
      <c r="G580" s="379"/>
      <c r="H580" s="379"/>
      <c r="I580" s="379"/>
      <c r="J580" s="379"/>
      <c r="K580" s="379"/>
      <c r="L580" s="233">
        <v>3356.45</v>
      </c>
      <c r="M580" s="234"/>
      <c r="N580" s="237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2"/>
      <c r="B581" s="184"/>
      <c r="C581" s="379" t="s">
        <v>165</v>
      </c>
      <c r="D581" s="379"/>
      <c r="E581" s="379"/>
      <c r="F581" s="379"/>
      <c r="G581" s="379"/>
      <c r="H581" s="379"/>
      <c r="I581" s="379"/>
      <c r="J581" s="379"/>
      <c r="K581" s="379"/>
      <c r="L581" s="233">
        <v>1681.98</v>
      </c>
      <c r="M581" s="234"/>
      <c r="N581" s="237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2"/>
      <c r="B582" s="238"/>
      <c r="C582" s="396" t="s">
        <v>3789</v>
      </c>
      <c r="D582" s="396"/>
      <c r="E582" s="396"/>
      <c r="F582" s="396"/>
      <c r="G582" s="396"/>
      <c r="H582" s="396"/>
      <c r="I582" s="396"/>
      <c r="J582" s="396"/>
      <c r="K582" s="396"/>
      <c r="L582" s="239">
        <v>67693.69</v>
      </c>
      <c r="M582" s="240"/>
      <c r="N582" s="251"/>
      <c r="AF582" s="133"/>
      <c r="AG582" s="140"/>
      <c r="AM582" s="140"/>
      <c r="AP582" s="140"/>
      <c r="AR582" s="140" t="s">
        <v>3789</v>
      </c>
      <c r="AS582" s="140"/>
    </row>
    <row r="583" spans="1:45" s="121" customFormat="1" ht="15" x14ac:dyDescent="0.25">
      <c r="A583" s="382" t="s">
        <v>3790</v>
      </c>
      <c r="B583" s="383"/>
      <c r="C583" s="383"/>
      <c r="D583" s="383"/>
      <c r="E583" s="383"/>
      <c r="F583" s="383"/>
      <c r="G583" s="383"/>
      <c r="H583" s="383"/>
      <c r="I583" s="383"/>
      <c r="J583" s="383"/>
      <c r="K583" s="383"/>
      <c r="L583" s="383"/>
      <c r="M583" s="383"/>
      <c r="N583" s="384"/>
      <c r="AF583" s="133" t="s">
        <v>3790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6" t="s">
        <v>375</v>
      </c>
      <c r="B584" s="177" t="s">
        <v>453</v>
      </c>
      <c r="C584" s="388" t="s">
        <v>454</v>
      </c>
      <c r="D584" s="388"/>
      <c r="E584" s="388"/>
      <c r="F584" s="178" t="s">
        <v>178</v>
      </c>
      <c r="G584" s="179">
        <v>0.24279999999999999</v>
      </c>
      <c r="H584" s="180">
        <v>1</v>
      </c>
      <c r="I584" s="253">
        <v>0.24279999999999999</v>
      </c>
      <c r="J584" s="181"/>
      <c r="K584" s="179"/>
      <c r="L584" s="181"/>
      <c r="M584" s="179"/>
      <c r="N584" s="182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8"/>
      <c r="B585" s="209"/>
      <c r="C585" s="379" t="s">
        <v>3582</v>
      </c>
      <c r="D585" s="379"/>
      <c r="E585" s="379"/>
      <c r="F585" s="379"/>
      <c r="G585" s="379"/>
      <c r="H585" s="379"/>
      <c r="I585" s="379"/>
      <c r="J585" s="379"/>
      <c r="K585" s="379"/>
      <c r="L585" s="379"/>
      <c r="M585" s="379"/>
      <c r="N585" s="391"/>
      <c r="AF585" s="133"/>
      <c r="AG585" s="140"/>
      <c r="AH585" s="142" t="s">
        <v>3582</v>
      </c>
      <c r="AM585" s="140"/>
      <c r="AP585" s="140"/>
      <c r="AR585" s="140"/>
      <c r="AS585" s="140"/>
    </row>
    <row r="586" spans="1:45" s="121" customFormat="1" ht="23.25" x14ac:dyDescent="0.25">
      <c r="A586" s="183"/>
      <c r="B586" s="184" t="s">
        <v>63</v>
      </c>
      <c r="C586" s="389" t="s">
        <v>64</v>
      </c>
      <c r="D586" s="389"/>
      <c r="E586" s="389"/>
      <c r="F586" s="389"/>
      <c r="G586" s="389"/>
      <c r="H586" s="389"/>
      <c r="I586" s="389"/>
      <c r="J586" s="389"/>
      <c r="K586" s="389"/>
      <c r="L586" s="389"/>
      <c r="M586" s="389"/>
      <c r="N586" s="390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3"/>
      <c r="B587" s="184" t="s">
        <v>65</v>
      </c>
      <c r="C587" s="389" t="s">
        <v>66</v>
      </c>
      <c r="D587" s="389"/>
      <c r="E587" s="389"/>
      <c r="F587" s="389"/>
      <c r="G587" s="389"/>
      <c r="H587" s="389"/>
      <c r="I587" s="389"/>
      <c r="J587" s="389"/>
      <c r="K587" s="389"/>
      <c r="L587" s="389"/>
      <c r="M587" s="389"/>
      <c r="N587" s="390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5"/>
      <c r="B588" s="184" t="s">
        <v>58</v>
      </c>
      <c r="C588" s="379" t="s">
        <v>67</v>
      </c>
      <c r="D588" s="379"/>
      <c r="E588" s="379"/>
      <c r="F588" s="186"/>
      <c r="G588" s="187"/>
      <c r="H588" s="187"/>
      <c r="I588" s="187"/>
      <c r="J588" s="188">
        <v>271.66000000000003</v>
      </c>
      <c r="K588" s="211">
        <v>1.3225</v>
      </c>
      <c r="L588" s="188">
        <v>87.23</v>
      </c>
      <c r="M588" s="189">
        <v>44.77</v>
      </c>
      <c r="N588" s="191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5"/>
      <c r="B589" s="184" t="s">
        <v>68</v>
      </c>
      <c r="C589" s="379" t="s">
        <v>69</v>
      </c>
      <c r="D589" s="379"/>
      <c r="E589" s="379"/>
      <c r="F589" s="186"/>
      <c r="G589" s="187"/>
      <c r="H589" s="187"/>
      <c r="I589" s="187"/>
      <c r="J589" s="188">
        <v>671.33</v>
      </c>
      <c r="K589" s="211">
        <v>1.4375</v>
      </c>
      <c r="L589" s="188">
        <v>234.31</v>
      </c>
      <c r="M589" s="189">
        <v>13.24</v>
      </c>
      <c r="N589" s="191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5"/>
      <c r="B590" s="184" t="s">
        <v>70</v>
      </c>
      <c r="C590" s="379" t="s">
        <v>71</v>
      </c>
      <c r="D590" s="379"/>
      <c r="E590" s="379"/>
      <c r="F590" s="186"/>
      <c r="G590" s="187"/>
      <c r="H590" s="187"/>
      <c r="I590" s="187"/>
      <c r="J590" s="188">
        <v>78.48</v>
      </c>
      <c r="K590" s="211">
        <v>1.4375</v>
      </c>
      <c r="L590" s="188">
        <v>27.39</v>
      </c>
      <c r="M590" s="189">
        <v>44.77</v>
      </c>
      <c r="N590" s="191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5"/>
      <c r="B591" s="184" t="s">
        <v>86</v>
      </c>
      <c r="C591" s="379" t="s">
        <v>87</v>
      </c>
      <c r="D591" s="379"/>
      <c r="E591" s="379"/>
      <c r="F591" s="186"/>
      <c r="G591" s="187"/>
      <c r="H591" s="187"/>
      <c r="I591" s="187"/>
      <c r="J591" s="188">
        <v>88.49</v>
      </c>
      <c r="K591" s="187"/>
      <c r="L591" s="188">
        <v>21.49</v>
      </c>
      <c r="M591" s="189">
        <v>8.16</v>
      </c>
      <c r="N591" s="218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2"/>
      <c r="B592" s="184"/>
      <c r="C592" s="379" t="s">
        <v>72</v>
      </c>
      <c r="D592" s="379"/>
      <c r="E592" s="379"/>
      <c r="F592" s="186" t="s">
        <v>73</v>
      </c>
      <c r="G592" s="216">
        <v>28.9</v>
      </c>
      <c r="H592" s="211">
        <v>1.3225</v>
      </c>
      <c r="I592" s="212">
        <v>9.2798767000000009</v>
      </c>
      <c r="J592" s="194"/>
      <c r="K592" s="187"/>
      <c r="L592" s="194"/>
      <c r="M592" s="187"/>
      <c r="N592" s="195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2"/>
      <c r="B593" s="184"/>
      <c r="C593" s="379" t="s">
        <v>74</v>
      </c>
      <c r="D593" s="379"/>
      <c r="E593" s="379"/>
      <c r="F593" s="186" t="s">
        <v>73</v>
      </c>
      <c r="G593" s="189">
        <v>5.83</v>
      </c>
      <c r="H593" s="211">
        <v>1.4375</v>
      </c>
      <c r="I593" s="212">
        <v>2.0348158000000001</v>
      </c>
      <c r="J593" s="194"/>
      <c r="K593" s="187"/>
      <c r="L593" s="194"/>
      <c r="M593" s="187"/>
      <c r="N593" s="195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5"/>
      <c r="B594" s="184"/>
      <c r="C594" s="380" t="s">
        <v>75</v>
      </c>
      <c r="D594" s="380"/>
      <c r="E594" s="380"/>
      <c r="F594" s="196"/>
      <c r="G594" s="197"/>
      <c r="H594" s="197"/>
      <c r="I594" s="197"/>
      <c r="J594" s="199">
        <v>1031.48</v>
      </c>
      <c r="K594" s="197"/>
      <c r="L594" s="198">
        <v>343.03</v>
      </c>
      <c r="M594" s="197"/>
      <c r="N594" s="200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2"/>
      <c r="B595" s="184"/>
      <c r="C595" s="379" t="s">
        <v>76</v>
      </c>
      <c r="D595" s="379"/>
      <c r="E595" s="379"/>
      <c r="F595" s="186"/>
      <c r="G595" s="187"/>
      <c r="H595" s="187"/>
      <c r="I595" s="187"/>
      <c r="J595" s="194"/>
      <c r="K595" s="187"/>
      <c r="L595" s="188">
        <v>114.62</v>
      </c>
      <c r="M595" s="187"/>
      <c r="N595" s="191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2"/>
      <c r="B596" s="184" t="s">
        <v>182</v>
      </c>
      <c r="C596" s="379" t="s">
        <v>183</v>
      </c>
      <c r="D596" s="379"/>
      <c r="E596" s="379"/>
      <c r="F596" s="186" t="s">
        <v>79</v>
      </c>
      <c r="G596" s="201">
        <v>93</v>
      </c>
      <c r="H596" s="187"/>
      <c r="I596" s="201">
        <v>93</v>
      </c>
      <c r="J596" s="194"/>
      <c r="K596" s="187"/>
      <c r="L596" s="188">
        <v>106.6</v>
      </c>
      <c r="M596" s="187"/>
      <c r="N596" s="191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2"/>
      <c r="B597" s="184" t="s">
        <v>184</v>
      </c>
      <c r="C597" s="379" t="s">
        <v>185</v>
      </c>
      <c r="D597" s="379"/>
      <c r="E597" s="379"/>
      <c r="F597" s="186" t="s">
        <v>79</v>
      </c>
      <c r="G597" s="201">
        <v>62</v>
      </c>
      <c r="H597" s="189">
        <v>0.85</v>
      </c>
      <c r="I597" s="216">
        <v>52.7</v>
      </c>
      <c r="J597" s="194"/>
      <c r="K597" s="187"/>
      <c r="L597" s="188">
        <v>60.4</v>
      </c>
      <c r="M597" s="187"/>
      <c r="N597" s="191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2"/>
      <c r="B598" s="203"/>
      <c r="C598" s="388" t="s">
        <v>82</v>
      </c>
      <c r="D598" s="388"/>
      <c r="E598" s="388"/>
      <c r="F598" s="178"/>
      <c r="G598" s="179"/>
      <c r="H598" s="179"/>
      <c r="I598" s="179"/>
      <c r="J598" s="181"/>
      <c r="K598" s="179"/>
      <c r="L598" s="207">
        <v>510.03</v>
      </c>
      <c r="M598" s="197"/>
      <c r="N598" s="205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6" t="s">
        <v>378</v>
      </c>
      <c r="B599" s="177" t="s">
        <v>457</v>
      </c>
      <c r="C599" s="388" t="s">
        <v>458</v>
      </c>
      <c r="D599" s="388"/>
      <c r="E599" s="388"/>
      <c r="F599" s="178" t="s">
        <v>178</v>
      </c>
      <c r="G599" s="179">
        <v>0.24279999999999999</v>
      </c>
      <c r="H599" s="180">
        <v>1</v>
      </c>
      <c r="I599" s="253">
        <v>0.24279999999999999</v>
      </c>
      <c r="J599" s="204">
        <v>7571</v>
      </c>
      <c r="K599" s="179"/>
      <c r="L599" s="204">
        <v>1838.24</v>
      </c>
      <c r="M599" s="206">
        <v>8.16</v>
      </c>
      <c r="N599" s="205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2"/>
      <c r="B600" s="203"/>
      <c r="C600" s="379" t="s">
        <v>99</v>
      </c>
      <c r="D600" s="379"/>
      <c r="E600" s="379"/>
      <c r="F600" s="379"/>
      <c r="G600" s="379"/>
      <c r="H600" s="379"/>
      <c r="I600" s="379"/>
      <c r="J600" s="379"/>
      <c r="K600" s="379"/>
      <c r="L600" s="379"/>
      <c r="M600" s="379"/>
      <c r="N600" s="391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2"/>
      <c r="B601" s="203"/>
      <c r="C601" s="388" t="s">
        <v>82</v>
      </c>
      <c r="D601" s="388"/>
      <c r="E601" s="388"/>
      <c r="F601" s="178"/>
      <c r="G601" s="179"/>
      <c r="H601" s="179"/>
      <c r="I601" s="179"/>
      <c r="J601" s="181"/>
      <c r="K601" s="179"/>
      <c r="L601" s="204">
        <v>1838.24</v>
      </c>
      <c r="M601" s="197"/>
      <c r="N601" s="205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6" t="s">
        <v>382</v>
      </c>
      <c r="B602" s="177" t="s">
        <v>640</v>
      </c>
      <c r="C602" s="388" t="s">
        <v>641</v>
      </c>
      <c r="D602" s="388"/>
      <c r="E602" s="388"/>
      <c r="F602" s="178" t="s">
        <v>199</v>
      </c>
      <c r="G602" s="179">
        <v>5.9999999999999995E-4</v>
      </c>
      <c r="H602" s="180">
        <v>1</v>
      </c>
      <c r="I602" s="253">
        <v>5.9999999999999995E-4</v>
      </c>
      <c r="J602" s="181"/>
      <c r="K602" s="179"/>
      <c r="L602" s="181"/>
      <c r="M602" s="179"/>
      <c r="N602" s="182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8"/>
      <c r="B603" s="209"/>
      <c r="C603" s="379" t="s">
        <v>3583</v>
      </c>
      <c r="D603" s="379"/>
      <c r="E603" s="379"/>
      <c r="F603" s="379"/>
      <c r="G603" s="379"/>
      <c r="H603" s="379"/>
      <c r="I603" s="379"/>
      <c r="J603" s="379"/>
      <c r="K603" s="379"/>
      <c r="L603" s="379"/>
      <c r="M603" s="379"/>
      <c r="N603" s="391"/>
      <c r="AF603" s="133"/>
      <c r="AG603" s="140"/>
      <c r="AH603" s="142" t="s">
        <v>3583</v>
      </c>
      <c r="AM603" s="140"/>
      <c r="AP603" s="140"/>
      <c r="AR603" s="140"/>
      <c r="AS603" s="140"/>
    </row>
    <row r="604" spans="1:45" s="121" customFormat="1" ht="23.25" x14ac:dyDescent="0.25">
      <c r="A604" s="183"/>
      <c r="B604" s="184" t="s">
        <v>63</v>
      </c>
      <c r="C604" s="389" t="s">
        <v>64</v>
      </c>
      <c r="D604" s="389"/>
      <c r="E604" s="389"/>
      <c r="F604" s="389"/>
      <c r="G604" s="389"/>
      <c r="H604" s="389"/>
      <c r="I604" s="389"/>
      <c r="J604" s="389"/>
      <c r="K604" s="389"/>
      <c r="L604" s="389"/>
      <c r="M604" s="389"/>
      <c r="N604" s="39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3"/>
      <c r="B605" s="184" t="s">
        <v>65</v>
      </c>
      <c r="C605" s="389" t="s">
        <v>66</v>
      </c>
      <c r="D605" s="389"/>
      <c r="E605" s="389"/>
      <c r="F605" s="389"/>
      <c r="G605" s="389"/>
      <c r="H605" s="389"/>
      <c r="I605" s="389"/>
      <c r="J605" s="389"/>
      <c r="K605" s="389"/>
      <c r="L605" s="389"/>
      <c r="M605" s="389"/>
      <c r="N605" s="39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5"/>
      <c r="B606" s="184" t="s">
        <v>58</v>
      </c>
      <c r="C606" s="379" t="s">
        <v>67</v>
      </c>
      <c r="D606" s="379"/>
      <c r="E606" s="379"/>
      <c r="F606" s="186"/>
      <c r="G606" s="187"/>
      <c r="H606" s="187"/>
      <c r="I606" s="187"/>
      <c r="J606" s="188">
        <v>40.020000000000003</v>
      </c>
      <c r="K606" s="211">
        <v>1.3225</v>
      </c>
      <c r="L606" s="188">
        <v>0.03</v>
      </c>
      <c r="M606" s="189">
        <v>44.77</v>
      </c>
      <c r="N606" s="218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5"/>
      <c r="B607" s="184" t="s">
        <v>68</v>
      </c>
      <c r="C607" s="379" t="s">
        <v>69</v>
      </c>
      <c r="D607" s="379"/>
      <c r="E607" s="379"/>
      <c r="F607" s="186"/>
      <c r="G607" s="187"/>
      <c r="H607" s="187"/>
      <c r="I607" s="187"/>
      <c r="J607" s="188">
        <v>15.9</v>
      </c>
      <c r="K607" s="211">
        <v>1.4375</v>
      </c>
      <c r="L607" s="188">
        <v>0.01</v>
      </c>
      <c r="M607" s="189">
        <v>13.24</v>
      </c>
      <c r="N607" s="218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5"/>
      <c r="B608" s="184" t="s">
        <v>70</v>
      </c>
      <c r="C608" s="379" t="s">
        <v>71</v>
      </c>
      <c r="D608" s="379"/>
      <c r="E608" s="379"/>
      <c r="F608" s="186"/>
      <c r="G608" s="187"/>
      <c r="H608" s="187"/>
      <c r="I608" s="187"/>
      <c r="J608" s="188">
        <v>0.22</v>
      </c>
      <c r="K608" s="211">
        <v>1.4375</v>
      </c>
      <c r="L608" s="188">
        <v>0</v>
      </c>
      <c r="M608" s="189">
        <v>44.77</v>
      </c>
      <c r="N608" s="195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5"/>
      <c r="B609" s="184" t="s">
        <v>86</v>
      </c>
      <c r="C609" s="379" t="s">
        <v>87</v>
      </c>
      <c r="D609" s="379"/>
      <c r="E609" s="379"/>
      <c r="F609" s="186"/>
      <c r="G609" s="187"/>
      <c r="H609" s="187"/>
      <c r="I609" s="187"/>
      <c r="J609" s="190">
        <v>1308.99</v>
      </c>
      <c r="K609" s="187"/>
      <c r="L609" s="188">
        <v>0.79</v>
      </c>
      <c r="M609" s="189">
        <v>8.16</v>
      </c>
      <c r="N609" s="218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2"/>
      <c r="B610" s="184"/>
      <c r="C610" s="379" t="s">
        <v>72</v>
      </c>
      <c r="D610" s="379"/>
      <c r="E610" s="379"/>
      <c r="F610" s="186" t="s">
        <v>73</v>
      </c>
      <c r="G610" s="216">
        <v>4.0999999999999996</v>
      </c>
      <c r="H610" s="211">
        <v>1.3225</v>
      </c>
      <c r="I610" s="212">
        <v>3.2534E-3</v>
      </c>
      <c r="J610" s="194"/>
      <c r="K610" s="187"/>
      <c r="L610" s="194"/>
      <c r="M610" s="187"/>
      <c r="N610" s="195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2"/>
      <c r="B611" s="184"/>
      <c r="C611" s="379" t="s">
        <v>74</v>
      </c>
      <c r="D611" s="379"/>
      <c r="E611" s="379"/>
      <c r="F611" s="186" t="s">
        <v>73</v>
      </c>
      <c r="G611" s="189">
        <v>0.02</v>
      </c>
      <c r="H611" s="211">
        <v>1.4375</v>
      </c>
      <c r="I611" s="212">
        <v>1.73E-5</v>
      </c>
      <c r="J611" s="194"/>
      <c r="K611" s="187"/>
      <c r="L611" s="194"/>
      <c r="M611" s="187"/>
      <c r="N611" s="195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5"/>
      <c r="B612" s="184"/>
      <c r="C612" s="380" t="s">
        <v>75</v>
      </c>
      <c r="D612" s="380"/>
      <c r="E612" s="380"/>
      <c r="F612" s="196"/>
      <c r="G612" s="197"/>
      <c r="H612" s="197"/>
      <c r="I612" s="197"/>
      <c r="J612" s="199">
        <v>1364.91</v>
      </c>
      <c r="K612" s="197"/>
      <c r="L612" s="198">
        <v>0.83</v>
      </c>
      <c r="M612" s="197"/>
      <c r="N612" s="219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2"/>
      <c r="B613" s="184"/>
      <c r="C613" s="379" t="s">
        <v>76</v>
      </c>
      <c r="D613" s="379"/>
      <c r="E613" s="379"/>
      <c r="F613" s="186"/>
      <c r="G613" s="187"/>
      <c r="H613" s="187"/>
      <c r="I613" s="187"/>
      <c r="J613" s="194"/>
      <c r="K613" s="187"/>
      <c r="L613" s="188">
        <v>0.03</v>
      </c>
      <c r="M613" s="187"/>
      <c r="N613" s="218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2"/>
      <c r="B614" s="184" t="s">
        <v>245</v>
      </c>
      <c r="C614" s="379" t="s">
        <v>246</v>
      </c>
      <c r="D614" s="379"/>
      <c r="E614" s="379"/>
      <c r="F614" s="186" t="s">
        <v>79</v>
      </c>
      <c r="G614" s="201">
        <v>94</v>
      </c>
      <c r="H614" s="187"/>
      <c r="I614" s="201">
        <v>94</v>
      </c>
      <c r="J614" s="194"/>
      <c r="K614" s="187"/>
      <c r="L614" s="188">
        <v>0.03</v>
      </c>
      <c r="M614" s="187"/>
      <c r="N614" s="218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2"/>
      <c r="B615" s="184" t="s">
        <v>247</v>
      </c>
      <c r="C615" s="379" t="s">
        <v>248</v>
      </c>
      <c r="D615" s="379"/>
      <c r="E615" s="379"/>
      <c r="F615" s="186" t="s">
        <v>79</v>
      </c>
      <c r="G615" s="201">
        <v>51</v>
      </c>
      <c r="H615" s="189">
        <v>0.85</v>
      </c>
      <c r="I615" s="189">
        <v>43.35</v>
      </c>
      <c r="J615" s="194"/>
      <c r="K615" s="187"/>
      <c r="L615" s="188">
        <v>0.01</v>
      </c>
      <c r="M615" s="187"/>
      <c r="N615" s="218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2"/>
      <c r="B616" s="203"/>
      <c r="C616" s="388" t="s">
        <v>82</v>
      </c>
      <c r="D616" s="388"/>
      <c r="E616" s="388"/>
      <c r="F616" s="178"/>
      <c r="G616" s="179"/>
      <c r="H616" s="179"/>
      <c r="I616" s="179"/>
      <c r="J616" s="181"/>
      <c r="K616" s="179"/>
      <c r="L616" s="207">
        <v>0.87</v>
      </c>
      <c r="M616" s="197"/>
      <c r="N616" s="213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6" t="s">
        <v>385</v>
      </c>
      <c r="B617" s="177" t="s">
        <v>460</v>
      </c>
      <c r="C617" s="388" t="s">
        <v>2278</v>
      </c>
      <c r="D617" s="388"/>
      <c r="E617" s="388"/>
      <c r="F617" s="178" t="s">
        <v>199</v>
      </c>
      <c r="G617" s="179">
        <v>5.9999999999999995E-4</v>
      </c>
      <c r="H617" s="180">
        <v>1</v>
      </c>
      <c r="I617" s="253">
        <v>5.9999999999999995E-4</v>
      </c>
      <c r="J617" s="181"/>
      <c r="K617" s="179"/>
      <c r="L617" s="181"/>
      <c r="M617" s="179"/>
      <c r="N617" s="182"/>
      <c r="AF617" s="133"/>
      <c r="AG617" s="140" t="s">
        <v>2278</v>
      </c>
      <c r="AM617" s="140"/>
      <c r="AP617" s="140"/>
      <c r="AR617" s="140"/>
      <c r="AS617" s="140"/>
    </row>
    <row r="618" spans="1:45" s="121" customFormat="1" ht="15" x14ac:dyDescent="0.25">
      <c r="A618" s="208"/>
      <c r="B618" s="209"/>
      <c r="C618" s="379" t="s">
        <v>3583</v>
      </c>
      <c r="D618" s="379"/>
      <c r="E618" s="379"/>
      <c r="F618" s="379"/>
      <c r="G618" s="379"/>
      <c r="H618" s="379"/>
      <c r="I618" s="379"/>
      <c r="J618" s="379"/>
      <c r="K618" s="379"/>
      <c r="L618" s="379"/>
      <c r="M618" s="379"/>
      <c r="N618" s="391"/>
      <c r="AF618" s="133"/>
      <c r="AG618" s="140"/>
      <c r="AH618" s="142" t="s">
        <v>3583</v>
      </c>
      <c r="AM618" s="140"/>
      <c r="AP618" s="140"/>
      <c r="AR618" s="140"/>
      <c r="AS618" s="140"/>
    </row>
    <row r="619" spans="1:45" s="121" customFormat="1" ht="23.25" x14ac:dyDescent="0.25">
      <c r="A619" s="183"/>
      <c r="B619" s="184" t="s">
        <v>63</v>
      </c>
      <c r="C619" s="389" t="s">
        <v>64</v>
      </c>
      <c r="D619" s="389"/>
      <c r="E619" s="389"/>
      <c r="F619" s="389"/>
      <c r="G619" s="389"/>
      <c r="H619" s="389"/>
      <c r="I619" s="389"/>
      <c r="J619" s="389"/>
      <c r="K619" s="389"/>
      <c r="L619" s="389"/>
      <c r="M619" s="389"/>
      <c r="N619" s="390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3"/>
      <c r="B620" s="184" t="s">
        <v>65</v>
      </c>
      <c r="C620" s="389" t="s">
        <v>66</v>
      </c>
      <c r="D620" s="389"/>
      <c r="E620" s="389"/>
      <c r="F620" s="389"/>
      <c r="G620" s="389"/>
      <c r="H620" s="389"/>
      <c r="I620" s="389"/>
      <c r="J620" s="389"/>
      <c r="K620" s="389"/>
      <c r="L620" s="389"/>
      <c r="M620" s="389"/>
      <c r="N620" s="390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5"/>
      <c r="B621" s="184" t="s">
        <v>58</v>
      </c>
      <c r="C621" s="379" t="s">
        <v>67</v>
      </c>
      <c r="D621" s="379"/>
      <c r="E621" s="379"/>
      <c r="F621" s="186"/>
      <c r="G621" s="187"/>
      <c r="H621" s="187"/>
      <c r="I621" s="187"/>
      <c r="J621" s="188">
        <v>22.04</v>
      </c>
      <c r="K621" s="211">
        <v>1.3225</v>
      </c>
      <c r="L621" s="188">
        <v>0.02</v>
      </c>
      <c r="M621" s="189">
        <v>44.77</v>
      </c>
      <c r="N621" s="218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5"/>
      <c r="B622" s="184" t="s">
        <v>68</v>
      </c>
      <c r="C622" s="379" t="s">
        <v>69</v>
      </c>
      <c r="D622" s="379"/>
      <c r="E622" s="379"/>
      <c r="F622" s="186"/>
      <c r="G622" s="187"/>
      <c r="H622" s="187"/>
      <c r="I622" s="187"/>
      <c r="J622" s="188">
        <v>7.39</v>
      </c>
      <c r="K622" s="211">
        <v>1.4375</v>
      </c>
      <c r="L622" s="188">
        <v>0.01</v>
      </c>
      <c r="M622" s="189">
        <v>13.24</v>
      </c>
      <c r="N622" s="218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5"/>
      <c r="B623" s="184" t="s">
        <v>70</v>
      </c>
      <c r="C623" s="379" t="s">
        <v>71</v>
      </c>
      <c r="D623" s="379"/>
      <c r="E623" s="379"/>
      <c r="F623" s="186"/>
      <c r="G623" s="187"/>
      <c r="H623" s="187"/>
      <c r="I623" s="187"/>
      <c r="J623" s="188">
        <v>0.22</v>
      </c>
      <c r="K623" s="211">
        <v>1.4375</v>
      </c>
      <c r="L623" s="188">
        <v>0</v>
      </c>
      <c r="M623" s="189">
        <v>44.77</v>
      </c>
      <c r="N623" s="195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5"/>
      <c r="B624" s="184" t="s">
        <v>86</v>
      </c>
      <c r="C624" s="379" t="s">
        <v>87</v>
      </c>
      <c r="D624" s="379"/>
      <c r="E624" s="379"/>
      <c r="F624" s="186"/>
      <c r="G624" s="187"/>
      <c r="H624" s="187"/>
      <c r="I624" s="187"/>
      <c r="J624" s="190">
        <v>1963.57</v>
      </c>
      <c r="K624" s="187"/>
      <c r="L624" s="188">
        <v>1.18</v>
      </c>
      <c r="M624" s="189">
        <v>8.16</v>
      </c>
      <c r="N624" s="218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2"/>
      <c r="B625" s="184"/>
      <c r="C625" s="379" t="s">
        <v>72</v>
      </c>
      <c r="D625" s="379"/>
      <c r="E625" s="379"/>
      <c r="F625" s="186" t="s">
        <v>73</v>
      </c>
      <c r="G625" s="189">
        <v>2.4300000000000002</v>
      </c>
      <c r="H625" s="211">
        <v>1.3225</v>
      </c>
      <c r="I625" s="212">
        <v>1.9281999999999999E-3</v>
      </c>
      <c r="J625" s="194"/>
      <c r="K625" s="187"/>
      <c r="L625" s="194"/>
      <c r="M625" s="187"/>
      <c r="N625" s="195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2"/>
      <c r="B626" s="184"/>
      <c r="C626" s="379" t="s">
        <v>74</v>
      </c>
      <c r="D626" s="379"/>
      <c r="E626" s="379"/>
      <c r="F626" s="186" t="s">
        <v>73</v>
      </c>
      <c r="G626" s="189">
        <v>0.02</v>
      </c>
      <c r="H626" s="211">
        <v>1.4375</v>
      </c>
      <c r="I626" s="212">
        <v>1.73E-5</v>
      </c>
      <c r="J626" s="194"/>
      <c r="K626" s="187"/>
      <c r="L626" s="194"/>
      <c r="M626" s="187"/>
      <c r="N626" s="195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5"/>
      <c r="B627" s="184"/>
      <c r="C627" s="380" t="s">
        <v>75</v>
      </c>
      <c r="D627" s="380"/>
      <c r="E627" s="380"/>
      <c r="F627" s="196"/>
      <c r="G627" s="197"/>
      <c r="H627" s="197"/>
      <c r="I627" s="197"/>
      <c r="J627" s="199">
        <v>1993</v>
      </c>
      <c r="K627" s="197"/>
      <c r="L627" s="198">
        <v>1.21</v>
      </c>
      <c r="M627" s="197"/>
      <c r="N627" s="219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2"/>
      <c r="B628" s="184"/>
      <c r="C628" s="379" t="s">
        <v>76</v>
      </c>
      <c r="D628" s="379"/>
      <c r="E628" s="379"/>
      <c r="F628" s="186"/>
      <c r="G628" s="187"/>
      <c r="H628" s="187"/>
      <c r="I628" s="187"/>
      <c r="J628" s="194"/>
      <c r="K628" s="187"/>
      <c r="L628" s="188">
        <v>0.02</v>
      </c>
      <c r="M628" s="187"/>
      <c r="N628" s="218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2"/>
      <c r="B629" s="184" t="s">
        <v>245</v>
      </c>
      <c r="C629" s="379" t="s">
        <v>246</v>
      </c>
      <c r="D629" s="379"/>
      <c r="E629" s="379"/>
      <c r="F629" s="186" t="s">
        <v>79</v>
      </c>
      <c r="G629" s="201">
        <v>94</v>
      </c>
      <c r="H629" s="187"/>
      <c r="I629" s="201">
        <v>94</v>
      </c>
      <c r="J629" s="194"/>
      <c r="K629" s="187"/>
      <c r="L629" s="188">
        <v>0.02</v>
      </c>
      <c r="M629" s="187"/>
      <c r="N629" s="218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2"/>
      <c r="B630" s="184" t="s">
        <v>247</v>
      </c>
      <c r="C630" s="379" t="s">
        <v>248</v>
      </c>
      <c r="D630" s="379"/>
      <c r="E630" s="379"/>
      <c r="F630" s="186" t="s">
        <v>79</v>
      </c>
      <c r="G630" s="201">
        <v>51</v>
      </c>
      <c r="H630" s="189">
        <v>0.85</v>
      </c>
      <c r="I630" s="189">
        <v>43.35</v>
      </c>
      <c r="J630" s="194"/>
      <c r="K630" s="187"/>
      <c r="L630" s="188">
        <v>0.01</v>
      </c>
      <c r="M630" s="187"/>
      <c r="N630" s="218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2"/>
      <c r="B631" s="203"/>
      <c r="C631" s="388" t="s">
        <v>82</v>
      </c>
      <c r="D631" s="388"/>
      <c r="E631" s="388"/>
      <c r="F631" s="178"/>
      <c r="G631" s="179"/>
      <c r="H631" s="179"/>
      <c r="I631" s="179"/>
      <c r="J631" s="181"/>
      <c r="K631" s="179"/>
      <c r="L631" s="207">
        <v>1.24</v>
      </c>
      <c r="M631" s="197"/>
      <c r="N631" s="213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0"/>
      <c r="B632" s="221"/>
      <c r="C632" s="221"/>
      <c r="D632" s="221"/>
      <c r="E632" s="221"/>
      <c r="F632" s="222"/>
      <c r="G632" s="222"/>
      <c r="H632" s="222"/>
      <c r="I632" s="222"/>
      <c r="J632" s="223"/>
      <c r="K632" s="222"/>
      <c r="L632" s="223"/>
      <c r="M632" s="187"/>
      <c r="N632" s="223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7"/>
      <c r="B633" s="228"/>
      <c r="C633" s="388" t="s">
        <v>3791</v>
      </c>
      <c r="D633" s="388"/>
      <c r="E633" s="388"/>
      <c r="F633" s="388"/>
      <c r="G633" s="388"/>
      <c r="H633" s="388"/>
      <c r="I633" s="388"/>
      <c r="J633" s="388"/>
      <c r="K633" s="388"/>
      <c r="L633" s="229"/>
      <c r="M633" s="230"/>
      <c r="N633" s="231"/>
      <c r="AF633" s="133"/>
      <c r="AG633" s="140"/>
      <c r="AM633" s="140"/>
      <c r="AP633" s="140" t="s">
        <v>3791</v>
      </c>
      <c r="AR633" s="140"/>
      <c r="AS633" s="140"/>
    </row>
    <row r="634" spans="1:45" s="121" customFormat="1" ht="15" x14ac:dyDescent="0.25">
      <c r="A634" s="232"/>
      <c r="B634" s="184"/>
      <c r="C634" s="379" t="s">
        <v>146</v>
      </c>
      <c r="D634" s="379"/>
      <c r="E634" s="379"/>
      <c r="F634" s="379"/>
      <c r="G634" s="379"/>
      <c r="H634" s="379"/>
      <c r="I634" s="379"/>
      <c r="J634" s="379"/>
      <c r="K634" s="379"/>
      <c r="L634" s="233">
        <v>2183.31</v>
      </c>
      <c r="M634" s="234"/>
      <c r="N634" s="237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2"/>
      <c r="B635" s="184"/>
      <c r="C635" s="379" t="s">
        <v>147</v>
      </c>
      <c r="D635" s="379"/>
      <c r="E635" s="379"/>
      <c r="F635" s="379"/>
      <c r="G635" s="379"/>
      <c r="H635" s="379"/>
      <c r="I635" s="379"/>
      <c r="J635" s="379"/>
      <c r="K635" s="379"/>
      <c r="L635" s="236"/>
      <c r="M635" s="234"/>
      <c r="N635" s="237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2"/>
      <c r="B636" s="184"/>
      <c r="C636" s="379" t="s">
        <v>148</v>
      </c>
      <c r="D636" s="379"/>
      <c r="E636" s="379"/>
      <c r="F636" s="379"/>
      <c r="G636" s="379"/>
      <c r="H636" s="379"/>
      <c r="I636" s="379"/>
      <c r="J636" s="379"/>
      <c r="K636" s="379"/>
      <c r="L636" s="249">
        <v>87.28</v>
      </c>
      <c r="M636" s="234"/>
      <c r="N636" s="237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2"/>
      <c r="B637" s="184"/>
      <c r="C637" s="379" t="s">
        <v>149</v>
      </c>
      <c r="D637" s="379"/>
      <c r="E637" s="379"/>
      <c r="F637" s="379"/>
      <c r="G637" s="379"/>
      <c r="H637" s="379"/>
      <c r="I637" s="379"/>
      <c r="J637" s="379"/>
      <c r="K637" s="379"/>
      <c r="L637" s="249">
        <v>234.33</v>
      </c>
      <c r="M637" s="234"/>
      <c r="N637" s="237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2"/>
      <c r="B638" s="184"/>
      <c r="C638" s="379" t="s">
        <v>150</v>
      </c>
      <c r="D638" s="379"/>
      <c r="E638" s="379"/>
      <c r="F638" s="379"/>
      <c r="G638" s="379"/>
      <c r="H638" s="379"/>
      <c r="I638" s="379"/>
      <c r="J638" s="379"/>
      <c r="K638" s="379"/>
      <c r="L638" s="249">
        <v>27.39</v>
      </c>
      <c r="M638" s="234"/>
      <c r="N638" s="237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2"/>
      <c r="B639" s="184"/>
      <c r="C639" s="379" t="s">
        <v>151</v>
      </c>
      <c r="D639" s="379"/>
      <c r="E639" s="379"/>
      <c r="F639" s="379"/>
      <c r="G639" s="379"/>
      <c r="H639" s="379"/>
      <c r="I639" s="379"/>
      <c r="J639" s="379"/>
      <c r="K639" s="379"/>
      <c r="L639" s="233">
        <v>1861.7</v>
      </c>
      <c r="M639" s="234"/>
      <c r="N639" s="237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2"/>
      <c r="B640" s="184"/>
      <c r="C640" s="379" t="s">
        <v>153</v>
      </c>
      <c r="D640" s="379"/>
      <c r="E640" s="379"/>
      <c r="F640" s="379"/>
      <c r="G640" s="379"/>
      <c r="H640" s="379"/>
      <c r="I640" s="379"/>
      <c r="J640" s="379"/>
      <c r="K640" s="379"/>
      <c r="L640" s="233">
        <v>2350.38</v>
      </c>
      <c r="M640" s="234"/>
      <c r="N640" s="237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2"/>
      <c r="B641" s="184"/>
      <c r="C641" s="379" t="s">
        <v>147</v>
      </c>
      <c r="D641" s="379"/>
      <c r="E641" s="379"/>
      <c r="F641" s="379"/>
      <c r="G641" s="379"/>
      <c r="H641" s="379"/>
      <c r="I641" s="379"/>
      <c r="J641" s="379"/>
      <c r="K641" s="379"/>
      <c r="L641" s="236"/>
      <c r="M641" s="234"/>
      <c r="N641" s="237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2"/>
      <c r="B642" s="184"/>
      <c r="C642" s="379" t="s">
        <v>322</v>
      </c>
      <c r="D642" s="379"/>
      <c r="E642" s="379"/>
      <c r="F642" s="379"/>
      <c r="G642" s="379"/>
      <c r="H642" s="379"/>
      <c r="I642" s="379"/>
      <c r="J642" s="379"/>
      <c r="K642" s="379"/>
      <c r="L642" s="249">
        <v>87.28</v>
      </c>
      <c r="M642" s="234"/>
      <c r="N642" s="237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2"/>
      <c r="B643" s="184"/>
      <c r="C643" s="379" t="s">
        <v>323</v>
      </c>
      <c r="D643" s="379"/>
      <c r="E643" s="379"/>
      <c r="F643" s="379"/>
      <c r="G643" s="379"/>
      <c r="H643" s="379"/>
      <c r="I643" s="379"/>
      <c r="J643" s="379"/>
      <c r="K643" s="379"/>
      <c r="L643" s="249">
        <v>234.33</v>
      </c>
      <c r="M643" s="234"/>
      <c r="N643" s="237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2"/>
      <c r="B644" s="184"/>
      <c r="C644" s="379" t="s">
        <v>324</v>
      </c>
      <c r="D644" s="379"/>
      <c r="E644" s="379"/>
      <c r="F644" s="379"/>
      <c r="G644" s="379"/>
      <c r="H644" s="379"/>
      <c r="I644" s="379"/>
      <c r="J644" s="379"/>
      <c r="K644" s="379"/>
      <c r="L644" s="249">
        <v>27.39</v>
      </c>
      <c r="M644" s="234"/>
      <c r="N644" s="237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2"/>
      <c r="B645" s="184"/>
      <c r="C645" s="379" t="s">
        <v>325</v>
      </c>
      <c r="D645" s="379"/>
      <c r="E645" s="379"/>
      <c r="F645" s="379"/>
      <c r="G645" s="379"/>
      <c r="H645" s="379"/>
      <c r="I645" s="379"/>
      <c r="J645" s="379"/>
      <c r="K645" s="379"/>
      <c r="L645" s="233">
        <v>1861.7</v>
      </c>
      <c r="M645" s="234"/>
      <c r="N645" s="237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2"/>
      <c r="B646" s="184"/>
      <c r="C646" s="379" t="s">
        <v>326</v>
      </c>
      <c r="D646" s="379"/>
      <c r="E646" s="379"/>
      <c r="F646" s="379"/>
      <c r="G646" s="379"/>
      <c r="H646" s="379"/>
      <c r="I646" s="379"/>
      <c r="J646" s="379"/>
      <c r="K646" s="379"/>
      <c r="L646" s="249">
        <v>106.65</v>
      </c>
      <c r="M646" s="234"/>
      <c r="N646" s="237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2"/>
      <c r="B647" s="184"/>
      <c r="C647" s="379" t="s">
        <v>327</v>
      </c>
      <c r="D647" s="379"/>
      <c r="E647" s="379"/>
      <c r="F647" s="379"/>
      <c r="G647" s="379"/>
      <c r="H647" s="379"/>
      <c r="I647" s="379"/>
      <c r="J647" s="379"/>
      <c r="K647" s="379"/>
      <c r="L647" s="249">
        <v>60.42</v>
      </c>
      <c r="M647" s="234"/>
      <c r="N647" s="237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2"/>
      <c r="B648" s="184"/>
      <c r="C648" s="379" t="s">
        <v>163</v>
      </c>
      <c r="D648" s="379"/>
      <c r="E648" s="379"/>
      <c r="F648" s="379"/>
      <c r="G648" s="379"/>
      <c r="H648" s="379"/>
      <c r="I648" s="379"/>
      <c r="J648" s="379"/>
      <c r="K648" s="379"/>
      <c r="L648" s="249">
        <v>114.67</v>
      </c>
      <c r="M648" s="234"/>
      <c r="N648" s="237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2"/>
      <c r="B649" s="184"/>
      <c r="C649" s="379" t="s">
        <v>164</v>
      </c>
      <c r="D649" s="379"/>
      <c r="E649" s="379"/>
      <c r="F649" s="379"/>
      <c r="G649" s="379"/>
      <c r="H649" s="379"/>
      <c r="I649" s="379"/>
      <c r="J649" s="379"/>
      <c r="K649" s="379"/>
      <c r="L649" s="249">
        <v>106.65</v>
      </c>
      <c r="M649" s="234"/>
      <c r="N649" s="237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2"/>
      <c r="B650" s="184"/>
      <c r="C650" s="379" t="s">
        <v>165</v>
      </c>
      <c r="D650" s="379"/>
      <c r="E650" s="379"/>
      <c r="F650" s="379"/>
      <c r="G650" s="379"/>
      <c r="H650" s="379"/>
      <c r="I650" s="379"/>
      <c r="J650" s="379"/>
      <c r="K650" s="379"/>
      <c r="L650" s="249">
        <v>60.42</v>
      </c>
      <c r="M650" s="234"/>
      <c r="N650" s="237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2"/>
      <c r="B651" s="238"/>
      <c r="C651" s="396" t="s">
        <v>3792</v>
      </c>
      <c r="D651" s="396"/>
      <c r="E651" s="396"/>
      <c r="F651" s="396"/>
      <c r="G651" s="396"/>
      <c r="H651" s="396"/>
      <c r="I651" s="396"/>
      <c r="J651" s="396"/>
      <c r="K651" s="396"/>
      <c r="L651" s="239">
        <v>2350.38</v>
      </c>
      <c r="M651" s="240"/>
      <c r="N651" s="251"/>
      <c r="AF651" s="133"/>
      <c r="AG651" s="140"/>
      <c r="AM651" s="140"/>
      <c r="AP651" s="140"/>
      <c r="AR651" s="140" t="s">
        <v>3792</v>
      </c>
      <c r="AS651" s="140"/>
    </row>
    <row r="652" spans="1:45" s="121" customFormat="1" ht="15" x14ac:dyDescent="0.25">
      <c r="A652" s="382" t="s">
        <v>3793</v>
      </c>
      <c r="B652" s="383"/>
      <c r="C652" s="383"/>
      <c r="D652" s="383"/>
      <c r="E652" s="383"/>
      <c r="F652" s="383"/>
      <c r="G652" s="383"/>
      <c r="H652" s="383"/>
      <c r="I652" s="383"/>
      <c r="J652" s="383"/>
      <c r="K652" s="383"/>
      <c r="L652" s="383"/>
      <c r="M652" s="383"/>
      <c r="N652" s="384"/>
      <c r="AF652" s="133" t="s">
        <v>3793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6" t="s">
        <v>388</v>
      </c>
      <c r="B653" s="177" t="s">
        <v>3794</v>
      </c>
      <c r="C653" s="388" t="s">
        <v>3795</v>
      </c>
      <c r="D653" s="388"/>
      <c r="E653" s="388"/>
      <c r="F653" s="178" t="s">
        <v>189</v>
      </c>
      <c r="G653" s="179">
        <v>0.122</v>
      </c>
      <c r="H653" s="180">
        <v>1</v>
      </c>
      <c r="I653" s="210">
        <v>0.122</v>
      </c>
      <c r="J653" s="181"/>
      <c r="K653" s="179"/>
      <c r="L653" s="181"/>
      <c r="M653" s="179"/>
      <c r="N653" s="182"/>
      <c r="AF653" s="133"/>
      <c r="AG653" s="140" t="s">
        <v>3795</v>
      </c>
      <c r="AM653" s="140"/>
      <c r="AP653" s="140"/>
      <c r="AR653" s="140"/>
      <c r="AS653" s="140"/>
    </row>
    <row r="654" spans="1:45" s="121" customFormat="1" ht="15" x14ac:dyDescent="0.25">
      <c r="A654" s="208"/>
      <c r="B654" s="209"/>
      <c r="C654" s="379" t="s">
        <v>3796</v>
      </c>
      <c r="D654" s="379"/>
      <c r="E654" s="379"/>
      <c r="F654" s="379"/>
      <c r="G654" s="379"/>
      <c r="H654" s="379"/>
      <c r="I654" s="379"/>
      <c r="J654" s="379"/>
      <c r="K654" s="379"/>
      <c r="L654" s="379"/>
      <c r="M654" s="379"/>
      <c r="N654" s="391"/>
      <c r="AF654" s="133"/>
      <c r="AG654" s="140"/>
      <c r="AH654" s="142" t="s">
        <v>3796</v>
      </c>
      <c r="AM654" s="140"/>
      <c r="AP654" s="140"/>
      <c r="AR654" s="140"/>
      <c r="AS654" s="140"/>
    </row>
    <row r="655" spans="1:45" s="121" customFormat="1" ht="23.25" x14ac:dyDescent="0.25">
      <c r="A655" s="183"/>
      <c r="B655" s="184" t="s">
        <v>63</v>
      </c>
      <c r="C655" s="389" t="s">
        <v>64</v>
      </c>
      <c r="D655" s="389"/>
      <c r="E655" s="389"/>
      <c r="F655" s="389"/>
      <c r="G655" s="389"/>
      <c r="H655" s="389"/>
      <c r="I655" s="389"/>
      <c r="J655" s="389"/>
      <c r="K655" s="389"/>
      <c r="L655" s="389"/>
      <c r="M655" s="389"/>
      <c r="N655" s="390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3"/>
      <c r="B656" s="184" t="s">
        <v>65</v>
      </c>
      <c r="C656" s="389" t="s">
        <v>66</v>
      </c>
      <c r="D656" s="389"/>
      <c r="E656" s="389"/>
      <c r="F656" s="389"/>
      <c r="G656" s="389"/>
      <c r="H656" s="389"/>
      <c r="I656" s="389"/>
      <c r="J656" s="389"/>
      <c r="K656" s="389"/>
      <c r="L656" s="389"/>
      <c r="M656" s="389"/>
      <c r="N656" s="390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5"/>
      <c r="B657" s="184" t="s">
        <v>58</v>
      </c>
      <c r="C657" s="379" t="s">
        <v>67</v>
      </c>
      <c r="D657" s="379"/>
      <c r="E657" s="379"/>
      <c r="F657" s="186"/>
      <c r="G657" s="187"/>
      <c r="H657" s="187"/>
      <c r="I657" s="187"/>
      <c r="J657" s="190">
        <v>10107.9</v>
      </c>
      <c r="K657" s="211">
        <v>1.3225</v>
      </c>
      <c r="L657" s="190">
        <v>1630.86</v>
      </c>
      <c r="M657" s="189">
        <v>44.77</v>
      </c>
      <c r="N657" s="191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5"/>
      <c r="B658" s="184" t="s">
        <v>68</v>
      </c>
      <c r="C658" s="379" t="s">
        <v>69</v>
      </c>
      <c r="D658" s="379"/>
      <c r="E658" s="379"/>
      <c r="F658" s="186"/>
      <c r="G658" s="187"/>
      <c r="H658" s="187"/>
      <c r="I658" s="187"/>
      <c r="J658" s="190">
        <v>25801.01</v>
      </c>
      <c r="K658" s="211">
        <v>1.4375</v>
      </c>
      <c r="L658" s="190">
        <v>4524.8500000000004</v>
      </c>
      <c r="M658" s="189">
        <v>13.24</v>
      </c>
      <c r="N658" s="191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5"/>
      <c r="B659" s="184" t="s">
        <v>70</v>
      </c>
      <c r="C659" s="379" t="s">
        <v>71</v>
      </c>
      <c r="D659" s="379"/>
      <c r="E659" s="379"/>
      <c r="F659" s="186"/>
      <c r="G659" s="187"/>
      <c r="H659" s="187"/>
      <c r="I659" s="187"/>
      <c r="J659" s="190">
        <v>2126.84</v>
      </c>
      <c r="K659" s="211">
        <v>1.4375</v>
      </c>
      <c r="L659" s="188">
        <v>372.99</v>
      </c>
      <c r="M659" s="189">
        <v>44.77</v>
      </c>
      <c r="N659" s="191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5"/>
      <c r="B660" s="184" t="s">
        <v>86</v>
      </c>
      <c r="C660" s="379" t="s">
        <v>87</v>
      </c>
      <c r="D660" s="379"/>
      <c r="E660" s="379"/>
      <c r="F660" s="186"/>
      <c r="G660" s="187"/>
      <c r="H660" s="187"/>
      <c r="I660" s="187"/>
      <c r="J660" s="190">
        <v>27114.25</v>
      </c>
      <c r="K660" s="187"/>
      <c r="L660" s="190">
        <v>3307.94</v>
      </c>
      <c r="M660" s="189">
        <v>8.16</v>
      </c>
      <c r="N660" s="191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2"/>
      <c r="B661" s="184"/>
      <c r="C661" s="379" t="s">
        <v>72</v>
      </c>
      <c r="D661" s="379"/>
      <c r="E661" s="379"/>
      <c r="F661" s="186" t="s">
        <v>73</v>
      </c>
      <c r="G661" s="201">
        <v>990</v>
      </c>
      <c r="H661" s="211">
        <v>1.3225</v>
      </c>
      <c r="I661" s="217">
        <v>159.73155</v>
      </c>
      <c r="J661" s="194"/>
      <c r="K661" s="187"/>
      <c r="L661" s="194"/>
      <c r="M661" s="187"/>
      <c r="N661" s="195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2"/>
      <c r="B662" s="184"/>
      <c r="C662" s="379" t="s">
        <v>74</v>
      </c>
      <c r="D662" s="379"/>
      <c r="E662" s="379"/>
      <c r="F662" s="186" t="s">
        <v>73</v>
      </c>
      <c r="G662" s="216">
        <v>163.6</v>
      </c>
      <c r="H662" s="211">
        <v>1.4375</v>
      </c>
      <c r="I662" s="217">
        <v>28.69135</v>
      </c>
      <c r="J662" s="194"/>
      <c r="K662" s="187"/>
      <c r="L662" s="194"/>
      <c r="M662" s="187"/>
      <c r="N662" s="195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5"/>
      <c r="B663" s="184"/>
      <c r="C663" s="380" t="s">
        <v>75</v>
      </c>
      <c r="D663" s="380"/>
      <c r="E663" s="380"/>
      <c r="F663" s="196"/>
      <c r="G663" s="197"/>
      <c r="H663" s="197"/>
      <c r="I663" s="197"/>
      <c r="J663" s="199">
        <v>63023.16</v>
      </c>
      <c r="K663" s="197"/>
      <c r="L663" s="199">
        <v>9463.65</v>
      </c>
      <c r="M663" s="197"/>
      <c r="N663" s="200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2"/>
      <c r="B664" s="184"/>
      <c r="C664" s="379" t="s">
        <v>76</v>
      </c>
      <c r="D664" s="379"/>
      <c r="E664" s="379"/>
      <c r="F664" s="186"/>
      <c r="G664" s="187"/>
      <c r="H664" s="187"/>
      <c r="I664" s="187"/>
      <c r="J664" s="194"/>
      <c r="K664" s="187"/>
      <c r="L664" s="190">
        <v>2003.85</v>
      </c>
      <c r="M664" s="187"/>
      <c r="N664" s="191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2"/>
      <c r="B665" s="184" t="s">
        <v>192</v>
      </c>
      <c r="C665" s="379" t="s">
        <v>193</v>
      </c>
      <c r="D665" s="379"/>
      <c r="E665" s="379"/>
      <c r="F665" s="186" t="s">
        <v>79</v>
      </c>
      <c r="G665" s="201">
        <v>117</v>
      </c>
      <c r="H665" s="187"/>
      <c r="I665" s="201">
        <v>117</v>
      </c>
      <c r="J665" s="194"/>
      <c r="K665" s="187"/>
      <c r="L665" s="190">
        <v>2344.5</v>
      </c>
      <c r="M665" s="187"/>
      <c r="N665" s="191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2"/>
      <c r="B666" s="184" t="s">
        <v>194</v>
      </c>
      <c r="C666" s="379" t="s">
        <v>195</v>
      </c>
      <c r="D666" s="379"/>
      <c r="E666" s="379"/>
      <c r="F666" s="186" t="s">
        <v>79</v>
      </c>
      <c r="G666" s="201">
        <v>74</v>
      </c>
      <c r="H666" s="189">
        <v>0.85</v>
      </c>
      <c r="I666" s="216">
        <v>62.9</v>
      </c>
      <c r="J666" s="194"/>
      <c r="K666" s="187"/>
      <c r="L666" s="190">
        <v>1260.42</v>
      </c>
      <c r="M666" s="187"/>
      <c r="N666" s="191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2"/>
      <c r="B667" s="203"/>
      <c r="C667" s="388" t="s">
        <v>82</v>
      </c>
      <c r="D667" s="388"/>
      <c r="E667" s="388"/>
      <c r="F667" s="178"/>
      <c r="G667" s="179"/>
      <c r="H667" s="179"/>
      <c r="I667" s="179"/>
      <c r="J667" s="181"/>
      <c r="K667" s="179"/>
      <c r="L667" s="204">
        <v>13068.57</v>
      </c>
      <c r="M667" s="197"/>
      <c r="N667" s="205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6" t="s">
        <v>391</v>
      </c>
      <c r="B668" s="177" t="s">
        <v>3797</v>
      </c>
      <c r="C668" s="388" t="s">
        <v>3798</v>
      </c>
      <c r="D668" s="388"/>
      <c r="E668" s="388"/>
      <c r="F668" s="178" t="s">
        <v>337</v>
      </c>
      <c r="G668" s="179">
        <v>122</v>
      </c>
      <c r="H668" s="180">
        <v>1</v>
      </c>
      <c r="I668" s="180">
        <v>122</v>
      </c>
      <c r="J668" s="207">
        <v>373.66</v>
      </c>
      <c r="K668" s="179"/>
      <c r="L668" s="204">
        <v>45586.52</v>
      </c>
      <c r="M668" s="206">
        <v>8.16</v>
      </c>
      <c r="N668" s="205">
        <v>371986</v>
      </c>
      <c r="AF668" s="133"/>
      <c r="AG668" s="140" t="s">
        <v>3798</v>
      </c>
      <c r="AM668" s="140"/>
      <c r="AP668" s="140"/>
      <c r="AR668" s="140"/>
      <c r="AS668" s="140"/>
    </row>
    <row r="669" spans="1:45" s="121" customFormat="1" ht="15" x14ac:dyDescent="0.25">
      <c r="A669" s="202"/>
      <c r="B669" s="203"/>
      <c r="C669" s="379" t="s">
        <v>99</v>
      </c>
      <c r="D669" s="379"/>
      <c r="E669" s="379"/>
      <c r="F669" s="379"/>
      <c r="G669" s="379"/>
      <c r="H669" s="379"/>
      <c r="I669" s="379"/>
      <c r="J669" s="379"/>
      <c r="K669" s="379"/>
      <c r="L669" s="379"/>
      <c r="M669" s="379"/>
      <c r="N669" s="391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2"/>
      <c r="B670" s="203"/>
      <c r="C670" s="388" t="s">
        <v>82</v>
      </c>
      <c r="D670" s="388"/>
      <c r="E670" s="388"/>
      <c r="F670" s="178"/>
      <c r="G670" s="179"/>
      <c r="H670" s="179"/>
      <c r="I670" s="179"/>
      <c r="J670" s="181"/>
      <c r="K670" s="179"/>
      <c r="L670" s="204">
        <v>45586.52</v>
      </c>
      <c r="M670" s="197"/>
      <c r="N670" s="205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6" t="s">
        <v>394</v>
      </c>
      <c r="B671" s="177" t="s">
        <v>3799</v>
      </c>
      <c r="C671" s="388" t="s">
        <v>3800</v>
      </c>
      <c r="D671" s="388"/>
      <c r="E671" s="388"/>
      <c r="F671" s="178" t="s">
        <v>189</v>
      </c>
      <c r="G671" s="179">
        <v>1.7999999999999999E-2</v>
      </c>
      <c r="H671" s="180">
        <v>1</v>
      </c>
      <c r="I671" s="210">
        <v>1.7999999999999999E-2</v>
      </c>
      <c r="J671" s="181"/>
      <c r="K671" s="179"/>
      <c r="L671" s="181"/>
      <c r="M671" s="179"/>
      <c r="N671" s="182"/>
      <c r="AF671" s="133"/>
      <c r="AG671" s="140" t="s">
        <v>3800</v>
      </c>
      <c r="AM671" s="140"/>
      <c r="AP671" s="140"/>
      <c r="AR671" s="140"/>
      <c r="AS671" s="140"/>
    </row>
    <row r="672" spans="1:45" s="121" customFormat="1" ht="15" x14ac:dyDescent="0.25">
      <c r="A672" s="208"/>
      <c r="B672" s="209"/>
      <c r="C672" s="379" t="s">
        <v>3801</v>
      </c>
      <c r="D672" s="379"/>
      <c r="E672" s="379"/>
      <c r="F672" s="379"/>
      <c r="G672" s="379"/>
      <c r="H672" s="379"/>
      <c r="I672" s="379"/>
      <c r="J672" s="379"/>
      <c r="K672" s="379"/>
      <c r="L672" s="379"/>
      <c r="M672" s="379"/>
      <c r="N672" s="391"/>
      <c r="AF672" s="133"/>
      <c r="AG672" s="140"/>
      <c r="AH672" s="142" t="s">
        <v>3801</v>
      </c>
      <c r="AM672" s="140"/>
      <c r="AP672" s="140"/>
      <c r="AR672" s="140"/>
      <c r="AS672" s="140"/>
    </row>
    <row r="673" spans="1:45" s="121" customFormat="1" ht="23.25" x14ac:dyDescent="0.25">
      <c r="A673" s="183"/>
      <c r="B673" s="184" t="s">
        <v>63</v>
      </c>
      <c r="C673" s="389" t="s">
        <v>64</v>
      </c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9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3"/>
      <c r="B674" s="184" t="s">
        <v>65</v>
      </c>
      <c r="C674" s="389" t="s">
        <v>66</v>
      </c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9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5"/>
      <c r="B675" s="184" t="s">
        <v>58</v>
      </c>
      <c r="C675" s="379" t="s">
        <v>67</v>
      </c>
      <c r="D675" s="379"/>
      <c r="E675" s="379"/>
      <c r="F675" s="186"/>
      <c r="G675" s="187"/>
      <c r="H675" s="187"/>
      <c r="I675" s="187"/>
      <c r="J675" s="190">
        <v>8507.94</v>
      </c>
      <c r="K675" s="211">
        <v>1.3225</v>
      </c>
      <c r="L675" s="188">
        <v>202.53</v>
      </c>
      <c r="M675" s="189">
        <v>44.77</v>
      </c>
      <c r="N675" s="191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5"/>
      <c r="B676" s="184" t="s">
        <v>68</v>
      </c>
      <c r="C676" s="379" t="s">
        <v>69</v>
      </c>
      <c r="D676" s="379"/>
      <c r="E676" s="379"/>
      <c r="F676" s="186"/>
      <c r="G676" s="187"/>
      <c r="H676" s="187"/>
      <c r="I676" s="187"/>
      <c r="J676" s="190">
        <v>18710.8</v>
      </c>
      <c r="K676" s="211">
        <v>1.4375</v>
      </c>
      <c r="L676" s="188">
        <v>484.14</v>
      </c>
      <c r="M676" s="189">
        <v>13.24</v>
      </c>
      <c r="N676" s="191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5"/>
      <c r="B677" s="184" t="s">
        <v>70</v>
      </c>
      <c r="C677" s="379" t="s">
        <v>71</v>
      </c>
      <c r="D677" s="379"/>
      <c r="E677" s="379"/>
      <c r="F677" s="186"/>
      <c r="G677" s="187"/>
      <c r="H677" s="187"/>
      <c r="I677" s="187"/>
      <c r="J677" s="190">
        <v>1848.3</v>
      </c>
      <c r="K677" s="211">
        <v>1.4375</v>
      </c>
      <c r="L677" s="188">
        <v>47.82</v>
      </c>
      <c r="M677" s="189">
        <v>44.77</v>
      </c>
      <c r="N677" s="191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5"/>
      <c r="B678" s="184" t="s">
        <v>86</v>
      </c>
      <c r="C678" s="379" t="s">
        <v>87</v>
      </c>
      <c r="D678" s="379"/>
      <c r="E678" s="379"/>
      <c r="F678" s="186"/>
      <c r="G678" s="187"/>
      <c r="H678" s="187"/>
      <c r="I678" s="187"/>
      <c r="J678" s="190">
        <v>21932.11</v>
      </c>
      <c r="K678" s="187"/>
      <c r="L678" s="188">
        <v>394.78</v>
      </c>
      <c r="M678" s="189">
        <v>8.16</v>
      </c>
      <c r="N678" s="191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2"/>
      <c r="B679" s="184"/>
      <c r="C679" s="379" t="s">
        <v>72</v>
      </c>
      <c r="D679" s="379"/>
      <c r="E679" s="379"/>
      <c r="F679" s="186" t="s">
        <v>73</v>
      </c>
      <c r="G679" s="189">
        <v>845.72</v>
      </c>
      <c r="H679" s="211">
        <v>1.3225</v>
      </c>
      <c r="I679" s="212">
        <v>20.132364599999999</v>
      </c>
      <c r="J679" s="194"/>
      <c r="K679" s="187"/>
      <c r="L679" s="194"/>
      <c r="M679" s="187"/>
      <c r="N679" s="195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2"/>
      <c r="B680" s="184"/>
      <c r="C680" s="379" t="s">
        <v>74</v>
      </c>
      <c r="D680" s="379"/>
      <c r="E680" s="379"/>
      <c r="F680" s="186" t="s">
        <v>73</v>
      </c>
      <c r="G680" s="189">
        <v>150.28</v>
      </c>
      <c r="H680" s="211">
        <v>1.4375</v>
      </c>
      <c r="I680" s="215">
        <v>3.8884949999999998</v>
      </c>
      <c r="J680" s="194"/>
      <c r="K680" s="187"/>
      <c r="L680" s="194"/>
      <c r="M680" s="187"/>
      <c r="N680" s="195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5"/>
      <c r="B681" s="184"/>
      <c r="C681" s="380" t="s">
        <v>75</v>
      </c>
      <c r="D681" s="380"/>
      <c r="E681" s="380"/>
      <c r="F681" s="196"/>
      <c r="G681" s="197"/>
      <c r="H681" s="197"/>
      <c r="I681" s="197"/>
      <c r="J681" s="199">
        <v>49150.85</v>
      </c>
      <c r="K681" s="197"/>
      <c r="L681" s="199">
        <v>1081.45</v>
      </c>
      <c r="M681" s="197"/>
      <c r="N681" s="200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2"/>
      <c r="B682" s="184"/>
      <c r="C682" s="379" t="s">
        <v>76</v>
      </c>
      <c r="D682" s="379"/>
      <c r="E682" s="379"/>
      <c r="F682" s="186"/>
      <c r="G682" s="187"/>
      <c r="H682" s="187"/>
      <c r="I682" s="187"/>
      <c r="J682" s="194"/>
      <c r="K682" s="187"/>
      <c r="L682" s="188">
        <v>250.35</v>
      </c>
      <c r="M682" s="187"/>
      <c r="N682" s="191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2"/>
      <c r="B683" s="184" t="s">
        <v>192</v>
      </c>
      <c r="C683" s="379" t="s">
        <v>193</v>
      </c>
      <c r="D683" s="379"/>
      <c r="E683" s="379"/>
      <c r="F683" s="186" t="s">
        <v>79</v>
      </c>
      <c r="G683" s="201">
        <v>117</v>
      </c>
      <c r="H683" s="187"/>
      <c r="I683" s="201">
        <v>117</v>
      </c>
      <c r="J683" s="194"/>
      <c r="K683" s="187"/>
      <c r="L683" s="188">
        <v>292.91000000000003</v>
      </c>
      <c r="M683" s="187"/>
      <c r="N683" s="191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2"/>
      <c r="B684" s="184" t="s">
        <v>194</v>
      </c>
      <c r="C684" s="379" t="s">
        <v>195</v>
      </c>
      <c r="D684" s="379"/>
      <c r="E684" s="379"/>
      <c r="F684" s="186" t="s">
        <v>79</v>
      </c>
      <c r="G684" s="201">
        <v>74</v>
      </c>
      <c r="H684" s="189">
        <v>0.85</v>
      </c>
      <c r="I684" s="216">
        <v>62.9</v>
      </c>
      <c r="J684" s="194"/>
      <c r="K684" s="187"/>
      <c r="L684" s="188">
        <v>157.47</v>
      </c>
      <c r="M684" s="187"/>
      <c r="N684" s="191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2"/>
      <c r="B685" s="203"/>
      <c r="C685" s="388" t="s">
        <v>82</v>
      </c>
      <c r="D685" s="388"/>
      <c r="E685" s="388"/>
      <c r="F685" s="178"/>
      <c r="G685" s="179"/>
      <c r="H685" s="179"/>
      <c r="I685" s="179"/>
      <c r="J685" s="181"/>
      <c r="K685" s="179"/>
      <c r="L685" s="204">
        <v>1531.83</v>
      </c>
      <c r="M685" s="197"/>
      <c r="N685" s="205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6" t="s">
        <v>397</v>
      </c>
      <c r="B686" s="177" t="s">
        <v>3802</v>
      </c>
      <c r="C686" s="388" t="s">
        <v>3803</v>
      </c>
      <c r="D686" s="388"/>
      <c r="E686" s="388"/>
      <c r="F686" s="178" t="s">
        <v>337</v>
      </c>
      <c r="G686" s="179">
        <v>18</v>
      </c>
      <c r="H686" s="180">
        <v>1</v>
      </c>
      <c r="I686" s="180">
        <v>18</v>
      </c>
      <c r="J686" s="207">
        <v>410.59</v>
      </c>
      <c r="K686" s="179"/>
      <c r="L686" s="204">
        <v>7390.62</v>
      </c>
      <c r="M686" s="206">
        <v>8.16</v>
      </c>
      <c r="N686" s="205">
        <v>60307.46</v>
      </c>
      <c r="AF686" s="133"/>
      <c r="AG686" s="140" t="s">
        <v>3803</v>
      </c>
      <c r="AM686" s="140"/>
      <c r="AP686" s="140"/>
      <c r="AR686" s="140"/>
      <c r="AS686" s="140"/>
    </row>
    <row r="687" spans="1:45" s="121" customFormat="1" ht="15" x14ac:dyDescent="0.25">
      <c r="A687" s="202"/>
      <c r="B687" s="203"/>
      <c r="C687" s="379" t="s">
        <v>99</v>
      </c>
      <c r="D687" s="379"/>
      <c r="E687" s="379"/>
      <c r="F687" s="379"/>
      <c r="G687" s="379"/>
      <c r="H687" s="379"/>
      <c r="I687" s="379"/>
      <c r="J687" s="379"/>
      <c r="K687" s="379"/>
      <c r="L687" s="379"/>
      <c r="M687" s="379"/>
      <c r="N687" s="391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2"/>
      <c r="B688" s="203"/>
      <c r="C688" s="388" t="s">
        <v>82</v>
      </c>
      <c r="D688" s="388"/>
      <c r="E688" s="388"/>
      <c r="F688" s="178"/>
      <c r="G688" s="179"/>
      <c r="H688" s="179"/>
      <c r="I688" s="179"/>
      <c r="J688" s="181"/>
      <c r="K688" s="179"/>
      <c r="L688" s="204">
        <v>7390.62</v>
      </c>
      <c r="M688" s="197"/>
      <c r="N688" s="205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6" t="s">
        <v>400</v>
      </c>
      <c r="B689" s="177" t="s">
        <v>2682</v>
      </c>
      <c r="C689" s="388" t="s">
        <v>2683</v>
      </c>
      <c r="D689" s="388"/>
      <c r="E689" s="388"/>
      <c r="F689" s="178" t="s">
        <v>178</v>
      </c>
      <c r="G689" s="179">
        <v>0.1026</v>
      </c>
      <c r="H689" s="180">
        <v>1</v>
      </c>
      <c r="I689" s="253">
        <v>0.1026</v>
      </c>
      <c r="J689" s="181"/>
      <c r="K689" s="179"/>
      <c r="L689" s="181"/>
      <c r="M689" s="179"/>
      <c r="N689" s="182"/>
      <c r="AF689" s="133"/>
      <c r="AG689" s="140" t="s">
        <v>2683</v>
      </c>
      <c r="AM689" s="140"/>
      <c r="AP689" s="140"/>
      <c r="AR689" s="140"/>
      <c r="AS689" s="140"/>
    </row>
    <row r="690" spans="1:45" s="121" customFormat="1" ht="15" x14ac:dyDescent="0.25">
      <c r="A690" s="208"/>
      <c r="B690" s="209"/>
      <c r="C690" s="379" t="s">
        <v>3804</v>
      </c>
      <c r="D690" s="379"/>
      <c r="E690" s="379"/>
      <c r="F690" s="379"/>
      <c r="G690" s="379"/>
      <c r="H690" s="379"/>
      <c r="I690" s="379"/>
      <c r="J690" s="379"/>
      <c r="K690" s="379"/>
      <c r="L690" s="379"/>
      <c r="M690" s="379"/>
      <c r="N690" s="391"/>
      <c r="AF690" s="133"/>
      <c r="AG690" s="140"/>
      <c r="AH690" s="142" t="s">
        <v>3804</v>
      </c>
      <c r="AM690" s="140"/>
      <c r="AP690" s="140"/>
      <c r="AR690" s="140"/>
      <c r="AS690" s="140"/>
    </row>
    <row r="691" spans="1:45" s="121" customFormat="1" ht="23.25" x14ac:dyDescent="0.25">
      <c r="A691" s="183"/>
      <c r="B691" s="184" t="s">
        <v>63</v>
      </c>
      <c r="C691" s="389" t="s">
        <v>64</v>
      </c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90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3"/>
      <c r="B692" s="184" t="s">
        <v>65</v>
      </c>
      <c r="C692" s="389" t="s">
        <v>66</v>
      </c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90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5"/>
      <c r="B693" s="184" t="s">
        <v>58</v>
      </c>
      <c r="C693" s="379" t="s">
        <v>67</v>
      </c>
      <c r="D693" s="379"/>
      <c r="E693" s="379"/>
      <c r="F693" s="186"/>
      <c r="G693" s="187"/>
      <c r="H693" s="187"/>
      <c r="I693" s="187"/>
      <c r="J693" s="190">
        <v>3467.84</v>
      </c>
      <c r="K693" s="211">
        <v>1.3225</v>
      </c>
      <c r="L693" s="188">
        <v>470.55</v>
      </c>
      <c r="M693" s="189">
        <v>44.77</v>
      </c>
      <c r="N693" s="191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5"/>
      <c r="B694" s="184" t="s">
        <v>68</v>
      </c>
      <c r="C694" s="379" t="s">
        <v>69</v>
      </c>
      <c r="D694" s="379"/>
      <c r="E694" s="379"/>
      <c r="F694" s="186"/>
      <c r="G694" s="187"/>
      <c r="H694" s="187"/>
      <c r="I694" s="187"/>
      <c r="J694" s="190">
        <v>12472.06</v>
      </c>
      <c r="K694" s="211">
        <v>1.4375</v>
      </c>
      <c r="L694" s="190">
        <v>1839.47</v>
      </c>
      <c r="M694" s="189">
        <v>13.24</v>
      </c>
      <c r="N694" s="191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5"/>
      <c r="B695" s="184" t="s">
        <v>70</v>
      </c>
      <c r="C695" s="379" t="s">
        <v>71</v>
      </c>
      <c r="D695" s="379"/>
      <c r="E695" s="379"/>
      <c r="F695" s="186"/>
      <c r="G695" s="187"/>
      <c r="H695" s="187"/>
      <c r="I695" s="187"/>
      <c r="J695" s="190">
        <v>1266.81</v>
      </c>
      <c r="K695" s="211">
        <v>1.4375</v>
      </c>
      <c r="L695" s="188">
        <v>186.84</v>
      </c>
      <c r="M695" s="189">
        <v>44.77</v>
      </c>
      <c r="N695" s="191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5"/>
      <c r="B696" s="184" t="s">
        <v>86</v>
      </c>
      <c r="C696" s="379" t="s">
        <v>87</v>
      </c>
      <c r="D696" s="379"/>
      <c r="E696" s="379"/>
      <c r="F696" s="186"/>
      <c r="G696" s="187"/>
      <c r="H696" s="187"/>
      <c r="I696" s="187"/>
      <c r="J696" s="190">
        <v>6348.16</v>
      </c>
      <c r="K696" s="187"/>
      <c r="L696" s="188">
        <v>651.32000000000005</v>
      </c>
      <c r="M696" s="189">
        <v>8.16</v>
      </c>
      <c r="N696" s="191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2"/>
      <c r="B697" s="184"/>
      <c r="C697" s="379" t="s">
        <v>72</v>
      </c>
      <c r="D697" s="379"/>
      <c r="E697" s="379"/>
      <c r="F697" s="186" t="s">
        <v>73</v>
      </c>
      <c r="G697" s="216">
        <v>312.7</v>
      </c>
      <c r="H697" s="211">
        <v>1.3225</v>
      </c>
      <c r="I697" s="215">
        <v>42.429794000000001</v>
      </c>
      <c r="J697" s="194"/>
      <c r="K697" s="187"/>
      <c r="L697" s="194"/>
      <c r="M697" s="187"/>
      <c r="N697" s="195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2"/>
      <c r="B698" s="184"/>
      <c r="C698" s="379" t="s">
        <v>74</v>
      </c>
      <c r="D698" s="379"/>
      <c r="E698" s="379"/>
      <c r="F698" s="186" t="s">
        <v>73</v>
      </c>
      <c r="G698" s="189">
        <v>94.12</v>
      </c>
      <c r="H698" s="211">
        <v>1.4375</v>
      </c>
      <c r="I698" s="212">
        <v>13.8815235</v>
      </c>
      <c r="J698" s="194"/>
      <c r="K698" s="187"/>
      <c r="L698" s="194"/>
      <c r="M698" s="187"/>
      <c r="N698" s="195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5"/>
      <c r="B699" s="184"/>
      <c r="C699" s="380" t="s">
        <v>75</v>
      </c>
      <c r="D699" s="380"/>
      <c r="E699" s="380"/>
      <c r="F699" s="196"/>
      <c r="G699" s="197"/>
      <c r="H699" s="197"/>
      <c r="I699" s="197"/>
      <c r="J699" s="199">
        <v>22288.06</v>
      </c>
      <c r="K699" s="197"/>
      <c r="L699" s="199">
        <v>2961.34</v>
      </c>
      <c r="M699" s="197"/>
      <c r="N699" s="200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2"/>
      <c r="B700" s="184"/>
      <c r="C700" s="379" t="s">
        <v>76</v>
      </c>
      <c r="D700" s="379"/>
      <c r="E700" s="379"/>
      <c r="F700" s="186"/>
      <c r="G700" s="187"/>
      <c r="H700" s="187"/>
      <c r="I700" s="187"/>
      <c r="J700" s="194"/>
      <c r="K700" s="187"/>
      <c r="L700" s="188">
        <v>657.39</v>
      </c>
      <c r="M700" s="187"/>
      <c r="N700" s="191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2"/>
      <c r="B701" s="184" t="s">
        <v>192</v>
      </c>
      <c r="C701" s="379" t="s">
        <v>193</v>
      </c>
      <c r="D701" s="379"/>
      <c r="E701" s="379"/>
      <c r="F701" s="186" t="s">
        <v>79</v>
      </c>
      <c r="G701" s="201">
        <v>117</v>
      </c>
      <c r="H701" s="187"/>
      <c r="I701" s="201">
        <v>117</v>
      </c>
      <c r="J701" s="194"/>
      <c r="K701" s="187"/>
      <c r="L701" s="188">
        <v>769.15</v>
      </c>
      <c r="M701" s="187"/>
      <c r="N701" s="191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2"/>
      <c r="B702" s="184" t="s">
        <v>194</v>
      </c>
      <c r="C702" s="379" t="s">
        <v>195</v>
      </c>
      <c r="D702" s="379"/>
      <c r="E702" s="379"/>
      <c r="F702" s="186" t="s">
        <v>79</v>
      </c>
      <c r="G702" s="201">
        <v>74</v>
      </c>
      <c r="H702" s="189">
        <v>0.85</v>
      </c>
      <c r="I702" s="216">
        <v>62.9</v>
      </c>
      <c r="J702" s="194"/>
      <c r="K702" s="187"/>
      <c r="L702" s="188">
        <v>413.5</v>
      </c>
      <c r="M702" s="187"/>
      <c r="N702" s="191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2"/>
      <c r="B703" s="203"/>
      <c r="C703" s="388" t="s">
        <v>82</v>
      </c>
      <c r="D703" s="388"/>
      <c r="E703" s="388"/>
      <c r="F703" s="178"/>
      <c r="G703" s="179"/>
      <c r="H703" s="179"/>
      <c r="I703" s="179"/>
      <c r="J703" s="181"/>
      <c r="K703" s="179"/>
      <c r="L703" s="204">
        <v>4143.99</v>
      </c>
      <c r="M703" s="197"/>
      <c r="N703" s="205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6" t="s">
        <v>404</v>
      </c>
      <c r="B704" s="177" t="s">
        <v>3805</v>
      </c>
      <c r="C704" s="388" t="s">
        <v>3806</v>
      </c>
      <c r="D704" s="388"/>
      <c r="E704" s="388"/>
      <c r="F704" s="178" t="s">
        <v>291</v>
      </c>
      <c r="G704" s="179">
        <v>10</v>
      </c>
      <c r="H704" s="180">
        <v>1</v>
      </c>
      <c r="I704" s="180">
        <v>10</v>
      </c>
      <c r="J704" s="207">
        <v>162.66</v>
      </c>
      <c r="K704" s="179"/>
      <c r="L704" s="204">
        <v>1626.6</v>
      </c>
      <c r="M704" s="206">
        <v>8.16</v>
      </c>
      <c r="N704" s="205">
        <v>13273.06</v>
      </c>
      <c r="AF704" s="133"/>
      <c r="AG704" s="140" t="s">
        <v>3806</v>
      </c>
      <c r="AM704" s="140"/>
      <c r="AP704" s="140"/>
      <c r="AR704" s="140"/>
      <c r="AS704" s="140"/>
    </row>
    <row r="705" spans="1:45" s="121" customFormat="1" ht="15" x14ac:dyDescent="0.25">
      <c r="A705" s="202"/>
      <c r="B705" s="203"/>
      <c r="C705" s="379" t="s">
        <v>403</v>
      </c>
      <c r="D705" s="379"/>
      <c r="E705" s="379"/>
      <c r="F705" s="379"/>
      <c r="G705" s="379"/>
      <c r="H705" s="379"/>
      <c r="I705" s="379"/>
      <c r="J705" s="379"/>
      <c r="K705" s="379"/>
      <c r="L705" s="379"/>
      <c r="M705" s="379"/>
      <c r="N705" s="391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2"/>
      <c r="B706" s="203"/>
      <c r="C706" s="388" t="s">
        <v>82</v>
      </c>
      <c r="D706" s="388"/>
      <c r="E706" s="388"/>
      <c r="F706" s="178"/>
      <c r="G706" s="179"/>
      <c r="H706" s="179"/>
      <c r="I706" s="179"/>
      <c r="J706" s="181"/>
      <c r="K706" s="179"/>
      <c r="L706" s="204">
        <v>1626.6</v>
      </c>
      <c r="M706" s="197"/>
      <c r="N706" s="205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6" t="s">
        <v>408</v>
      </c>
      <c r="B707" s="177" t="s">
        <v>3807</v>
      </c>
      <c r="C707" s="388" t="s">
        <v>3808</v>
      </c>
      <c r="D707" s="388"/>
      <c r="E707" s="388"/>
      <c r="F707" s="178" t="s">
        <v>291</v>
      </c>
      <c r="G707" s="179">
        <v>4</v>
      </c>
      <c r="H707" s="180">
        <v>1</v>
      </c>
      <c r="I707" s="180">
        <v>4</v>
      </c>
      <c r="J707" s="207">
        <v>102.26</v>
      </c>
      <c r="K707" s="179"/>
      <c r="L707" s="207">
        <v>409.04</v>
      </c>
      <c r="M707" s="206">
        <v>8.16</v>
      </c>
      <c r="N707" s="205">
        <v>3337.77</v>
      </c>
      <c r="AF707" s="133"/>
      <c r="AG707" s="140" t="s">
        <v>3808</v>
      </c>
      <c r="AM707" s="140"/>
      <c r="AP707" s="140"/>
      <c r="AR707" s="140"/>
      <c r="AS707" s="140"/>
    </row>
    <row r="708" spans="1:45" s="121" customFormat="1" ht="15" x14ac:dyDescent="0.25">
      <c r="A708" s="202"/>
      <c r="B708" s="203"/>
      <c r="C708" s="379" t="s">
        <v>403</v>
      </c>
      <c r="D708" s="379"/>
      <c r="E708" s="379"/>
      <c r="F708" s="379"/>
      <c r="G708" s="379"/>
      <c r="H708" s="379"/>
      <c r="I708" s="379"/>
      <c r="J708" s="379"/>
      <c r="K708" s="379"/>
      <c r="L708" s="379"/>
      <c r="M708" s="379"/>
      <c r="N708" s="391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2"/>
      <c r="B709" s="203"/>
      <c r="C709" s="388" t="s">
        <v>82</v>
      </c>
      <c r="D709" s="388"/>
      <c r="E709" s="388"/>
      <c r="F709" s="178"/>
      <c r="G709" s="179"/>
      <c r="H709" s="179"/>
      <c r="I709" s="179"/>
      <c r="J709" s="181"/>
      <c r="K709" s="179"/>
      <c r="L709" s="207">
        <v>409.04</v>
      </c>
      <c r="M709" s="197"/>
      <c r="N709" s="205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6" t="s">
        <v>411</v>
      </c>
      <c r="B710" s="177" t="s">
        <v>3809</v>
      </c>
      <c r="C710" s="388" t="s">
        <v>3810</v>
      </c>
      <c r="D710" s="388"/>
      <c r="E710" s="388"/>
      <c r="F710" s="178" t="s">
        <v>3603</v>
      </c>
      <c r="G710" s="179">
        <v>0.34</v>
      </c>
      <c r="H710" s="180">
        <v>1</v>
      </c>
      <c r="I710" s="206">
        <v>0.34</v>
      </c>
      <c r="J710" s="181"/>
      <c r="K710" s="179"/>
      <c r="L710" s="181"/>
      <c r="M710" s="179"/>
      <c r="N710" s="182"/>
      <c r="AF710" s="133"/>
      <c r="AG710" s="140" t="s">
        <v>3810</v>
      </c>
      <c r="AM710" s="140"/>
      <c r="AP710" s="140"/>
      <c r="AR710" s="140"/>
      <c r="AS710" s="140"/>
    </row>
    <row r="711" spans="1:45" s="121" customFormat="1" ht="15" x14ac:dyDescent="0.25">
      <c r="A711" s="208"/>
      <c r="B711" s="209"/>
      <c r="C711" s="379" t="s">
        <v>3811</v>
      </c>
      <c r="D711" s="379"/>
      <c r="E711" s="379"/>
      <c r="F711" s="379"/>
      <c r="G711" s="379"/>
      <c r="H711" s="379"/>
      <c r="I711" s="379"/>
      <c r="J711" s="379"/>
      <c r="K711" s="379"/>
      <c r="L711" s="379"/>
      <c r="M711" s="379"/>
      <c r="N711" s="391"/>
      <c r="AF711" s="133"/>
      <c r="AG711" s="140"/>
      <c r="AH711" s="142" t="s">
        <v>3811</v>
      </c>
      <c r="AM711" s="140"/>
      <c r="AP711" s="140"/>
      <c r="AR711" s="140"/>
      <c r="AS711" s="140"/>
    </row>
    <row r="712" spans="1:45" s="121" customFormat="1" ht="23.25" x14ac:dyDescent="0.25">
      <c r="A712" s="183"/>
      <c r="B712" s="184" t="s">
        <v>63</v>
      </c>
      <c r="C712" s="389" t="s">
        <v>64</v>
      </c>
      <c r="D712" s="389"/>
      <c r="E712" s="389"/>
      <c r="F712" s="389"/>
      <c r="G712" s="389"/>
      <c r="H712" s="389"/>
      <c r="I712" s="389"/>
      <c r="J712" s="389"/>
      <c r="K712" s="389"/>
      <c r="L712" s="389"/>
      <c r="M712" s="389"/>
      <c r="N712" s="390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3"/>
      <c r="B713" s="184" t="s">
        <v>65</v>
      </c>
      <c r="C713" s="389" t="s">
        <v>66</v>
      </c>
      <c r="D713" s="389"/>
      <c r="E713" s="389"/>
      <c r="F713" s="389"/>
      <c r="G713" s="389"/>
      <c r="H713" s="389"/>
      <c r="I713" s="389"/>
      <c r="J713" s="389"/>
      <c r="K713" s="389"/>
      <c r="L713" s="389"/>
      <c r="M713" s="389"/>
      <c r="N713" s="390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5"/>
      <c r="B714" s="184" t="s">
        <v>58</v>
      </c>
      <c r="C714" s="379" t="s">
        <v>67</v>
      </c>
      <c r="D714" s="379"/>
      <c r="E714" s="379"/>
      <c r="F714" s="186"/>
      <c r="G714" s="187"/>
      <c r="H714" s="187"/>
      <c r="I714" s="187"/>
      <c r="J714" s="190">
        <v>1194.43</v>
      </c>
      <c r="K714" s="211">
        <v>1.3225</v>
      </c>
      <c r="L714" s="188">
        <v>537.08000000000004</v>
      </c>
      <c r="M714" s="189">
        <v>44.77</v>
      </c>
      <c r="N714" s="191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5"/>
      <c r="B715" s="184" t="s">
        <v>68</v>
      </c>
      <c r="C715" s="379" t="s">
        <v>69</v>
      </c>
      <c r="D715" s="379"/>
      <c r="E715" s="379"/>
      <c r="F715" s="186"/>
      <c r="G715" s="187"/>
      <c r="H715" s="187"/>
      <c r="I715" s="187"/>
      <c r="J715" s="188">
        <v>70.680000000000007</v>
      </c>
      <c r="K715" s="211">
        <v>1.4375</v>
      </c>
      <c r="L715" s="188">
        <v>34.54</v>
      </c>
      <c r="M715" s="189">
        <v>13.24</v>
      </c>
      <c r="N715" s="218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5"/>
      <c r="B716" s="184" t="s">
        <v>70</v>
      </c>
      <c r="C716" s="379" t="s">
        <v>71</v>
      </c>
      <c r="D716" s="379"/>
      <c r="E716" s="379"/>
      <c r="F716" s="186"/>
      <c r="G716" s="187"/>
      <c r="H716" s="187"/>
      <c r="I716" s="187"/>
      <c r="J716" s="188">
        <v>4.6399999999999997</v>
      </c>
      <c r="K716" s="211">
        <v>1.4375</v>
      </c>
      <c r="L716" s="188">
        <v>2.27</v>
      </c>
      <c r="M716" s="189">
        <v>44.77</v>
      </c>
      <c r="N716" s="218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5"/>
      <c r="B717" s="184" t="s">
        <v>86</v>
      </c>
      <c r="C717" s="379" t="s">
        <v>87</v>
      </c>
      <c r="D717" s="379"/>
      <c r="E717" s="379"/>
      <c r="F717" s="186"/>
      <c r="G717" s="187"/>
      <c r="H717" s="187"/>
      <c r="I717" s="187"/>
      <c r="J717" s="190">
        <v>1489.41</v>
      </c>
      <c r="K717" s="187"/>
      <c r="L717" s="188">
        <v>506.4</v>
      </c>
      <c r="M717" s="189">
        <v>8.16</v>
      </c>
      <c r="N717" s="191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2"/>
      <c r="B718" s="184"/>
      <c r="C718" s="379" t="s">
        <v>72</v>
      </c>
      <c r="D718" s="379"/>
      <c r="E718" s="379"/>
      <c r="F718" s="186" t="s">
        <v>73</v>
      </c>
      <c r="G718" s="189">
        <v>109.18</v>
      </c>
      <c r="H718" s="211">
        <v>1.3225</v>
      </c>
      <c r="I718" s="215">
        <v>49.092787000000001</v>
      </c>
      <c r="J718" s="194"/>
      <c r="K718" s="187"/>
      <c r="L718" s="194"/>
      <c r="M718" s="187"/>
      <c r="N718" s="195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2"/>
      <c r="B719" s="184"/>
      <c r="C719" s="379" t="s">
        <v>74</v>
      </c>
      <c r="D719" s="379"/>
      <c r="E719" s="379"/>
      <c r="F719" s="186" t="s">
        <v>73</v>
      </c>
      <c r="G719" s="216">
        <v>0.4</v>
      </c>
      <c r="H719" s="211">
        <v>1.4375</v>
      </c>
      <c r="I719" s="211">
        <v>0.19550000000000001</v>
      </c>
      <c r="J719" s="194"/>
      <c r="K719" s="187"/>
      <c r="L719" s="194"/>
      <c r="M719" s="187"/>
      <c r="N719" s="195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5"/>
      <c r="B720" s="184"/>
      <c r="C720" s="380" t="s">
        <v>75</v>
      </c>
      <c r="D720" s="380"/>
      <c r="E720" s="380"/>
      <c r="F720" s="196"/>
      <c r="G720" s="197"/>
      <c r="H720" s="197"/>
      <c r="I720" s="197"/>
      <c r="J720" s="199">
        <v>2754.52</v>
      </c>
      <c r="K720" s="197"/>
      <c r="L720" s="199">
        <v>1078.02</v>
      </c>
      <c r="M720" s="197"/>
      <c r="N720" s="200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2"/>
      <c r="B721" s="184"/>
      <c r="C721" s="379" t="s">
        <v>76</v>
      </c>
      <c r="D721" s="379"/>
      <c r="E721" s="379"/>
      <c r="F721" s="186"/>
      <c r="G721" s="187"/>
      <c r="H721" s="187"/>
      <c r="I721" s="187"/>
      <c r="J721" s="194"/>
      <c r="K721" s="187"/>
      <c r="L721" s="188">
        <v>539.35</v>
      </c>
      <c r="M721" s="187"/>
      <c r="N721" s="191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2"/>
      <c r="B722" s="184" t="s">
        <v>192</v>
      </c>
      <c r="C722" s="379" t="s">
        <v>193</v>
      </c>
      <c r="D722" s="379"/>
      <c r="E722" s="379"/>
      <c r="F722" s="186" t="s">
        <v>79</v>
      </c>
      <c r="G722" s="201">
        <v>117</v>
      </c>
      <c r="H722" s="187"/>
      <c r="I722" s="201">
        <v>117</v>
      </c>
      <c r="J722" s="194"/>
      <c r="K722" s="187"/>
      <c r="L722" s="188">
        <v>631.04</v>
      </c>
      <c r="M722" s="187"/>
      <c r="N722" s="191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2"/>
      <c r="B723" s="184" t="s">
        <v>194</v>
      </c>
      <c r="C723" s="379" t="s">
        <v>195</v>
      </c>
      <c r="D723" s="379"/>
      <c r="E723" s="379"/>
      <c r="F723" s="186" t="s">
        <v>79</v>
      </c>
      <c r="G723" s="201">
        <v>74</v>
      </c>
      <c r="H723" s="189">
        <v>0.85</v>
      </c>
      <c r="I723" s="216">
        <v>62.9</v>
      </c>
      <c r="J723" s="194"/>
      <c r="K723" s="187"/>
      <c r="L723" s="188">
        <v>339.25</v>
      </c>
      <c r="M723" s="187"/>
      <c r="N723" s="191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2"/>
      <c r="B724" s="203"/>
      <c r="C724" s="388" t="s">
        <v>82</v>
      </c>
      <c r="D724" s="388"/>
      <c r="E724" s="388"/>
      <c r="F724" s="178"/>
      <c r="G724" s="179"/>
      <c r="H724" s="179"/>
      <c r="I724" s="179"/>
      <c r="J724" s="181"/>
      <c r="K724" s="179"/>
      <c r="L724" s="204">
        <v>2048.31</v>
      </c>
      <c r="M724" s="197"/>
      <c r="N724" s="205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6" t="s">
        <v>414</v>
      </c>
      <c r="B725" s="177" t="s">
        <v>3812</v>
      </c>
      <c r="C725" s="388" t="s">
        <v>3813</v>
      </c>
      <c r="D725" s="388"/>
      <c r="E725" s="388"/>
      <c r="F725" s="178" t="s">
        <v>381</v>
      </c>
      <c r="G725" s="179">
        <v>34</v>
      </c>
      <c r="H725" s="180">
        <v>1</v>
      </c>
      <c r="I725" s="180">
        <v>34</v>
      </c>
      <c r="J725" s="207">
        <v>217.15</v>
      </c>
      <c r="K725" s="179"/>
      <c r="L725" s="204">
        <v>7383.1</v>
      </c>
      <c r="M725" s="206">
        <v>8.16</v>
      </c>
      <c r="N725" s="205">
        <v>60246.1</v>
      </c>
      <c r="AF725" s="133"/>
      <c r="AG725" s="140" t="s">
        <v>3813</v>
      </c>
      <c r="AM725" s="140"/>
      <c r="AP725" s="140"/>
      <c r="AR725" s="140"/>
      <c r="AS725" s="140"/>
    </row>
    <row r="726" spans="1:45" s="121" customFormat="1" ht="15" x14ac:dyDescent="0.25">
      <c r="A726" s="202"/>
      <c r="B726" s="203"/>
      <c r="C726" s="379" t="s">
        <v>99</v>
      </c>
      <c r="D726" s="379"/>
      <c r="E726" s="379"/>
      <c r="F726" s="379"/>
      <c r="G726" s="379"/>
      <c r="H726" s="379"/>
      <c r="I726" s="379"/>
      <c r="J726" s="379"/>
      <c r="K726" s="379"/>
      <c r="L726" s="379"/>
      <c r="M726" s="379"/>
      <c r="N726" s="391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8"/>
      <c r="B727" s="209"/>
      <c r="C727" s="379" t="s">
        <v>3814</v>
      </c>
      <c r="D727" s="379"/>
      <c r="E727" s="379"/>
      <c r="F727" s="379"/>
      <c r="G727" s="379"/>
      <c r="H727" s="379"/>
      <c r="I727" s="379"/>
      <c r="J727" s="379"/>
      <c r="K727" s="379"/>
      <c r="L727" s="379"/>
      <c r="M727" s="379"/>
      <c r="N727" s="391"/>
      <c r="AF727" s="133"/>
      <c r="AG727" s="140"/>
      <c r="AH727" s="142" t="s">
        <v>3814</v>
      </c>
      <c r="AM727" s="140"/>
      <c r="AP727" s="140"/>
      <c r="AR727" s="140"/>
      <c r="AS727" s="140"/>
    </row>
    <row r="728" spans="1:45" s="121" customFormat="1" ht="15" x14ac:dyDescent="0.25">
      <c r="A728" s="202"/>
      <c r="B728" s="203"/>
      <c r="C728" s="388" t="s">
        <v>82</v>
      </c>
      <c r="D728" s="388"/>
      <c r="E728" s="388"/>
      <c r="F728" s="178"/>
      <c r="G728" s="179"/>
      <c r="H728" s="179"/>
      <c r="I728" s="179"/>
      <c r="J728" s="181"/>
      <c r="K728" s="179"/>
      <c r="L728" s="204">
        <v>7383.1</v>
      </c>
      <c r="M728" s="197"/>
      <c r="N728" s="205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6" t="s">
        <v>417</v>
      </c>
      <c r="B729" s="177" t="s">
        <v>3815</v>
      </c>
      <c r="C729" s="388" t="s">
        <v>3816</v>
      </c>
      <c r="D729" s="388"/>
      <c r="E729" s="388"/>
      <c r="F729" s="178" t="s">
        <v>370</v>
      </c>
      <c r="G729" s="179">
        <v>1.4</v>
      </c>
      <c r="H729" s="180">
        <v>1</v>
      </c>
      <c r="I729" s="214">
        <v>1.4</v>
      </c>
      <c r="J729" s="181"/>
      <c r="K729" s="179"/>
      <c r="L729" s="181"/>
      <c r="M729" s="179"/>
      <c r="N729" s="182"/>
      <c r="AF729" s="133"/>
      <c r="AG729" s="140" t="s">
        <v>3816</v>
      </c>
      <c r="AM729" s="140"/>
      <c r="AP729" s="140"/>
      <c r="AR729" s="140"/>
      <c r="AS729" s="140"/>
    </row>
    <row r="730" spans="1:45" s="121" customFormat="1" ht="15" x14ac:dyDescent="0.25">
      <c r="A730" s="208"/>
      <c r="B730" s="209"/>
      <c r="C730" s="379" t="s">
        <v>3817</v>
      </c>
      <c r="D730" s="379"/>
      <c r="E730" s="379"/>
      <c r="F730" s="379"/>
      <c r="G730" s="379"/>
      <c r="H730" s="379"/>
      <c r="I730" s="379"/>
      <c r="J730" s="379"/>
      <c r="K730" s="379"/>
      <c r="L730" s="379"/>
      <c r="M730" s="379"/>
      <c r="N730" s="391"/>
      <c r="AF730" s="133"/>
      <c r="AG730" s="140"/>
      <c r="AH730" s="142" t="s">
        <v>3817</v>
      </c>
      <c r="AM730" s="140"/>
      <c r="AP730" s="140"/>
      <c r="AR730" s="140"/>
      <c r="AS730" s="140"/>
    </row>
    <row r="731" spans="1:45" s="121" customFormat="1" ht="23.25" x14ac:dyDescent="0.25">
      <c r="A731" s="183"/>
      <c r="B731" s="184" t="s">
        <v>63</v>
      </c>
      <c r="C731" s="389" t="s">
        <v>64</v>
      </c>
      <c r="D731" s="389"/>
      <c r="E731" s="389"/>
      <c r="F731" s="389"/>
      <c r="G731" s="389"/>
      <c r="H731" s="389"/>
      <c r="I731" s="389"/>
      <c r="J731" s="389"/>
      <c r="K731" s="389"/>
      <c r="L731" s="389"/>
      <c r="M731" s="389"/>
      <c r="N731" s="390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3"/>
      <c r="B732" s="184" t="s">
        <v>65</v>
      </c>
      <c r="C732" s="389" t="s">
        <v>66</v>
      </c>
      <c r="D732" s="389"/>
      <c r="E732" s="389"/>
      <c r="F732" s="389"/>
      <c r="G732" s="389"/>
      <c r="H732" s="389"/>
      <c r="I732" s="389"/>
      <c r="J732" s="389"/>
      <c r="K732" s="389"/>
      <c r="L732" s="389"/>
      <c r="M732" s="389"/>
      <c r="N732" s="390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5"/>
      <c r="B733" s="184" t="s">
        <v>58</v>
      </c>
      <c r="C733" s="379" t="s">
        <v>67</v>
      </c>
      <c r="D733" s="379"/>
      <c r="E733" s="379"/>
      <c r="F733" s="186"/>
      <c r="G733" s="187"/>
      <c r="H733" s="187"/>
      <c r="I733" s="187"/>
      <c r="J733" s="188">
        <v>166.3</v>
      </c>
      <c r="K733" s="211">
        <v>1.3225</v>
      </c>
      <c r="L733" s="188">
        <v>307.89999999999998</v>
      </c>
      <c r="M733" s="189">
        <v>44.77</v>
      </c>
      <c r="N733" s="191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5"/>
      <c r="B734" s="184" t="s">
        <v>68</v>
      </c>
      <c r="C734" s="379" t="s">
        <v>69</v>
      </c>
      <c r="D734" s="379"/>
      <c r="E734" s="379"/>
      <c r="F734" s="186"/>
      <c r="G734" s="187"/>
      <c r="H734" s="187"/>
      <c r="I734" s="187"/>
      <c r="J734" s="188">
        <v>389.4</v>
      </c>
      <c r="K734" s="211">
        <v>1.4375</v>
      </c>
      <c r="L734" s="188">
        <v>783.67</v>
      </c>
      <c r="M734" s="189">
        <v>13.24</v>
      </c>
      <c r="N734" s="191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5"/>
      <c r="B735" s="184" t="s">
        <v>70</v>
      </c>
      <c r="C735" s="379" t="s">
        <v>71</v>
      </c>
      <c r="D735" s="379"/>
      <c r="E735" s="379"/>
      <c r="F735" s="186"/>
      <c r="G735" s="187"/>
      <c r="H735" s="187"/>
      <c r="I735" s="187"/>
      <c r="J735" s="188">
        <v>30.18</v>
      </c>
      <c r="K735" s="211">
        <v>1.4375</v>
      </c>
      <c r="L735" s="188">
        <v>60.74</v>
      </c>
      <c r="M735" s="189">
        <v>44.77</v>
      </c>
      <c r="N735" s="191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5"/>
      <c r="B736" s="184" t="s">
        <v>86</v>
      </c>
      <c r="C736" s="379" t="s">
        <v>87</v>
      </c>
      <c r="D736" s="379"/>
      <c r="E736" s="379"/>
      <c r="F736" s="186"/>
      <c r="G736" s="187"/>
      <c r="H736" s="187"/>
      <c r="I736" s="187"/>
      <c r="J736" s="188">
        <v>20.13</v>
      </c>
      <c r="K736" s="187"/>
      <c r="L736" s="188">
        <v>28.18</v>
      </c>
      <c r="M736" s="189">
        <v>8.16</v>
      </c>
      <c r="N736" s="218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2"/>
      <c r="B737" s="184"/>
      <c r="C737" s="379" t="s">
        <v>72</v>
      </c>
      <c r="D737" s="379"/>
      <c r="E737" s="379"/>
      <c r="F737" s="186" t="s">
        <v>73</v>
      </c>
      <c r="G737" s="189">
        <v>18.54</v>
      </c>
      <c r="H737" s="211">
        <v>1.3225</v>
      </c>
      <c r="I737" s="217">
        <v>34.326810000000002</v>
      </c>
      <c r="J737" s="194"/>
      <c r="K737" s="187"/>
      <c r="L737" s="194"/>
      <c r="M737" s="187"/>
      <c r="N737" s="195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2"/>
      <c r="B738" s="184"/>
      <c r="C738" s="379" t="s">
        <v>74</v>
      </c>
      <c r="D738" s="379"/>
      <c r="E738" s="379"/>
      <c r="F738" s="186" t="s">
        <v>73</v>
      </c>
      <c r="G738" s="201">
        <v>3</v>
      </c>
      <c r="H738" s="211">
        <v>1.4375</v>
      </c>
      <c r="I738" s="211">
        <v>6.0374999999999996</v>
      </c>
      <c r="J738" s="194"/>
      <c r="K738" s="187"/>
      <c r="L738" s="194"/>
      <c r="M738" s="187"/>
      <c r="N738" s="195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5"/>
      <c r="B739" s="184"/>
      <c r="C739" s="380" t="s">
        <v>75</v>
      </c>
      <c r="D739" s="380"/>
      <c r="E739" s="380"/>
      <c r="F739" s="196"/>
      <c r="G739" s="197"/>
      <c r="H739" s="197"/>
      <c r="I739" s="197"/>
      <c r="J739" s="198">
        <v>575.83000000000004</v>
      </c>
      <c r="K739" s="197"/>
      <c r="L739" s="199">
        <v>1119.75</v>
      </c>
      <c r="M739" s="197"/>
      <c r="N739" s="200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2"/>
      <c r="B740" s="184"/>
      <c r="C740" s="379" t="s">
        <v>76</v>
      </c>
      <c r="D740" s="379"/>
      <c r="E740" s="379"/>
      <c r="F740" s="186"/>
      <c r="G740" s="187"/>
      <c r="H740" s="187"/>
      <c r="I740" s="187"/>
      <c r="J740" s="194"/>
      <c r="K740" s="187"/>
      <c r="L740" s="188">
        <v>368.64</v>
      </c>
      <c r="M740" s="187"/>
      <c r="N740" s="191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2"/>
      <c r="B741" s="184" t="s">
        <v>192</v>
      </c>
      <c r="C741" s="379" t="s">
        <v>193</v>
      </c>
      <c r="D741" s="379"/>
      <c r="E741" s="379"/>
      <c r="F741" s="186" t="s">
        <v>79</v>
      </c>
      <c r="G741" s="201">
        <v>117</v>
      </c>
      <c r="H741" s="187"/>
      <c r="I741" s="201">
        <v>117</v>
      </c>
      <c r="J741" s="194"/>
      <c r="K741" s="187"/>
      <c r="L741" s="188">
        <v>431.31</v>
      </c>
      <c r="M741" s="187"/>
      <c r="N741" s="191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2"/>
      <c r="B742" s="184" t="s">
        <v>194</v>
      </c>
      <c r="C742" s="379" t="s">
        <v>195</v>
      </c>
      <c r="D742" s="379"/>
      <c r="E742" s="379"/>
      <c r="F742" s="186" t="s">
        <v>79</v>
      </c>
      <c r="G742" s="201">
        <v>74</v>
      </c>
      <c r="H742" s="189">
        <v>0.85</v>
      </c>
      <c r="I742" s="216">
        <v>62.9</v>
      </c>
      <c r="J742" s="194"/>
      <c r="K742" s="187"/>
      <c r="L742" s="188">
        <v>231.87</v>
      </c>
      <c r="M742" s="187"/>
      <c r="N742" s="191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2"/>
      <c r="B743" s="203"/>
      <c r="C743" s="388" t="s">
        <v>82</v>
      </c>
      <c r="D743" s="388"/>
      <c r="E743" s="388"/>
      <c r="F743" s="178"/>
      <c r="G743" s="179"/>
      <c r="H743" s="179"/>
      <c r="I743" s="179"/>
      <c r="J743" s="181"/>
      <c r="K743" s="179"/>
      <c r="L743" s="204">
        <v>1782.93</v>
      </c>
      <c r="M743" s="197"/>
      <c r="N743" s="205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6" t="s">
        <v>421</v>
      </c>
      <c r="B744" s="177" t="s">
        <v>379</v>
      </c>
      <c r="C744" s="388" t="s">
        <v>380</v>
      </c>
      <c r="D744" s="388"/>
      <c r="E744" s="388"/>
      <c r="F744" s="178" t="s">
        <v>381</v>
      </c>
      <c r="G744" s="179">
        <v>2</v>
      </c>
      <c r="H744" s="180">
        <v>1</v>
      </c>
      <c r="I744" s="180">
        <v>2</v>
      </c>
      <c r="J744" s="181"/>
      <c r="K744" s="179"/>
      <c r="L744" s="181"/>
      <c r="M744" s="179"/>
      <c r="N744" s="182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3"/>
      <c r="B745" s="184" t="s">
        <v>63</v>
      </c>
      <c r="C745" s="389" t="s">
        <v>64</v>
      </c>
      <c r="D745" s="389"/>
      <c r="E745" s="389"/>
      <c r="F745" s="389"/>
      <c r="G745" s="389"/>
      <c r="H745" s="389"/>
      <c r="I745" s="389"/>
      <c r="J745" s="389"/>
      <c r="K745" s="389"/>
      <c r="L745" s="389"/>
      <c r="M745" s="389"/>
      <c r="N745" s="390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3"/>
      <c r="B746" s="184" t="s">
        <v>65</v>
      </c>
      <c r="C746" s="389" t="s">
        <v>66</v>
      </c>
      <c r="D746" s="389"/>
      <c r="E746" s="389"/>
      <c r="F746" s="389"/>
      <c r="G746" s="389"/>
      <c r="H746" s="389"/>
      <c r="I746" s="389"/>
      <c r="J746" s="389"/>
      <c r="K746" s="389"/>
      <c r="L746" s="389"/>
      <c r="M746" s="389"/>
      <c r="N746" s="390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5"/>
      <c r="B747" s="184" t="s">
        <v>58</v>
      </c>
      <c r="C747" s="379" t="s">
        <v>67</v>
      </c>
      <c r="D747" s="379"/>
      <c r="E747" s="379"/>
      <c r="F747" s="186"/>
      <c r="G747" s="187"/>
      <c r="H747" s="187"/>
      <c r="I747" s="187"/>
      <c r="J747" s="188">
        <v>51.81</v>
      </c>
      <c r="K747" s="211">
        <v>1.3225</v>
      </c>
      <c r="L747" s="188">
        <v>137.04</v>
      </c>
      <c r="M747" s="189">
        <v>44.77</v>
      </c>
      <c r="N747" s="191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5"/>
      <c r="B748" s="184" t="s">
        <v>68</v>
      </c>
      <c r="C748" s="379" t="s">
        <v>69</v>
      </c>
      <c r="D748" s="379"/>
      <c r="E748" s="379"/>
      <c r="F748" s="186"/>
      <c r="G748" s="187"/>
      <c r="H748" s="187"/>
      <c r="I748" s="187"/>
      <c r="J748" s="188">
        <v>135.13</v>
      </c>
      <c r="K748" s="211">
        <v>1.4375</v>
      </c>
      <c r="L748" s="188">
        <v>388.5</v>
      </c>
      <c r="M748" s="189">
        <v>13.24</v>
      </c>
      <c r="N748" s="191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5"/>
      <c r="B749" s="184" t="s">
        <v>70</v>
      </c>
      <c r="C749" s="379" t="s">
        <v>71</v>
      </c>
      <c r="D749" s="379"/>
      <c r="E749" s="379"/>
      <c r="F749" s="186"/>
      <c r="G749" s="187"/>
      <c r="H749" s="187"/>
      <c r="I749" s="187"/>
      <c r="J749" s="188">
        <v>11.13</v>
      </c>
      <c r="K749" s="211">
        <v>1.4375</v>
      </c>
      <c r="L749" s="188">
        <v>32</v>
      </c>
      <c r="M749" s="189">
        <v>44.77</v>
      </c>
      <c r="N749" s="191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5"/>
      <c r="B750" s="184" t="s">
        <v>86</v>
      </c>
      <c r="C750" s="379" t="s">
        <v>87</v>
      </c>
      <c r="D750" s="379"/>
      <c r="E750" s="379"/>
      <c r="F750" s="186"/>
      <c r="G750" s="187"/>
      <c r="H750" s="187"/>
      <c r="I750" s="187"/>
      <c r="J750" s="188">
        <v>6.2</v>
      </c>
      <c r="K750" s="187"/>
      <c r="L750" s="188">
        <v>12.4</v>
      </c>
      <c r="M750" s="189">
        <v>8.16</v>
      </c>
      <c r="N750" s="218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2"/>
      <c r="B751" s="184"/>
      <c r="C751" s="379" t="s">
        <v>72</v>
      </c>
      <c r="D751" s="379"/>
      <c r="E751" s="379"/>
      <c r="F751" s="186" t="s">
        <v>73</v>
      </c>
      <c r="G751" s="189">
        <v>5.15</v>
      </c>
      <c r="H751" s="211">
        <v>1.3225</v>
      </c>
      <c r="I751" s="217">
        <v>13.62175</v>
      </c>
      <c r="J751" s="194"/>
      <c r="K751" s="187"/>
      <c r="L751" s="194"/>
      <c r="M751" s="187"/>
      <c r="N751" s="195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2"/>
      <c r="B752" s="184"/>
      <c r="C752" s="379" t="s">
        <v>74</v>
      </c>
      <c r="D752" s="379"/>
      <c r="E752" s="379"/>
      <c r="F752" s="186" t="s">
        <v>73</v>
      </c>
      <c r="G752" s="189">
        <v>0.78</v>
      </c>
      <c r="H752" s="211">
        <v>1.4375</v>
      </c>
      <c r="I752" s="211">
        <v>2.2425000000000002</v>
      </c>
      <c r="J752" s="194"/>
      <c r="K752" s="187"/>
      <c r="L752" s="194"/>
      <c r="M752" s="187"/>
      <c r="N752" s="195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5"/>
      <c r="B753" s="184"/>
      <c r="C753" s="380" t="s">
        <v>75</v>
      </c>
      <c r="D753" s="380"/>
      <c r="E753" s="380"/>
      <c r="F753" s="196"/>
      <c r="G753" s="197"/>
      <c r="H753" s="197"/>
      <c r="I753" s="197"/>
      <c r="J753" s="198">
        <v>193.14</v>
      </c>
      <c r="K753" s="197"/>
      <c r="L753" s="198">
        <v>537.94000000000005</v>
      </c>
      <c r="M753" s="197"/>
      <c r="N753" s="200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2"/>
      <c r="B754" s="184"/>
      <c r="C754" s="379" t="s">
        <v>76</v>
      </c>
      <c r="D754" s="379"/>
      <c r="E754" s="379"/>
      <c r="F754" s="186"/>
      <c r="G754" s="187"/>
      <c r="H754" s="187"/>
      <c r="I754" s="187"/>
      <c r="J754" s="194"/>
      <c r="K754" s="187"/>
      <c r="L754" s="188">
        <v>169.04</v>
      </c>
      <c r="M754" s="187"/>
      <c r="N754" s="191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2"/>
      <c r="B755" s="184" t="s">
        <v>192</v>
      </c>
      <c r="C755" s="379" t="s">
        <v>193</v>
      </c>
      <c r="D755" s="379"/>
      <c r="E755" s="379"/>
      <c r="F755" s="186" t="s">
        <v>79</v>
      </c>
      <c r="G755" s="201">
        <v>117</v>
      </c>
      <c r="H755" s="187"/>
      <c r="I755" s="201">
        <v>117</v>
      </c>
      <c r="J755" s="194"/>
      <c r="K755" s="187"/>
      <c r="L755" s="188">
        <v>197.78</v>
      </c>
      <c r="M755" s="187"/>
      <c r="N755" s="191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2"/>
      <c r="B756" s="184" t="s">
        <v>194</v>
      </c>
      <c r="C756" s="379" t="s">
        <v>195</v>
      </c>
      <c r="D756" s="379"/>
      <c r="E756" s="379"/>
      <c r="F756" s="186" t="s">
        <v>79</v>
      </c>
      <c r="G756" s="201">
        <v>74</v>
      </c>
      <c r="H756" s="189">
        <v>0.85</v>
      </c>
      <c r="I756" s="216">
        <v>62.9</v>
      </c>
      <c r="J756" s="194"/>
      <c r="K756" s="187"/>
      <c r="L756" s="188">
        <v>106.33</v>
      </c>
      <c r="M756" s="187"/>
      <c r="N756" s="191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2"/>
      <c r="B757" s="203"/>
      <c r="C757" s="388" t="s">
        <v>82</v>
      </c>
      <c r="D757" s="388"/>
      <c r="E757" s="388"/>
      <c r="F757" s="178"/>
      <c r="G757" s="179"/>
      <c r="H757" s="179"/>
      <c r="I757" s="179"/>
      <c r="J757" s="181"/>
      <c r="K757" s="179"/>
      <c r="L757" s="207">
        <v>842.05</v>
      </c>
      <c r="M757" s="197"/>
      <c r="N757" s="205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6" t="s">
        <v>424</v>
      </c>
      <c r="B758" s="177" t="s">
        <v>3818</v>
      </c>
      <c r="C758" s="388" t="s">
        <v>3819</v>
      </c>
      <c r="D758" s="388"/>
      <c r="E758" s="388"/>
      <c r="F758" s="178" t="s">
        <v>291</v>
      </c>
      <c r="G758" s="179">
        <v>2</v>
      </c>
      <c r="H758" s="180">
        <v>1</v>
      </c>
      <c r="I758" s="180">
        <v>2</v>
      </c>
      <c r="J758" s="204">
        <v>6295.53</v>
      </c>
      <c r="K758" s="179"/>
      <c r="L758" s="204">
        <v>12591.06</v>
      </c>
      <c r="M758" s="206">
        <v>8.16</v>
      </c>
      <c r="N758" s="205">
        <v>102743.05</v>
      </c>
      <c r="AF758" s="133"/>
      <c r="AG758" s="140" t="s">
        <v>3819</v>
      </c>
      <c r="AM758" s="140"/>
      <c r="AP758" s="140"/>
      <c r="AR758" s="140"/>
      <c r="AS758" s="140"/>
    </row>
    <row r="759" spans="1:45" s="121" customFormat="1" ht="15" x14ac:dyDescent="0.25">
      <c r="A759" s="202"/>
      <c r="B759" s="203"/>
      <c r="C759" s="379" t="s">
        <v>99</v>
      </c>
      <c r="D759" s="379"/>
      <c r="E759" s="379"/>
      <c r="F759" s="379"/>
      <c r="G759" s="379"/>
      <c r="H759" s="379"/>
      <c r="I759" s="379"/>
      <c r="J759" s="379"/>
      <c r="K759" s="379"/>
      <c r="L759" s="379"/>
      <c r="M759" s="379"/>
      <c r="N759" s="391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2"/>
      <c r="B760" s="203"/>
      <c r="C760" s="388" t="s">
        <v>82</v>
      </c>
      <c r="D760" s="388"/>
      <c r="E760" s="388"/>
      <c r="F760" s="178"/>
      <c r="G760" s="179"/>
      <c r="H760" s="179"/>
      <c r="I760" s="179"/>
      <c r="J760" s="181"/>
      <c r="K760" s="179"/>
      <c r="L760" s="204">
        <v>12591.06</v>
      </c>
      <c r="M760" s="197"/>
      <c r="N760" s="205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6" t="s">
        <v>427</v>
      </c>
      <c r="B761" s="177" t="s">
        <v>386</v>
      </c>
      <c r="C761" s="388" t="s">
        <v>387</v>
      </c>
      <c r="D761" s="388"/>
      <c r="E761" s="388"/>
      <c r="F761" s="178" t="s">
        <v>381</v>
      </c>
      <c r="G761" s="179">
        <v>2</v>
      </c>
      <c r="H761" s="180">
        <v>1</v>
      </c>
      <c r="I761" s="180">
        <v>2</v>
      </c>
      <c r="J761" s="181"/>
      <c r="K761" s="179"/>
      <c r="L761" s="181"/>
      <c r="M761" s="179"/>
      <c r="N761" s="182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3"/>
      <c r="B762" s="184" t="s">
        <v>63</v>
      </c>
      <c r="C762" s="389" t="s">
        <v>64</v>
      </c>
      <c r="D762" s="389"/>
      <c r="E762" s="389"/>
      <c r="F762" s="389"/>
      <c r="G762" s="389"/>
      <c r="H762" s="389"/>
      <c r="I762" s="389"/>
      <c r="J762" s="389"/>
      <c r="K762" s="389"/>
      <c r="L762" s="389"/>
      <c r="M762" s="389"/>
      <c r="N762" s="39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3"/>
      <c r="B763" s="184" t="s">
        <v>65</v>
      </c>
      <c r="C763" s="389" t="s">
        <v>66</v>
      </c>
      <c r="D763" s="389"/>
      <c r="E763" s="389"/>
      <c r="F763" s="389"/>
      <c r="G763" s="389"/>
      <c r="H763" s="389"/>
      <c r="I763" s="389"/>
      <c r="J763" s="389"/>
      <c r="K763" s="389"/>
      <c r="L763" s="389"/>
      <c r="M763" s="389"/>
      <c r="N763" s="39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5"/>
      <c r="B764" s="184" t="s">
        <v>58</v>
      </c>
      <c r="C764" s="379" t="s">
        <v>67</v>
      </c>
      <c r="D764" s="379"/>
      <c r="E764" s="379"/>
      <c r="F764" s="186"/>
      <c r="G764" s="187"/>
      <c r="H764" s="187"/>
      <c r="I764" s="187"/>
      <c r="J764" s="188">
        <v>17.16</v>
      </c>
      <c r="K764" s="211">
        <v>1.3225</v>
      </c>
      <c r="L764" s="188">
        <v>45.39</v>
      </c>
      <c r="M764" s="189">
        <v>44.77</v>
      </c>
      <c r="N764" s="191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5"/>
      <c r="B765" s="184" t="s">
        <v>68</v>
      </c>
      <c r="C765" s="379" t="s">
        <v>69</v>
      </c>
      <c r="D765" s="379"/>
      <c r="E765" s="379"/>
      <c r="F765" s="186"/>
      <c r="G765" s="187"/>
      <c r="H765" s="187"/>
      <c r="I765" s="187"/>
      <c r="J765" s="188">
        <v>58.45</v>
      </c>
      <c r="K765" s="211">
        <v>1.4375</v>
      </c>
      <c r="L765" s="188">
        <v>168.04</v>
      </c>
      <c r="M765" s="189">
        <v>13.24</v>
      </c>
      <c r="N765" s="191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5"/>
      <c r="B766" s="184" t="s">
        <v>70</v>
      </c>
      <c r="C766" s="379" t="s">
        <v>71</v>
      </c>
      <c r="D766" s="379"/>
      <c r="E766" s="379"/>
      <c r="F766" s="186"/>
      <c r="G766" s="187"/>
      <c r="H766" s="187"/>
      <c r="I766" s="187"/>
      <c r="J766" s="188">
        <v>5.12</v>
      </c>
      <c r="K766" s="211">
        <v>1.4375</v>
      </c>
      <c r="L766" s="188">
        <v>14.72</v>
      </c>
      <c r="M766" s="189">
        <v>44.77</v>
      </c>
      <c r="N766" s="218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5"/>
      <c r="B767" s="184" t="s">
        <v>86</v>
      </c>
      <c r="C767" s="379" t="s">
        <v>87</v>
      </c>
      <c r="D767" s="379"/>
      <c r="E767" s="379"/>
      <c r="F767" s="186"/>
      <c r="G767" s="187"/>
      <c r="H767" s="187"/>
      <c r="I767" s="187"/>
      <c r="J767" s="188">
        <v>2.74</v>
      </c>
      <c r="K767" s="187"/>
      <c r="L767" s="188">
        <v>5.48</v>
      </c>
      <c r="M767" s="189">
        <v>8.16</v>
      </c>
      <c r="N767" s="218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2"/>
      <c r="B768" s="184"/>
      <c r="C768" s="379" t="s">
        <v>72</v>
      </c>
      <c r="D768" s="379"/>
      <c r="E768" s="379"/>
      <c r="F768" s="186" t="s">
        <v>73</v>
      </c>
      <c r="G768" s="189">
        <v>1.73</v>
      </c>
      <c r="H768" s="211">
        <v>1.3225</v>
      </c>
      <c r="I768" s="217">
        <v>4.57585</v>
      </c>
      <c r="J768" s="194"/>
      <c r="K768" s="187"/>
      <c r="L768" s="194"/>
      <c r="M768" s="187"/>
      <c r="N768" s="195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2"/>
      <c r="B769" s="184"/>
      <c r="C769" s="379" t="s">
        <v>74</v>
      </c>
      <c r="D769" s="379"/>
      <c r="E769" s="379"/>
      <c r="F769" s="186" t="s">
        <v>73</v>
      </c>
      <c r="G769" s="189">
        <v>0.36</v>
      </c>
      <c r="H769" s="211">
        <v>1.4375</v>
      </c>
      <c r="I769" s="193">
        <v>1.0349999999999999</v>
      </c>
      <c r="J769" s="194"/>
      <c r="K769" s="187"/>
      <c r="L769" s="194"/>
      <c r="M769" s="187"/>
      <c r="N769" s="195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5"/>
      <c r="B770" s="184"/>
      <c r="C770" s="380" t="s">
        <v>75</v>
      </c>
      <c r="D770" s="380"/>
      <c r="E770" s="380"/>
      <c r="F770" s="196"/>
      <c r="G770" s="197"/>
      <c r="H770" s="197"/>
      <c r="I770" s="197"/>
      <c r="J770" s="198">
        <v>78.349999999999994</v>
      </c>
      <c r="K770" s="197"/>
      <c r="L770" s="198">
        <v>218.91</v>
      </c>
      <c r="M770" s="197"/>
      <c r="N770" s="200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2"/>
      <c r="B771" s="184"/>
      <c r="C771" s="379" t="s">
        <v>76</v>
      </c>
      <c r="D771" s="379"/>
      <c r="E771" s="379"/>
      <c r="F771" s="186"/>
      <c r="G771" s="187"/>
      <c r="H771" s="187"/>
      <c r="I771" s="187"/>
      <c r="J771" s="194"/>
      <c r="K771" s="187"/>
      <c r="L771" s="188">
        <v>60.11</v>
      </c>
      <c r="M771" s="187"/>
      <c r="N771" s="191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2"/>
      <c r="B772" s="184" t="s">
        <v>192</v>
      </c>
      <c r="C772" s="379" t="s">
        <v>193</v>
      </c>
      <c r="D772" s="379"/>
      <c r="E772" s="379"/>
      <c r="F772" s="186" t="s">
        <v>79</v>
      </c>
      <c r="G772" s="201">
        <v>117</v>
      </c>
      <c r="H772" s="187"/>
      <c r="I772" s="201">
        <v>117</v>
      </c>
      <c r="J772" s="194"/>
      <c r="K772" s="187"/>
      <c r="L772" s="188">
        <v>70.33</v>
      </c>
      <c r="M772" s="187"/>
      <c r="N772" s="191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2"/>
      <c r="B773" s="184" t="s">
        <v>194</v>
      </c>
      <c r="C773" s="379" t="s">
        <v>195</v>
      </c>
      <c r="D773" s="379"/>
      <c r="E773" s="379"/>
      <c r="F773" s="186" t="s">
        <v>79</v>
      </c>
      <c r="G773" s="201">
        <v>74</v>
      </c>
      <c r="H773" s="189">
        <v>0.85</v>
      </c>
      <c r="I773" s="216">
        <v>62.9</v>
      </c>
      <c r="J773" s="194"/>
      <c r="K773" s="187"/>
      <c r="L773" s="188">
        <v>37.81</v>
      </c>
      <c r="M773" s="187"/>
      <c r="N773" s="191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2"/>
      <c r="B774" s="203"/>
      <c r="C774" s="388" t="s">
        <v>82</v>
      </c>
      <c r="D774" s="388"/>
      <c r="E774" s="388"/>
      <c r="F774" s="178"/>
      <c r="G774" s="179"/>
      <c r="H774" s="179"/>
      <c r="I774" s="179"/>
      <c r="J774" s="181"/>
      <c r="K774" s="179"/>
      <c r="L774" s="207">
        <v>327.05</v>
      </c>
      <c r="M774" s="197"/>
      <c r="N774" s="205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6" t="s">
        <v>430</v>
      </c>
      <c r="B775" s="177" t="s">
        <v>389</v>
      </c>
      <c r="C775" s="388" t="s">
        <v>390</v>
      </c>
      <c r="D775" s="388"/>
      <c r="E775" s="388"/>
      <c r="F775" s="178" t="s">
        <v>291</v>
      </c>
      <c r="G775" s="179">
        <v>2</v>
      </c>
      <c r="H775" s="180">
        <v>1</v>
      </c>
      <c r="I775" s="180">
        <v>2</v>
      </c>
      <c r="J775" s="207">
        <v>507.69</v>
      </c>
      <c r="K775" s="179"/>
      <c r="L775" s="204">
        <v>1015.38</v>
      </c>
      <c r="M775" s="206">
        <v>8.16</v>
      </c>
      <c r="N775" s="205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2"/>
      <c r="B776" s="203"/>
      <c r="C776" s="379" t="s">
        <v>99</v>
      </c>
      <c r="D776" s="379"/>
      <c r="E776" s="379"/>
      <c r="F776" s="379"/>
      <c r="G776" s="379"/>
      <c r="H776" s="379"/>
      <c r="I776" s="379"/>
      <c r="J776" s="379"/>
      <c r="K776" s="379"/>
      <c r="L776" s="379"/>
      <c r="M776" s="379"/>
      <c r="N776" s="391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2"/>
      <c r="B777" s="203"/>
      <c r="C777" s="388" t="s">
        <v>82</v>
      </c>
      <c r="D777" s="388"/>
      <c r="E777" s="388"/>
      <c r="F777" s="178"/>
      <c r="G777" s="179"/>
      <c r="H777" s="179"/>
      <c r="I777" s="179"/>
      <c r="J777" s="181"/>
      <c r="K777" s="179"/>
      <c r="L777" s="204">
        <v>1015.38</v>
      </c>
      <c r="M777" s="197"/>
      <c r="N777" s="205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6" t="s">
        <v>434</v>
      </c>
      <c r="B778" s="177" t="s">
        <v>358</v>
      </c>
      <c r="C778" s="388" t="s">
        <v>359</v>
      </c>
      <c r="D778" s="388"/>
      <c r="E778" s="388"/>
      <c r="F778" s="178" t="s">
        <v>189</v>
      </c>
      <c r="G778" s="179">
        <v>4.0000000000000001E-3</v>
      </c>
      <c r="H778" s="180">
        <v>1</v>
      </c>
      <c r="I778" s="210">
        <v>4.0000000000000001E-3</v>
      </c>
      <c r="J778" s="181"/>
      <c r="K778" s="179"/>
      <c r="L778" s="181"/>
      <c r="M778" s="179"/>
      <c r="N778" s="182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8"/>
      <c r="B779" s="209"/>
      <c r="C779" s="379" t="s">
        <v>3820</v>
      </c>
      <c r="D779" s="379"/>
      <c r="E779" s="379"/>
      <c r="F779" s="379"/>
      <c r="G779" s="379"/>
      <c r="H779" s="379"/>
      <c r="I779" s="379"/>
      <c r="J779" s="379"/>
      <c r="K779" s="379"/>
      <c r="L779" s="379"/>
      <c r="M779" s="379"/>
      <c r="N779" s="391"/>
      <c r="AF779" s="133"/>
      <c r="AG779" s="140"/>
      <c r="AH779" s="142" t="s">
        <v>3820</v>
      </c>
      <c r="AM779" s="140"/>
      <c r="AP779" s="140"/>
      <c r="AR779" s="140"/>
      <c r="AS779" s="140"/>
    </row>
    <row r="780" spans="1:45" s="121" customFormat="1" ht="23.25" x14ac:dyDescent="0.25">
      <c r="A780" s="183"/>
      <c r="B780" s="184" t="s">
        <v>63</v>
      </c>
      <c r="C780" s="389" t="s">
        <v>64</v>
      </c>
      <c r="D780" s="389"/>
      <c r="E780" s="389"/>
      <c r="F780" s="389"/>
      <c r="G780" s="389"/>
      <c r="H780" s="389"/>
      <c r="I780" s="389"/>
      <c r="J780" s="389"/>
      <c r="K780" s="389"/>
      <c r="L780" s="389"/>
      <c r="M780" s="389"/>
      <c r="N780" s="390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3"/>
      <c r="B781" s="184" t="s">
        <v>65</v>
      </c>
      <c r="C781" s="389" t="s">
        <v>66</v>
      </c>
      <c r="D781" s="389"/>
      <c r="E781" s="389"/>
      <c r="F781" s="389"/>
      <c r="G781" s="389"/>
      <c r="H781" s="389"/>
      <c r="I781" s="389"/>
      <c r="J781" s="389"/>
      <c r="K781" s="389"/>
      <c r="L781" s="389"/>
      <c r="M781" s="389"/>
      <c r="N781" s="390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5"/>
      <c r="B782" s="184" t="s">
        <v>58</v>
      </c>
      <c r="C782" s="379" t="s">
        <v>67</v>
      </c>
      <c r="D782" s="379"/>
      <c r="E782" s="379"/>
      <c r="F782" s="186"/>
      <c r="G782" s="187"/>
      <c r="H782" s="187"/>
      <c r="I782" s="187"/>
      <c r="J782" s="190">
        <v>3901</v>
      </c>
      <c r="K782" s="211">
        <v>1.3225</v>
      </c>
      <c r="L782" s="188">
        <v>20.64</v>
      </c>
      <c r="M782" s="189">
        <v>44.77</v>
      </c>
      <c r="N782" s="218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5"/>
      <c r="B783" s="184" t="s">
        <v>68</v>
      </c>
      <c r="C783" s="379" t="s">
        <v>69</v>
      </c>
      <c r="D783" s="379"/>
      <c r="E783" s="379"/>
      <c r="F783" s="186"/>
      <c r="G783" s="187"/>
      <c r="H783" s="187"/>
      <c r="I783" s="187"/>
      <c r="J783" s="190">
        <v>8861.43</v>
      </c>
      <c r="K783" s="211">
        <v>1.4375</v>
      </c>
      <c r="L783" s="188">
        <v>50.95</v>
      </c>
      <c r="M783" s="189">
        <v>13.24</v>
      </c>
      <c r="N783" s="218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5"/>
      <c r="B784" s="184" t="s">
        <v>70</v>
      </c>
      <c r="C784" s="379" t="s">
        <v>71</v>
      </c>
      <c r="D784" s="379"/>
      <c r="E784" s="379"/>
      <c r="F784" s="186"/>
      <c r="G784" s="187"/>
      <c r="H784" s="187"/>
      <c r="I784" s="187"/>
      <c r="J784" s="188">
        <v>734.3</v>
      </c>
      <c r="K784" s="211">
        <v>1.4375</v>
      </c>
      <c r="L784" s="188">
        <v>4.22</v>
      </c>
      <c r="M784" s="189">
        <v>44.77</v>
      </c>
      <c r="N784" s="218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5"/>
      <c r="B785" s="184" t="s">
        <v>86</v>
      </c>
      <c r="C785" s="379" t="s">
        <v>87</v>
      </c>
      <c r="D785" s="379"/>
      <c r="E785" s="379"/>
      <c r="F785" s="186"/>
      <c r="G785" s="187"/>
      <c r="H785" s="187"/>
      <c r="I785" s="187"/>
      <c r="J785" s="190">
        <v>3858.31</v>
      </c>
      <c r="K785" s="187"/>
      <c r="L785" s="188">
        <v>15.43</v>
      </c>
      <c r="M785" s="189">
        <v>8.16</v>
      </c>
      <c r="N785" s="218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2"/>
      <c r="B786" s="184"/>
      <c r="C786" s="379" t="s">
        <v>72</v>
      </c>
      <c r="D786" s="379"/>
      <c r="E786" s="379"/>
      <c r="F786" s="186" t="s">
        <v>73</v>
      </c>
      <c r="G786" s="201">
        <v>415</v>
      </c>
      <c r="H786" s="211">
        <v>1.3225</v>
      </c>
      <c r="I786" s="217">
        <v>2.1953499999999999</v>
      </c>
      <c r="J786" s="194"/>
      <c r="K786" s="187"/>
      <c r="L786" s="194"/>
      <c r="M786" s="187"/>
      <c r="N786" s="195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2"/>
      <c r="B787" s="184"/>
      <c r="C787" s="379" t="s">
        <v>74</v>
      </c>
      <c r="D787" s="379"/>
      <c r="E787" s="379"/>
      <c r="F787" s="186" t="s">
        <v>73</v>
      </c>
      <c r="G787" s="189">
        <v>62.32</v>
      </c>
      <c r="H787" s="211">
        <v>1.4375</v>
      </c>
      <c r="I787" s="217">
        <v>0.35833999999999999</v>
      </c>
      <c r="J787" s="194"/>
      <c r="K787" s="187"/>
      <c r="L787" s="194"/>
      <c r="M787" s="187"/>
      <c r="N787" s="195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5"/>
      <c r="B788" s="184"/>
      <c r="C788" s="380" t="s">
        <v>75</v>
      </c>
      <c r="D788" s="380"/>
      <c r="E788" s="380"/>
      <c r="F788" s="196"/>
      <c r="G788" s="197"/>
      <c r="H788" s="197"/>
      <c r="I788" s="197"/>
      <c r="J788" s="199">
        <v>16620.740000000002</v>
      </c>
      <c r="K788" s="197"/>
      <c r="L788" s="198">
        <v>87.02</v>
      </c>
      <c r="M788" s="197"/>
      <c r="N788" s="200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2"/>
      <c r="B789" s="184"/>
      <c r="C789" s="379" t="s">
        <v>76</v>
      </c>
      <c r="D789" s="379"/>
      <c r="E789" s="379"/>
      <c r="F789" s="186"/>
      <c r="G789" s="187"/>
      <c r="H789" s="187"/>
      <c r="I789" s="187"/>
      <c r="J789" s="194"/>
      <c r="K789" s="187"/>
      <c r="L789" s="188">
        <v>24.86</v>
      </c>
      <c r="M789" s="187"/>
      <c r="N789" s="191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2"/>
      <c r="B790" s="184" t="s">
        <v>192</v>
      </c>
      <c r="C790" s="379" t="s">
        <v>193</v>
      </c>
      <c r="D790" s="379"/>
      <c r="E790" s="379"/>
      <c r="F790" s="186" t="s">
        <v>79</v>
      </c>
      <c r="G790" s="201">
        <v>117</v>
      </c>
      <c r="H790" s="187"/>
      <c r="I790" s="201">
        <v>117</v>
      </c>
      <c r="J790" s="194"/>
      <c r="K790" s="187"/>
      <c r="L790" s="188">
        <v>29.09</v>
      </c>
      <c r="M790" s="187"/>
      <c r="N790" s="191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2"/>
      <c r="B791" s="184" t="s">
        <v>194</v>
      </c>
      <c r="C791" s="379" t="s">
        <v>195</v>
      </c>
      <c r="D791" s="379"/>
      <c r="E791" s="379"/>
      <c r="F791" s="186" t="s">
        <v>79</v>
      </c>
      <c r="G791" s="201">
        <v>74</v>
      </c>
      <c r="H791" s="189">
        <v>0.85</v>
      </c>
      <c r="I791" s="216">
        <v>62.9</v>
      </c>
      <c r="J791" s="194"/>
      <c r="K791" s="187"/>
      <c r="L791" s="188">
        <v>15.64</v>
      </c>
      <c r="M791" s="187"/>
      <c r="N791" s="218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2"/>
      <c r="B792" s="203"/>
      <c r="C792" s="388" t="s">
        <v>82</v>
      </c>
      <c r="D792" s="388"/>
      <c r="E792" s="388"/>
      <c r="F792" s="178"/>
      <c r="G792" s="179"/>
      <c r="H792" s="179"/>
      <c r="I792" s="179"/>
      <c r="J792" s="181"/>
      <c r="K792" s="179"/>
      <c r="L792" s="207">
        <v>131.75</v>
      </c>
      <c r="M792" s="197"/>
      <c r="N792" s="205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6" t="s">
        <v>440</v>
      </c>
      <c r="B793" s="177" t="s">
        <v>3619</v>
      </c>
      <c r="C793" s="388" t="s">
        <v>3620</v>
      </c>
      <c r="D793" s="388"/>
      <c r="E793" s="388"/>
      <c r="F793" s="178" t="s">
        <v>337</v>
      </c>
      <c r="G793" s="179">
        <v>4</v>
      </c>
      <c r="H793" s="180">
        <v>1</v>
      </c>
      <c r="I793" s="180">
        <v>4</v>
      </c>
      <c r="J793" s="207">
        <v>43.82</v>
      </c>
      <c r="K793" s="179"/>
      <c r="L793" s="207">
        <v>175.28</v>
      </c>
      <c r="M793" s="206">
        <v>8.16</v>
      </c>
      <c r="N793" s="205">
        <v>1430.28</v>
      </c>
      <c r="AF793" s="133"/>
      <c r="AG793" s="140" t="s">
        <v>3620</v>
      </c>
      <c r="AM793" s="140"/>
      <c r="AP793" s="140"/>
      <c r="AR793" s="140"/>
      <c r="AS793" s="140"/>
    </row>
    <row r="794" spans="1:45" s="121" customFormat="1" ht="15" x14ac:dyDescent="0.25">
      <c r="A794" s="202"/>
      <c r="B794" s="203"/>
      <c r="C794" s="379" t="s">
        <v>99</v>
      </c>
      <c r="D794" s="379"/>
      <c r="E794" s="379"/>
      <c r="F794" s="379"/>
      <c r="G794" s="379"/>
      <c r="H794" s="379"/>
      <c r="I794" s="379"/>
      <c r="J794" s="379"/>
      <c r="K794" s="379"/>
      <c r="L794" s="379"/>
      <c r="M794" s="379"/>
      <c r="N794" s="391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2"/>
      <c r="B795" s="203"/>
      <c r="C795" s="388" t="s">
        <v>82</v>
      </c>
      <c r="D795" s="388"/>
      <c r="E795" s="388"/>
      <c r="F795" s="178"/>
      <c r="G795" s="179"/>
      <c r="H795" s="179"/>
      <c r="I795" s="179"/>
      <c r="J795" s="181"/>
      <c r="K795" s="179"/>
      <c r="L795" s="207">
        <v>175.28</v>
      </c>
      <c r="M795" s="197"/>
      <c r="N795" s="205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6" t="s">
        <v>443</v>
      </c>
      <c r="B796" s="177" t="s">
        <v>435</v>
      </c>
      <c r="C796" s="388" t="s">
        <v>436</v>
      </c>
      <c r="D796" s="388"/>
      <c r="E796" s="388"/>
      <c r="F796" s="178" t="s">
        <v>199</v>
      </c>
      <c r="G796" s="179">
        <v>3.9E-2</v>
      </c>
      <c r="H796" s="180">
        <v>1</v>
      </c>
      <c r="I796" s="210">
        <v>3.9E-2</v>
      </c>
      <c r="J796" s="181"/>
      <c r="K796" s="179"/>
      <c r="L796" s="181"/>
      <c r="M796" s="179"/>
      <c r="N796" s="182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8"/>
      <c r="B797" s="209"/>
      <c r="C797" s="379" t="s">
        <v>3621</v>
      </c>
      <c r="D797" s="379"/>
      <c r="E797" s="379"/>
      <c r="F797" s="379"/>
      <c r="G797" s="379"/>
      <c r="H797" s="379"/>
      <c r="I797" s="379"/>
      <c r="J797" s="379"/>
      <c r="K797" s="379"/>
      <c r="L797" s="379"/>
      <c r="M797" s="379"/>
      <c r="N797" s="391"/>
      <c r="AF797" s="133"/>
      <c r="AG797" s="140"/>
      <c r="AH797" s="142" t="s">
        <v>3621</v>
      </c>
      <c r="AM797" s="140"/>
      <c r="AP797" s="140"/>
      <c r="AR797" s="140"/>
      <c r="AS797" s="140"/>
    </row>
    <row r="798" spans="1:45" s="121" customFormat="1" ht="23.25" x14ac:dyDescent="0.25">
      <c r="A798" s="183"/>
      <c r="B798" s="184" t="s">
        <v>63</v>
      </c>
      <c r="C798" s="389" t="s">
        <v>64</v>
      </c>
      <c r="D798" s="389"/>
      <c r="E798" s="389"/>
      <c r="F798" s="389"/>
      <c r="G798" s="389"/>
      <c r="H798" s="389"/>
      <c r="I798" s="389"/>
      <c r="J798" s="389"/>
      <c r="K798" s="389"/>
      <c r="L798" s="389"/>
      <c r="M798" s="389"/>
      <c r="N798" s="390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3"/>
      <c r="B799" s="184" t="s">
        <v>65</v>
      </c>
      <c r="C799" s="389" t="s">
        <v>66</v>
      </c>
      <c r="D799" s="389"/>
      <c r="E799" s="389"/>
      <c r="F799" s="389"/>
      <c r="G799" s="389"/>
      <c r="H799" s="389"/>
      <c r="I799" s="389"/>
      <c r="J799" s="389"/>
      <c r="K799" s="389"/>
      <c r="L799" s="389"/>
      <c r="M799" s="389"/>
      <c r="N799" s="390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5"/>
      <c r="B800" s="184" t="s">
        <v>58</v>
      </c>
      <c r="C800" s="379" t="s">
        <v>67</v>
      </c>
      <c r="D800" s="379"/>
      <c r="E800" s="379"/>
      <c r="F800" s="186"/>
      <c r="G800" s="187"/>
      <c r="H800" s="187"/>
      <c r="I800" s="187"/>
      <c r="J800" s="188">
        <v>22.04</v>
      </c>
      <c r="K800" s="211">
        <v>1.3225</v>
      </c>
      <c r="L800" s="188">
        <v>1.1399999999999999</v>
      </c>
      <c r="M800" s="189">
        <v>44.77</v>
      </c>
      <c r="N800" s="218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5"/>
      <c r="B801" s="184" t="s">
        <v>68</v>
      </c>
      <c r="C801" s="379" t="s">
        <v>69</v>
      </c>
      <c r="D801" s="379"/>
      <c r="E801" s="379"/>
      <c r="F801" s="186"/>
      <c r="G801" s="187"/>
      <c r="H801" s="187"/>
      <c r="I801" s="187"/>
      <c r="J801" s="188">
        <v>6.01</v>
      </c>
      <c r="K801" s="211">
        <v>1.4375</v>
      </c>
      <c r="L801" s="188">
        <v>0.34</v>
      </c>
      <c r="M801" s="189">
        <v>13.24</v>
      </c>
      <c r="N801" s="218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5"/>
      <c r="B802" s="184" t="s">
        <v>70</v>
      </c>
      <c r="C802" s="379" t="s">
        <v>71</v>
      </c>
      <c r="D802" s="379"/>
      <c r="E802" s="379"/>
      <c r="F802" s="186"/>
      <c r="G802" s="187"/>
      <c r="H802" s="187"/>
      <c r="I802" s="187"/>
      <c r="J802" s="188">
        <v>0.22</v>
      </c>
      <c r="K802" s="211">
        <v>1.4375</v>
      </c>
      <c r="L802" s="188">
        <v>0.01</v>
      </c>
      <c r="M802" s="189">
        <v>44.77</v>
      </c>
      <c r="N802" s="218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5"/>
      <c r="B803" s="184" t="s">
        <v>86</v>
      </c>
      <c r="C803" s="379" t="s">
        <v>87</v>
      </c>
      <c r="D803" s="379"/>
      <c r="E803" s="379"/>
      <c r="F803" s="186"/>
      <c r="G803" s="187"/>
      <c r="H803" s="187"/>
      <c r="I803" s="187"/>
      <c r="J803" s="190">
        <v>1372.06</v>
      </c>
      <c r="K803" s="187"/>
      <c r="L803" s="188">
        <v>53.51</v>
      </c>
      <c r="M803" s="189">
        <v>8.16</v>
      </c>
      <c r="N803" s="218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2"/>
      <c r="B804" s="184"/>
      <c r="C804" s="379" t="s">
        <v>72</v>
      </c>
      <c r="D804" s="379"/>
      <c r="E804" s="379"/>
      <c r="F804" s="186" t="s">
        <v>73</v>
      </c>
      <c r="G804" s="189">
        <v>2.4300000000000002</v>
      </c>
      <c r="H804" s="211">
        <v>1.3225</v>
      </c>
      <c r="I804" s="212">
        <v>0.12533330000000001</v>
      </c>
      <c r="J804" s="194"/>
      <c r="K804" s="187"/>
      <c r="L804" s="194"/>
      <c r="M804" s="187"/>
      <c r="N804" s="195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2"/>
      <c r="B805" s="184"/>
      <c r="C805" s="379" t="s">
        <v>74</v>
      </c>
      <c r="D805" s="379"/>
      <c r="E805" s="379"/>
      <c r="F805" s="186" t="s">
        <v>73</v>
      </c>
      <c r="G805" s="189">
        <v>0.02</v>
      </c>
      <c r="H805" s="211">
        <v>1.4375</v>
      </c>
      <c r="I805" s="212">
        <v>1.1213E-3</v>
      </c>
      <c r="J805" s="194"/>
      <c r="K805" s="187"/>
      <c r="L805" s="194"/>
      <c r="M805" s="187"/>
      <c r="N805" s="195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5"/>
      <c r="B806" s="184"/>
      <c r="C806" s="380" t="s">
        <v>75</v>
      </c>
      <c r="D806" s="380"/>
      <c r="E806" s="380"/>
      <c r="F806" s="196"/>
      <c r="G806" s="197"/>
      <c r="H806" s="197"/>
      <c r="I806" s="197"/>
      <c r="J806" s="199">
        <v>1400.11</v>
      </c>
      <c r="K806" s="197"/>
      <c r="L806" s="198">
        <v>54.99</v>
      </c>
      <c r="M806" s="197"/>
      <c r="N806" s="219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2"/>
      <c r="B807" s="184"/>
      <c r="C807" s="379" t="s">
        <v>76</v>
      </c>
      <c r="D807" s="379"/>
      <c r="E807" s="379"/>
      <c r="F807" s="186"/>
      <c r="G807" s="187"/>
      <c r="H807" s="187"/>
      <c r="I807" s="187"/>
      <c r="J807" s="194"/>
      <c r="K807" s="187"/>
      <c r="L807" s="188">
        <v>1.1499999999999999</v>
      </c>
      <c r="M807" s="187"/>
      <c r="N807" s="218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2"/>
      <c r="B808" s="184" t="s">
        <v>245</v>
      </c>
      <c r="C808" s="379" t="s">
        <v>246</v>
      </c>
      <c r="D808" s="379"/>
      <c r="E808" s="379"/>
      <c r="F808" s="186" t="s">
        <v>79</v>
      </c>
      <c r="G808" s="201">
        <v>94</v>
      </c>
      <c r="H808" s="187"/>
      <c r="I808" s="201">
        <v>94</v>
      </c>
      <c r="J808" s="194"/>
      <c r="K808" s="187"/>
      <c r="L808" s="188">
        <v>1.08</v>
      </c>
      <c r="M808" s="187"/>
      <c r="N808" s="218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2"/>
      <c r="B809" s="184" t="s">
        <v>247</v>
      </c>
      <c r="C809" s="379" t="s">
        <v>248</v>
      </c>
      <c r="D809" s="379"/>
      <c r="E809" s="379"/>
      <c r="F809" s="186" t="s">
        <v>79</v>
      </c>
      <c r="G809" s="201">
        <v>51</v>
      </c>
      <c r="H809" s="189">
        <v>0.85</v>
      </c>
      <c r="I809" s="189">
        <v>43.35</v>
      </c>
      <c r="J809" s="194"/>
      <c r="K809" s="187"/>
      <c r="L809" s="188">
        <v>0.5</v>
      </c>
      <c r="M809" s="187"/>
      <c r="N809" s="218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2"/>
      <c r="B810" s="203"/>
      <c r="C810" s="388" t="s">
        <v>82</v>
      </c>
      <c r="D810" s="388"/>
      <c r="E810" s="388"/>
      <c r="F810" s="178"/>
      <c r="G810" s="179"/>
      <c r="H810" s="179"/>
      <c r="I810" s="179"/>
      <c r="J810" s="181"/>
      <c r="K810" s="179"/>
      <c r="L810" s="207">
        <v>56.57</v>
      </c>
      <c r="M810" s="197"/>
      <c r="N810" s="213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6" t="s">
        <v>448</v>
      </c>
      <c r="B811" s="177" t="s">
        <v>733</v>
      </c>
      <c r="C811" s="388" t="s">
        <v>734</v>
      </c>
      <c r="D811" s="388"/>
      <c r="E811" s="388"/>
      <c r="F811" s="178" t="s">
        <v>735</v>
      </c>
      <c r="G811" s="179">
        <v>0.02</v>
      </c>
      <c r="H811" s="180">
        <v>1</v>
      </c>
      <c r="I811" s="206">
        <v>0.02</v>
      </c>
      <c r="J811" s="181"/>
      <c r="K811" s="179"/>
      <c r="L811" s="181"/>
      <c r="M811" s="179"/>
      <c r="N811" s="182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8"/>
      <c r="B812" s="209"/>
      <c r="C812" s="379" t="s">
        <v>642</v>
      </c>
      <c r="D812" s="379"/>
      <c r="E812" s="379"/>
      <c r="F812" s="379"/>
      <c r="G812" s="379"/>
      <c r="H812" s="379"/>
      <c r="I812" s="379"/>
      <c r="J812" s="379"/>
      <c r="K812" s="379"/>
      <c r="L812" s="379"/>
      <c r="M812" s="379"/>
      <c r="N812" s="391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3"/>
      <c r="B813" s="184" t="s">
        <v>63</v>
      </c>
      <c r="C813" s="389" t="s">
        <v>64</v>
      </c>
      <c r="D813" s="389"/>
      <c r="E813" s="389"/>
      <c r="F813" s="389"/>
      <c r="G813" s="389"/>
      <c r="H813" s="389"/>
      <c r="I813" s="389"/>
      <c r="J813" s="389"/>
      <c r="K813" s="389"/>
      <c r="L813" s="389"/>
      <c r="M813" s="389"/>
      <c r="N813" s="390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3"/>
      <c r="B814" s="184" t="s">
        <v>65</v>
      </c>
      <c r="C814" s="389" t="s">
        <v>66</v>
      </c>
      <c r="D814" s="389"/>
      <c r="E814" s="389"/>
      <c r="F814" s="389"/>
      <c r="G814" s="389"/>
      <c r="H814" s="389"/>
      <c r="I814" s="389"/>
      <c r="J814" s="389"/>
      <c r="K814" s="389"/>
      <c r="L814" s="389"/>
      <c r="M814" s="389"/>
      <c r="N814" s="390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5"/>
      <c r="B815" s="184" t="s">
        <v>58</v>
      </c>
      <c r="C815" s="379" t="s">
        <v>67</v>
      </c>
      <c r="D815" s="379"/>
      <c r="E815" s="379"/>
      <c r="F815" s="186"/>
      <c r="G815" s="187"/>
      <c r="H815" s="187"/>
      <c r="I815" s="187"/>
      <c r="J815" s="188">
        <v>569.85</v>
      </c>
      <c r="K815" s="211">
        <v>1.3225</v>
      </c>
      <c r="L815" s="188">
        <v>15.07</v>
      </c>
      <c r="M815" s="189">
        <v>44.77</v>
      </c>
      <c r="N815" s="218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5"/>
      <c r="B816" s="184" t="s">
        <v>68</v>
      </c>
      <c r="C816" s="379" t="s">
        <v>69</v>
      </c>
      <c r="D816" s="379"/>
      <c r="E816" s="379"/>
      <c r="F816" s="186"/>
      <c r="G816" s="187"/>
      <c r="H816" s="187"/>
      <c r="I816" s="187"/>
      <c r="J816" s="190">
        <v>2385.3200000000002</v>
      </c>
      <c r="K816" s="211">
        <v>1.4375</v>
      </c>
      <c r="L816" s="188">
        <v>68.58</v>
      </c>
      <c r="M816" s="189">
        <v>13.24</v>
      </c>
      <c r="N816" s="218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5"/>
      <c r="B817" s="184" t="s">
        <v>70</v>
      </c>
      <c r="C817" s="379" t="s">
        <v>71</v>
      </c>
      <c r="D817" s="379"/>
      <c r="E817" s="379"/>
      <c r="F817" s="186"/>
      <c r="G817" s="187"/>
      <c r="H817" s="187"/>
      <c r="I817" s="187"/>
      <c r="J817" s="188">
        <v>325.85000000000002</v>
      </c>
      <c r="K817" s="211">
        <v>1.4375</v>
      </c>
      <c r="L817" s="188">
        <v>9.3699999999999992</v>
      </c>
      <c r="M817" s="189">
        <v>44.77</v>
      </c>
      <c r="N817" s="218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2"/>
      <c r="B818" s="184"/>
      <c r="C818" s="379" t="s">
        <v>72</v>
      </c>
      <c r="D818" s="379"/>
      <c r="E818" s="379"/>
      <c r="F818" s="186" t="s">
        <v>73</v>
      </c>
      <c r="G818" s="216">
        <v>65.2</v>
      </c>
      <c r="H818" s="211">
        <v>1.3225</v>
      </c>
      <c r="I818" s="217">
        <v>1.72454</v>
      </c>
      <c r="J818" s="194"/>
      <c r="K818" s="187"/>
      <c r="L818" s="194"/>
      <c r="M818" s="187"/>
      <c r="N818" s="195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2"/>
      <c r="B819" s="184"/>
      <c r="C819" s="379" t="s">
        <v>74</v>
      </c>
      <c r="D819" s="379"/>
      <c r="E819" s="379"/>
      <c r="F819" s="186" t="s">
        <v>73</v>
      </c>
      <c r="G819" s="189">
        <v>24.61</v>
      </c>
      <c r="H819" s="211">
        <v>1.4375</v>
      </c>
      <c r="I819" s="212">
        <v>0.70753750000000004</v>
      </c>
      <c r="J819" s="194"/>
      <c r="K819" s="187"/>
      <c r="L819" s="194"/>
      <c r="M819" s="187"/>
      <c r="N819" s="195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5"/>
      <c r="B820" s="184"/>
      <c r="C820" s="380" t="s">
        <v>75</v>
      </c>
      <c r="D820" s="380"/>
      <c r="E820" s="380"/>
      <c r="F820" s="196"/>
      <c r="G820" s="197"/>
      <c r="H820" s="197"/>
      <c r="I820" s="197"/>
      <c r="J820" s="199">
        <v>2955.17</v>
      </c>
      <c r="K820" s="197"/>
      <c r="L820" s="198">
        <v>83.65</v>
      </c>
      <c r="M820" s="197"/>
      <c r="N820" s="200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2"/>
      <c r="B821" s="184"/>
      <c r="C821" s="379" t="s">
        <v>76</v>
      </c>
      <c r="D821" s="379"/>
      <c r="E821" s="379"/>
      <c r="F821" s="186"/>
      <c r="G821" s="187"/>
      <c r="H821" s="187"/>
      <c r="I821" s="187"/>
      <c r="J821" s="194"/>
      <c r="K821" s="187"/>
      <c r="L821" s="188">
        <v>24.44</v>
      </c>
      <c r="M821" s="187"/>
      <c r="N821" s="191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2"/>
      <c r="B822" s="184" t="s">
        <v>276</v>
      </c>
      <c r="C822" s="379" t="s">
        <v>277</v>
      </c>
      <c r="D822" s="379"/>
      <c r="E822" s="379"/>
      <c r="F822" s="186" t="s">
        <v>79</v>
      </c>
      <c r="G822" s="201">
        <v>110</v>
      </c>
      <c r="H822" s="187"/>
      <c r="I822" s="201">
        <v>110</v>
      </c>
      <c r="J822" s="194"/>
      <c r="K822" s="187"/>
      <c r="L822" s="188">
        <v>26.88</v>
      </c>
      <c r="M822" s="187"/>
      <c r="N822" s="191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2"/>
      <c r="B823" s="184" t="s">
        <v>278</v>
      </c>
      <c r="C823" s="379" t="s">
        <v>279</v>
      </c>
      <c r="D823" s="379"/>
      <c r="E823" s="379"/>
      <c r="F823" s="186" t="s">
        <v>79</v>
      </c>
      <c r="G823" s="201">
        <v>73</v>
      </c>
      <c r="H823" s="189">
        <v>0.85</v>
      </c>
      <c r="I823" s="189">
        <v>62.05</v>
      </c>
      <c r="J823" s="194"/>
      <c r="K823" s="187"/>
      <c r="L823" s="188">
        <v>15.17</v>
      </c>
      <c r="M823" s="187"/>
      <c r="N823" s="218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2"/>
      <c r="B824" s="203"/>
      <c r="C824" s="388" t="s">
        <v>82</v>
      </c>
      <c r="D824" s="388"/>
      <c r="E824" s="388"/>
      <c r="F824" s="178"/>
      <c r="G824" s="179"/>
      <c r="H824" s="179"/>
      <c r="I824" s="179"/>
      <c r="J824" s="181"/>
      <c r="K824" s="179"/>
      <c r="L824" s="207">
        <v>125.7</v>
      </c>
      <c r="M824" s="197"/>
      <c r="N824" s="205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6" t="s">
        <v>452</v>
      </c>
      <c r="B825" s="177" t="s">
        <v>737</v>
      </c>
      <c r="C825" s="388" t="s">
        <v>738</v>
      </c>
      <c r="D825" s="388"/>
      <c r="E825" s="388"/>
      <c r="F825" s="178" t="s">
        <v>291</v>
      </c>
      <c r="G825" s="179">
        <v>2</v>
      </c>
      <c r="H825" s="180">
        <v>1</v>
      </c>
      <c r="I825" s="180">
        <v>2</v>
      </c>
      <c r="J825" s="207">
        <v>78.739999999999995</v>
      </c>
      <c r="K825" s="179"/>
      <c r="L825" s="207">
        <v>157.47999999999999</v>
      </c>
      <c r="M825" s="206">
        <v>8.16</v>
      </c>
      <c r="N825" s="205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2"/>
      <c r="B826" s="203"/>
      <c r="C826" s="379" t="s">
        <v>99</v>
      </c>
      <c r="D826" s="379"/>
      <c r="E826" s="379"/>
      <c r="F826" s="379"/>
      <c r="G826" s="379"/>
      <c r="H826" s="379"/>
      <c r="I826" s="379"/>
      <c r="J826" s="379"/>
      <c r="K826" s="379"/>
      <c r="L826" s="379"/>
      <c r="M826" s="379"/>
      <c r="N826" s="391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2"/>
      <c r="B827" s="203"/>
      <c r="C827" s="388" t="s">
        <v>82</v>
      </c>
      <c r="D827" s="388"/>
      <c r="E827" s="388"/>
      <c r="F827" s="178"/>
      <c r="G827" s="179"/>
      <c r="H827" s="179"/>
      <c r="I827" s="179"/>
      <c r="J827" s="181"/>
      <c r="K827" s="179"/>
      <c r="L827" s="207">
        <v>157.47999999999999</v>
      </c>
      <c r="M827" s="197"/>
      <c r="N827" s="205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6" t="s">
        <v>456</v>
      </c>
      <c r="B828" s="177" t="s">
        <v>2821</v>
      </c>
      <c r="C828" s="388" t="s">
        <v>2822</v>
      </c>
      <c r="D828" s="388"/>
      <c r="E828" s="388"/>
      <c r="F828" s="178" t="s">
        <v>370</v>
      </c>
      <c r="G828" s="179">
        <v>2.8000000000000001E-2</v>
      </c>
      <c r="H828" s="180">
        <v>1</v>
      </c>
      <c r="I828" s="210">
        <v>2.8000000000000001E-2</v>
      </c>
      <c r="J828" s="181"/>
      <c r="K828" s="179"/>
      <c r="L828" s="181"/>
      <c r="M828" s="179"/>
      <c r="N828" s="182"/>
      <c r="AF828" s="133"/>
      <c r="AG828" s="140" t="s">
        <v>2822</v>
      </c>
      <c r="AM828" s="140"/>
      <c r="AP828" s="140"/>
      <c r="AR828" s="140"/>
      <c r="AS828" s="140"/>
    </row>
    <row r="829" spans="1:45" s="121" customFormat="1" ht="15" x14ac:dyDescent="0.25">
      <c r="A829" s="208"/>
      <c r="B829" s="209"/>
      <c r="C829" s="379" t="s">
        <v>3821</v>
      </c>
      <c r="D829" s="379"/>
      <c r="E829" s="379"/>
      <c r="F829" s="379"/>
      <c r="G829" s="379"/>
      <c r="H829" s="379"/>
      <c r="I829" s="379"/>
      <c r="J829" s="379"/>
      <c r="K829" s="379"/>
      <c r="L829" s="379"/>
      <c r="M829" s="379"/>
      <c r="N829" s="391"/>
      <c r="AF829" s="133"/>
      <c r="AG829" s="140"/>
      <c r="AH829" s="142" t="s">
        <v>3821</v>
      </c>
      <c r="AM829" s="140"/>
      <c r="AP829" s="140"/>
      <c r="AR829" s="140"/>
      <c r="AS829" s="140"/>
    </row>
    <row r="830" spans="1:45" s="121" customFormat="1" ht="23.25" x14ac:dyDescent="0.25">
      <c r="A830" s="183"/>
      <c r="B830" s="184" t="s">
        <v>63</v>
      </c>
      <c r="C830" s="389" t="s">
        <v>64</v>
      </c>
      <c r="D830" s="389"/>
      <c r="E830" s="389"/>
      <c r="F830" s="389"/>
      <c r="G830" s="389"/>
      <c r="H830" s="389"/>
      <c r="I830" s="389"/>
      <c r="J830" s="389"/>
      <c r="K830" s="389"/>
      <c r="L830" s="389"/>
      <c r="M830" s="389"/>
      <c r="N830" s="390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3"/>
      <c r="B831" s="184" t="s">
        <v>65</v>
      </c>
      <c r="C831" s="389" t="s">
        <v>66</v>
      </c>
      <c r="D831" s="389"/>
      <c r="E831" s="389"/>
      <c r="F831" s="389"/>
      <c r="G831" s="389"/>
      <c r="H831" s="389"/>
      <c r="I831" s="389"/>
      <c r="J831" s="389"/>
      <c r="K831" s="389"/>
      <c r="L831" s="389"/>
      <c r="M831" s="389"/>
      <c r="N831" s="390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5"/>
      <c r="B832" s="184" t="s">
        <v>58</v>
      </c>
      <c r="C832" s="379" t="s">
        <v>67</v>
      </c>
      <c r="D832" s="379"/>
      <c r="E832" s="379"/>
      <c r="F832" s="186"/>
      <c r="G832" s="187"/>
      <c r="H832" s="187"/>
      <c r="I832" s="187"/>
      <c r="J832" s="188">
        <v>457.05</v>
      </c>
      <c r="K832" s="211">
        <v>1.3225</v>
      </c>
      <c r="L832" s="188">
        <v>16.920000000000002</v>
      </c>
      <c r="M832" s="189">
        <v>44.77</v>
      </c>
      <c r="N832" s="218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5"/>
      <c r="B833" s="184" t="s">
        <v>68</v>
      </c>
      <c r="C833" s="379" t="s">
        <v>69</v>
      </c>
      <c r="D833" s="379"/>
      <c r="E833" s="379"/>
      <c r="F833" s="186"/>
      <c r="G833" s="187"/>
      <c r="H833" s="187"/>
      <c r="I833" s="187"/>
      <c r="J833" s="190">
        <v>1664.41</v>
      </c>
      <c r="K833" s="211">
        <v>1.4375</v>
      </c>
      <c r="L833" s="188">
        <v>66.989999999999995</v>
      </c>
      <c r="M833" s="189">
        <v>13.24</v>
      </c>
      <c r="N833" s="218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5"/>
      <c r="B834" s="184" t="s">
        <v>70</v>
      </c>
      <c r="C834" s="379" t="s">
        <v>71</v>
      </c>
      <c r="D834" s="379"/>
      <c r="E834" s="379"/>
      <c r="F834" s="186"/>
      <c r="G834" s="187"/>
      <c r="H834" s="187"/>
      <c r="I834" s="187"/>
      <c r="J834" s="188">
        <v>140.94999999999999</v>
      </c>
      <c r="K834" s="211">
        <v>1.4375</v>
      </c>
      <c r="L834" s="188">
        <v>5.67</v>
      </c>
      <c r="M834" s="189">
        <v>44.77</v>
      </c>
      <c r="N834" s="218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5"/>
      <c r="B835" s="184" t="s">
        <v>86</v>
      </c>
      <c r="C835" s="379" t="s">
        <v>87</v>
      </c>
      <c r="D835" s="379"/>
      <c r="E835" s="379"/>
      <c r="F835" s="186"/>
      <c r="G835" s="187"/>
      <c r="H835" s="187"/>
      <c r="I835" s="187"/>
      <c r="J835" s="188">
        <v>113.36</v>
      </c>
      <c r="K835" s="187"/>
      <c r="L835" s="188">
        <v>3.17</v>
      </c>
      <c r="M835" s="189">
        <v>8.16</v>
      </c>
      <c r="N835" s="218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2"/>
      <c r="B836" s="184"/>
      <c r="C836" s="379" t="s">
        <v>72</v>
      </c>
      <c r="D836" s="379"/>
      <c r="E836" s="379"/>
      <c r="F836" s="186" t="s">
        <v>73</v>
      </c>
      <c r="G836" s="189">
        <v>47.51</v>
      </c>
      <c r="H836" s="211">
        <v>1.3225</v>
      </c>
      <c r="I836" s="212">
        <v>1.7592953</v>
      </c>
      <c r="J836" s="194"/>
      <c r="K836" s="187"/>
      <c r="L836" s="194"/>
      <c r="M836" s="187"/>
      <c r="N836" s="195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2"/>
      <c r="B837" s="184"/>
      <c r="C837" s="379" t="s">
        <v>74</v>
      </c>
      <c r="D837" s="379"/>
      <c r="E837" s="379"/>
      <c r="F837" s="186" t="s">
        <v>73</v>
      </c>
      <c r="G837" s="189">
        <v>9.7899999999999991</v>
      </c>
      <c r="H837" s="211">
        <v>1.4375</v>
      </c>
      <c r="I837" s="212">
        <v>0.39404749999999999</v>
      </c>
      <c r="J837" s="194"/>
      <c r="K837" s="187"/>
      <c r="L837" s="194"/>
      <c r="M837" s="187"/>
      <c r="N837" s="195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5"/>
      <c r="B838" s="184"/>
      <c r="C838" s="380" t="s">
        <v>75</v>
      </c>
      <c r="D838" s="380"/>
      <c r="E838" s="380"/>
      <c r="F838" s="196"/>
      <c r="G838" s="197"/>
      <c r="H838" s="197"/>
      <c r="I838" s="197"/>
      <c r="J838" s="199">
        <v>2234.8200000000002</v>
      </c>
      <c r="K838" s="197"/>
      <c r="L838" s="198">
        <v>87.08</v>
      </c>
      <c r="M838" s="197"/>
      <c r="N838" s="200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2"/>
      <c r="B839" s="184"/>
      <c r="C839" s="379" t="s">
        <v>76</v>
      </c>
      <c r="D839" s="379"/>
      <c r="E839" s="379"/>
      <c r="F839" s="186"/>
      <c r="G839" s="187"/>
      <c r="H839" s="187"/>
      <c r="I839" s="187"/>
      <c r="J839" s="194"/>
      <c r="K839" s="187"/>
      <c r="L839" s="188">
        <v>22.59</v>
      </c>
      <c r="M839" s="187"/>
      <c r="N839" s="191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2"/>
      <c r="B840" s="184" t="s">
        <v>192</v>
      </c>
      <c r="C840" s="379" t="s">
        <v>193</v>
      </c>
      <c r="D840" s="379"/>
      <c r="E840" s="379"/>
      <c r="F840" s="186" t="s">
        <v>79</v>
      </c>
      <c r="G840" s="201">
        <v>117</v>
      </c>
      <c r="H840" s="187"/>
      <c r="I840" s="201">
        <v>117</v>
      </c>
      <c r="J840" s="194"/>
      <c r="K840" s="187"/>
      <c r="L840" s="188">
        <v>26.43</v>
      </c>
      <c r="M840" s="187"/>
      <c r="N840" s="191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2"/>
      <c r="B841" s="184" t="s">
        <v>194</v>
      </c>
      <c r="C841" s="379" t="s">
        <v>195</v>
      </c>
      <c r="D841" s="379"/>
      <c r="E841" s="379"/>
      <c r="F841" s="186" t="s">
        <v>79</v>
      </c>
      <c r="G841" s="201">
        <v>74</v>
      </c>
      <c r="H841" s="189">
        <v>0.85</v>
      </c>
      <c r="I841" s="216">
        <v>62.9</v>
      </c>
      <c r="J841" s="194"/>
      <c r="K841" s="187"/>
      <c r="L841" s="188">
        <v>14.21</v>
      </c>
      <c r="M841" s="187"/>
      <c r="N841" s="218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2"/>
      <c r="B842" s="203"/>
      <c r="C842" s="388" t="s">
        <v>82</v>
      </c>
      <c r="D842" s="388"/>
      <c r="E842" s="388"/>
      <c r="F842" s="178"/>
      <c r="G842" s="179"/>
      <c r="H842" s="179"/>
      <c r="I842" s="179"/>
      <c r="J842" s="181"/>
      <c r="K842" s="179"/>
      <c r="L842" s="207">
        <v>127.72</v>
      </c>
      <c r="M842" s="197"/>
      <c r="N842" s="205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6" t="s">
        <v>459</v>
      </c>
      <c r="B843" s="177" t="s">
        <v>3822</v>
      </c>
      <c r="C843" s="388" t="s">
        <v>3823</v>
      </c>
      <c r="D843" s="388"/>
      <c r="E843" s="388"/>
      <c r="F843" s="178" t="s">
        <v>337</v>
      </c>
      <c r="G843" s="179">
        <v>2.8</v>
      </c>
      <c r="H843" s="180">
        <v>1</v>
      </c>
      <c r="I843" s="214">
        <v>2.8</v>
      </c>
      <c r="J843" s="207">
        <v>437.94</v>
      </c>
      <c r="K843" s="179"/>
      <c r="L843" s="204">
        <v>1226.23</v>
      </c>
      <c r="M843" s="206">
        <v>8.16</v>
      </c>
      <c r="N843" s="205">
        <v>10006.040000000001</v>
      </c>
      <c r="AF843" s="133"/>
      <c r="AG843" s="140" t="s">
        <v>3823</v>
      </c>
      <c r="AM843" s="140"/>
      <c r="AP843" s="140"/>
      <c r="AR843" s="140"/>
      <c r="AS843" s="140"/>
    </row>
    <row r="844" spans="1:45" s="121" customFormat="1" ht="15" x14ac:dyDescent="0.25">
      <c r="A844" s="202"/>
      <c r="B844" s="203"/>
      <c r="C844" s="379" t="s">
        <v>99</v>
      </c>
      <c r="D844" s="379"/>
      <c r="E844" s="379"/>
      <c r="F844" s="379"/>
      <c r="G844" s="379"/>
      <c r="H844" s="379"/>
      <c r="I844" s="379"/>
      <c r="J844" s="379"/>
      <c r="K844" s="379"/>
      <c r="L844" s="379"/>
      <c r="M844" s="379"/>
      <c r="N844" s="391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2"/>
      <c r="B845" s="203"/>
      <c r="C845" s="388" t="s">
        <v>82</v>
      </c>
      <c r="D845" s="388"/>
      <c r="E845" s="388"/>
      <c r="F845" s="178"/>
      <c r="G845" s="179"/>
      <c r="H845" s="179"/>
      <c r="I845" s="179"/>
      <c r="J845" s="181"/>
      <c r="K845" s="179"/>
      <c r="L845" s="204">
        <v>1226.23</v>
      </c>
      <c r="M845" s="197"/>
      <c r="N845" s="205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6" t="s">
        <v>468</v>
      </c>
      <c r="B846" s="177" t="s">
        <v>3824</v>
      </c>
      <c r="C846" s="388" t="s">
        <v>3825</v>
      </c>
      <c r="D846" s="388"/>
      <c r="E846" s="388"/>
      <c r="F846" s="178" t="s">
        <v>370</v>
      </c>
      <c r="G846" s="179">
        <v>0.82</v>
      </c>
      <c r="H846" s="180">
        <v>1</v>
      </c>
      <c r="I846" s="206">
        <v>0.82</v>
      </c>
      <c r="J846" s="181"/>
      <c r="K846" s="179"/>
      <c r="L846" s="181"/>
      <c r="M846" s="179"/>
      <c r="N846" s="182"/>
      <c r="AF846" s="133"/>
      <c r="AG846" s="140" t="s">
        <v>3825</v>
      </c>
      <c r="AM846" s="140"/>
      <c r="AP846" s="140"/>
      <c r="AR846" s="140"/>
      <c r="AS846" s="140"/>
    </row>
    <row r="847" spans="1:45" s="121" customFormat="1" ht="15" x14ac:dyDescent="0.25">
      <c r="A847" s="208"/>
      <c r="B847" s="209"/>
      <c r="C847" s="379" t="s">
        <v>1889</v>
      </c>
      <c r="D847" s="379"/>
      <c r="E847" s="379"/>
      <c r="F847" s="379"/>
      <c r="G847" s="379"/>
      <c r="H847" s="379"/>
      <c r="I847" s="379"/>
      <c r="J847" s="379"/>
      <c r="K847" s="379"/>
      <c r="L847" s="379"/>
      <c r="M847" s="379"/>
      <c r="N847" s="391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3"/>
      <c r="B848" s="184" t="s">
        <v>65</v>
      </c>
      <c r="C848" s="389" t="s">
        <v>66</v>
      </c>
      <c r="D848" s="389"/>
      <c r="E848" s="389"/>
      <c r="F848" s="389"/>
      <c r="G848" s="389"/>
      <c r="H848" s="389"/>
      <c r="I848" s="389"/>
      <c r="J848" s="389"/>
      <c r="K848" s="389"/>
      <c r="L848" s="389"/>
      <c r="M848" s="389"/>
      <c r="N848" s="390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5"/>
      <c r="B849" s="184" t="s">
        <v>58</v>
      </c>
      <c r="C849" s="379" t="s">
        <v>67</v>
      </c>
      <c r="D849" s="379"/>
      <c r="E849" s="379"/>
      <c r="F849" s="186"/>
      <c r="G849" s="187"/>
      <c r="H849" s="187"/>
      <c r="I849" s="187"/>
      <c r="J849" s="188">
        <v>3.85</v>
      </c>
      <c r="K849" s="189">
        <v>1.1499999999999999</v>
      </c>
      <c r="L849" s="188">
        <v>3.63</v>
      </c>
      <c r="M849" s="189">
        <v>44.77</v>
      </c>
      <c r="N849" s="218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5"/>
      <c r="B850" s="184" t="s">
        <v>68</v>
      </c>
      <c r="C850" s="379" t="s">
        <v>69</v>
      </c>
      <c r="D850" s="379"/>
      <c r="E850" s="379"/>
      <c r="F850" s="186"/>
      <c r="G850" s="187"/>
      <c r="H850" s="187"/>
      <c r="I850" s="187"/>
      <c r="J850" s="188">
        <v>1.31</v>
      </c>
      <c r="K850" s="189">
        <v>1.1499999999999999</v>
      </c>
      <c r="L850" s="188">
        <v>1.24</v>
      </c>
      <c r="M850" s="189">
        <v>13.24</v>
      </c>
      <c r="N850" s="218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5"/>
      <c r="B851" s="184" t="s">
        <v>70</v>
      </c>
      <c r="C851" s="379" t="s">
        <v>71</v>
      </c>
      <c r="D851" s="379"/>
      <c r="E851" s="379"/>
      <c r="F851" s="186"/>
      <c r="G851" s="187"/>
      <c r="H851" s="187"/>
      <c r="I851" s="187"/>
      <c r="J851" s="188">
        <v>0.23</v>
      </c>
      <c r="K851" s="189">
        <v>1.1499999999999999</v>
      </c>
      <c r="L851" s="188">
        <v>0.22</v>
      </c>
      <c r="M851" s="189">
        <v>44.77</v>
      </c>
      <c r="N851" s="218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5"/>
      <c r="B852" s="184" t="s">
        <v>86</v>
      </c>
      <c r="C852" s="379" t="s">
        <v>87</v>
      </c>
      <c r="D852" s="379"/>
      <c r="E852" s="379"/>
      <c r="F852" s="186"/>
      <c r="G852" s="187"/>
      <c r="H852" s="187"/>
      <c r="I852" s="187"/>
      <c r="J852" s="188">
        <v>0.08</v>
      </c>
      <c r="K852" s="187"/>
      <c r="L852" s="188">
        <v>7.0000000000000007E-2</v>
      </c>
      <c r="M852" s="189">
        <v>8.16</v>
      </c>
      <c r="N852" s="218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2"/>
      <c r="B853" s="184"/>
      <c r="C853" s="379" t="s">
        <v>72</v>
      </c>
      <c r="D853" s="379"/>
      <c r="E853" s="379"/>
      <c r="F853" s="186" t="s">
        <v>73</v>
      </c>
      <c r="G853" s="189">
        <v>0.48</v>
      </c>
      <c r="H853" s="189">
        <v>1.1499999999999999</v>
      </c>
      <c r="I853" s="217">
        <v>0.45263999999999999</v>
      </c>
      <c r="J853" s="194"/>
      <c r="K853" s="187"/>
      <c r="L853" s="194"/>
      <c r="M853" s="187"/>
      <c r="N853" s="195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2"/>
      <c r="B854" s="184"/>
      <c r="C854" s="379" t="s">
        <v>74</v>
      </c>
      <c r="D854" s="379"/>
      <c r="E854" s="379"/>
      <c r="F854" s="186" t="s">
        <v>73</v>
      </c>
      <c r="G854" s="189">
        <v>0.02</v>
      </c>
      <c r="H854" s="189">
        <v>1.1499999999999999</v>
      </c>
      <c r="I854" s="217">
        <v>1.8859999999999998E-2</v>
      </c>
      <c r="J854" s="194"/>
      <c r="K854" s="187"/>
      <c r="L854" s="194"/>
      <c r="M854" s="187"/>
      <c r="N854" s="195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5"/>
      <c r="B855" s="184"/>
      <c r="C855" s="380" t="s">
        <v>75</v>
      </c>
      <c r="D855" s="380"/>
      <c r="E855" s="380"/>
      <c r="F855" s="196"/>
      <c r="G855" s="197"/>
      <c r="H855" s="197"/>
      <c r="I855" s="197"/>
      <c r="J855" s="198">
        <v>5.24</v>
      </c>
      <c r="K855" s="197"/>
      <c r="L855" s="198">
        <v>4.9400000000000004</v>
      </c>
      <c r="M855" s="197"/>
      <c r="N855" s="219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2"/>
      <c r="B856" s="184"/>
      <c r="C856" s="379" t="s">
        <v>76</v>
      </c>
      <c r="D856" s="379"/>
      <c r="E856" s="379"/>
      <c r="F856" s="186"/>
      <c r="G856" s="187"/>
      <c r="H856" s="187"/>
      <c r="I856" s="187"/>
      <c r="J856" s="194"/>
      <c r="K856" s="187"/>
      <c r="L856" s="188">
        <v>3.85</v>
      </c>
      <c r="M856" s="187"/>
      <c r="N856" s="218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2"/>
      <c r="B857" s="184" t="s">
        <v>1330</v>
      </c>
      <c r="C857" s="379" t="s">
        <v>1331</v>
      </c>
      <c r="D857" s="379"/>
      <c r="E857" s="379"/>
      <c r="F857" s="186" t="s">
        <v>79</v>
      </c>
      <c r="G857" s="201">
        <v>97</v>
      </c>
      <c r="H857" s="187"/>
      <c r="I857" s="201">
        <v>97</v>
      </c>
      <c r="J857" s="194"/>
      <c r="K857" s="187"/>
      <c r="L857" s="188">
        <v>3.73</v>
      </c>
      <c r="M857" s="187"/>
      <c r="N857" s="218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2"/>
      <c r="B858" s="184" t="s">
        <v>1332</v>
      </c>
      <c r="C858" s="379" t="s">
        <v>1333</v>
      </c>
      <c r="D858" s="379"/>
      <c r="E858" s="379"/>
      <c r="F858" s="186" t="s">
        <v>79</v>
      </c>
      <c r="G858" s="201">
        <v>51</v>
      </c>
      <c r="H858" s="187"/>
      <c r="I858" s="201">
        <v>51</v>
      </c>
      <c r="J858" s="194"/>
      <c r="K858" s="187"/>
      <c r="L858" s="188">
        <v>1.96</v>
      </c>
      <c r="M858" s="187"/>
      <c r="N858" s="218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2"/>
      <c r="B859" s="203"/>
      <c r="C859" s="388" t="s">
        <v>82</v>
      </c>
      <c r="D859" s="388"/>
      <c r="E859" s="388"/>
      <c r="F859" s="178"/>
      <c r="G859" s="179"/>
      <c r="H859" s="179"/>
      <c r="I859" s="179"/>
      <c r="J859" s="181"/>
      <c r="K859" s="179"/>
      <c r="L859" s="207">
        <v>10.63</v>
      </c>
      <c r="M859" s="197"/>
      <c r="N859" s="213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6" t="s">
        <v>473</v>
      </c>
      <c r="B860" s="177" t="s">
        <v>3826</v>
      </c>
      <c r="C860" s="388" t="s">
        <v>3827</v>
      </c>
      <c r="D860" s="388"/>
      <c r="E860" s="388"/>
      <c r="F860" s="178" t="s">
        <v>370</v>
      </c>
      <c r="G860" s="179">
        <v>0.82</v>
      </c>
      <c r="H860" s="180">
        <v>1</v>
      </c>
      <c r="I860" s="206">
        <v>0.82</v>
      </c>
      <c r="J860" s="207">
        <v>106</v>
      </c>
      <c r="K860" s="179"/>
      <c r="L860" s="207">
        <v>86.92</v>
      </c>
      <c r="M860" s="206">
        <v>8.16</v>
      </c>
      <c r="N860" s="213">
        <v>709.27</v>
      </c>
      <c r="AF860" s="133"/>
      <c r="AG860" s="140" t="s">
        <v>3827</v>
      </c>
      <c r="AM860" s="140"/>
      <c r="AP860" s="140"/>
      <c r="AR860" s="140"/>
      <c r="AS860" s="140"/>
    </row>
    <row r="861" spans="1:45" s="121" customFormat="1" ht="15" x14ac:dyDescent="0.25">
      <c r="A861" s="202"/>
      <c r="B861" s="203"/>
      <c r="C861" s="379" t="s">
        <v>99</v>
      </c>
      <c r="D861" s="379"/>
      <c r="E861" s="379"/>
      <c r="F861" s="379"/>
      <c r="G861" s="379"/>
      <c r="H861" s="379"/>
      <c r="I861" s="379"/>
      <c r="J861" s="379"/>
      <c r="K861" s="379"/>
      <c r="L861" s="379"/>
      <c r="M861" s="379"/>
      <c r="N861" s="391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8"/>
      <c r="B862" s="209"/>
      <c r="C862" s="379" t="s">
        <v>1889</v>
      </c>
      <c r="D862" s="379"/>
      <c r="E862" s="379"/>
      <c r="F862" s="379"/>
      <c r="G862" s="379"/>
      <c r="H862" s="379"/>
      <c r="I862" s="379"/>
      <c r="J862" s="379"/>
      <c r="K862" s="379"/>
      <c r="L862" s="379"/>
      <c r="M862" s="379"/>
      <c r="N862" s="391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2"/>
      <c r="B863" s="203"/>
      <c r="C863" s="388" t="s">
        <v>82</v>
      </c>
      <c r="D863" s="388"/>
      <c r="E863" s="388"/>
      <c r="F863" s="178"/>
      <c r="G863" s="179"/>
      <c r="H863" s="179"/>
      <c r="I863" s="179"/>
      <c r="J863" s="181"/>
      <c r="K863" s="179"/>
      <c r="L863" s="207">
        <v>86.92</v>
      </c>
      <c r="M863" s="197"/>
      <c r="N863" s="213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385" t="s">
        <v>3622</v>
      </c>
      <c r="B864" s="386"/>
      <c r="C864" s="386"/>
      <c r="D864" s="386"/>
      <c r="E864" s="386"/>
      <c r="F864" s="386"/>
      <c r="G864" s="386"/>
      <c r="H864" s="386"/>
      <c r="I864" s="386"/>
      <c r="J864" s="386"/>
      <c r="K864" s="386"/>
      <c r="L864" s="386"/>
      <c r="M864" s="386"/>
      <c r="N864" s="387"/>
      <c r="AF864" s="133"/>
      <c r="AG864" s="140"/>
      <c r="AM864" s="140"/>
      <c r="AP864" s="140"/>
      <c r="AR864" s="140"/>
      <c r="AS864" s="140" t="s">
        <v>3622</v>
      </c>
    </row>
    <row r="865" spans="1:45" s="121" customFormat="1" ht="34.5" x14ac:dyDescent="0.25">
      <c r="A865" s="176" t="s">
        <v>476</v>
      </c>
      <c r="B865" s="177" t="s">
        <v>3828</v>
      </c>
      <c r="C865" s="388" t="s">
        <v>3829</v>
      </c>
      <c r="D865" s="388"/>
      <c r="E865" s="388"/>
      <c r="F865" s="178" t="s">
        <v>3460</v>
      </c>
      <c r="G865" s="179">
        <v>32</v>
      </c>
      <c r="H865" s="180">
        <v>1</v>
      </c>
      <c r="I865" s="180">
        <v>32</v>
      </c>
      <c r="J865" s="181"/>
      <c r="K865" s="179"/>
      <c r="L865" s="181"/>
      <c r="M865" s="179"/>
      <c r="N865" s="182"/>
      <c r="AF865" s="133"/>
      <c r="AG865" s="140" t="s">
        <v>3829</v>
      </c>
      <c r="AM865" s="140"/>
      <c r="AP865" s="140"/>
      <c r="AR865" s="140"/>
      <c r="AS865" s="140"/>
    </row>
    <row r="866" spans="1:45" s="121" customFormat="1" ht="68.25" x14ac:dyDescent="0.25">
      <c r="A866" s="183"/>
      <c r="B866" s="184" t="s">
        <v>65</v>
      </c>
      <c r="C866" s="389" t="s">
        <v>66</v>
      </c>
      <c r="D866" s="389"/>
      <c r="E866" s="389"/>
      <c r="F866" s="389"/>
      <c r="G866" s="389"/>
      <c r="H866" s="389"/>
      <c r="I866" s="389"/>
      <c r="J866" s="389"/>
      <c r="K866" s="389"/>
      <c r="L866" s="389"/>
      <c r="M866" s="389"/>
      <c r="N866" s="390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5"/>
      <c r="B867" s="184" t="s">
        <v>58</v>
      </c>
      <c r="C867" s="379" t="s">
        <v>67</v>
      </c>
      <c r="D867" s="379"/>
      <c r="E867" s="379"/>
      <c r="F867" s="186"/>
      <c r="G867" s="187"/>
      <c r="H867" s="187"/>
      <c r="I867" s="187"/>
      <c r="J867" s="188">
        <v>3.85</v>
      </c>
      <c r="K867" s="189">
        <v>1.1499999999999999</v>
      </c>
      <c r="L867" s="188">
        <v>141.68</v>
      </c>
      <c r="M867" s="189">
        <v>44.77</v>
      </c>
      <c r="N867" s="191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5"/>
      <c r="B868" s="184" t="s">
        <v>86</v>
      </c>
      <c r="C868" s="379" t="s">
        <v>87</v>
      </c>
      <c r="D868" s="379"/>
      <c r="E868" s="379"/>
      <c r="F868" s="186"/>
      <c r="G868" s="187"/>
      <c r="H868" s="187"/>
      <c r="I868" s="187"/>
      <c r="J868" s="188">
        <v>0.08</v>
      </c>
      <c r="K868" s="187"/>
      <c r="L868" s="188">
        <v>2.56</v>
      </c>
      <c r="M868" s="189">
        <v>8.16</v>
      </c>
      <c r="N868" s="218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2"/>
      <c r="B869" s="184"/>
      <c r="C869" s="379" t="s">
        <v>72</v>
      </c>
      <c r="D869" s="379"/>
      <c r="E869" s="379"/>
      <c r="F869" s="186" t="s">
        <v>73</v>
      </c>
      <c r="G869" s="216">
        <v>0.4</v>
      </c>
      <c r="H869" s="189">
        <v>1.1499999999999999</v>
      </c>
      <c r="I869" s="189">
        <v>14.72</v>
      </c>
      <c r="J869" s="194"/>
      <c r="K869" s="187"/>
      <c r="L869" s="194"/>
      <c r="M869" s="187"/>
      <c r="N869" s="195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5"/>
      <c r="B870" s="184"/>
      <c r="C870" s="380" t="s">
        <v>75</v>
      </c>
      <c r="D870" s="380"/>
      <c r="E870" s="380"/>
      <c r="F870" s="196"/>
      <c r="G870" s="197"/>
      <c r="H870" s="197"/>
      <c r="I870" s="197"/>
      <c r="J870" s="198">
        <v>3.93</v>
      </c>
      <c r="K870" s="197"/>
      <c r="L870" s="198">
        <v>144.24</v>
      </c>
      <c r="M870" s="197"/>
      <c r="N870" s="200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2"/>
      <c r="B871" s="184"/>
      <c r="C871" s="379" t="s">
        <v>76</v>
      </c>
      <c r="D871" s="379"/>
      <c r="E871" s="379"/>
      <c r="F871" s="186"/>
      <c r="G871" s="187"/>
      <c r="H871" s="187"/>
      <c r="I871" s="187"/>
      <c r="J871" s="194"/>
      <c r="K871" s="187"/>
      <c r="L871" s="188">
        <v>141.68</v>
      </c>
      <c r="M871" s="187"/>
      <c r="N871" s="191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2"/>
      <c r="B872" s="184" t="s">
        <v>3461</v>
      </c>
      <c r="C872" s="379" t="s">
        <v>3462</v>
      </c>
      <c r="D872" s="379"/>
      <c r="E872" s="379"/>
      <c r="F872" s="186" t="s">
        <v>79</v>
      </c>
      <c r="G872" s="201">
        <v>89</v>
      </c>
      <c r="H872" s="187"/>
      <c r="I872" s="201">
        <v>89</v>
      </c>
      <c r="J872" s="194"/>
      <c r="K872" s="187"/>
      <c r="L872" s="188">
        <v>126.1</v>
      </c>
      <c r="M872" s="187"/>
      <c r="N872" s="191">
        <v>5645.28</v>
      </c>
      <c r="AF872" s="133"/>
      <c r="AG872" s="140"/>
      <c r="AK872" s="142" t="s">
        <v>3462</v>
      </c>
      <c r="AM872" s="140"/>
      <c r="AP872" s="140"/>
      <c r="AR872" s="140"/>
      <c r="AS872" s="140"/>
    </row>
    <row r="873" spans="1:45" s="121" customFormat="1" ht="15" x14ac:dyDescent="0.25">
      <c r="A873" s="192"/>
      <c r="B873" s="184" t="s">
        <v>3463</v>
      </c>
      <c r="C873" s="379" t="s">
        <v>3464</v>
      </c>
      <c r="D873" s="379"/>
      <c r="E873" s="379"/>
      <c r="F873" s="186" t="s">
        <v>79</v>
      </c>
      <c r="G873" s="201">
        <v>45</v>
      </c>
      <c r="H873" s="187"/>
      <c r="I873" s="201">
        <v>45</v>
      </c>
      <c r="J873" s="194"/>
      <c r="K873" s="187"/>
      <c r="L873" s="188">
        <v>63.76</v>
      </c>
      <c r="M873" s="187"/>
      <c r="N873" s="191">
        <v>2854.35</v>
      </c>
      <c r="AF873" s="133"/>
      <c r="AG873" s="140"/>
      <c r="AK873" s="142" t="s">
        <v>3464</v>
      </c>
      <c r="AM873" s="140"/>
      <c r="AP873" s="140"/>
      <c r="AR873" s="140"/>
      <c r="AS873" s="140"/>
    </row>
    <row r="874" spans="1:45" s="121" customFormat="1" ht="15" x14ac:dyDescent="0.25">
      <c r="A874" s="202"/>
      <c r="B874" s="203"/>
      <c r="C874" s="388" t="s">
        <v>82</v>
      </c>
      <c r="D874" s="388"/>
      <c r="E874" s="388"/>
      <c r="F874" s="178"/>
      <c r="G874" s="179"/>
      <c r="H874" s="179"/>
      <c r="I874" s="179"/>
      <c r="J874" s="181"/>
      <c r="K874" s="179"/>
      <c r="L874" s="207">
        <v>334.1</v>
      </c>
      <c r="M874" s="197"/>
      <c r="N874" s="205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6" t="s">
        <v>478</v>
      </c>
      <c r="B875" s="177" t="s">
        <v>3830</v>
      </c>
      <c r="C875" s="388" t="s">
        <v>3831</v>
      </c>
      <c r="D875" s="388"/>
      <c r="E875" s="388"/>
      <c r="F875" s="178" t="s">
        <v>3460</v>
      </c>
      <c r="G875" s="179">
        <v>32</v>
      </c>
      <c r="H875" s="180">
        <v>1</v>
      </c>
      <c r="I875" s="180">
        <v>32</v>
      </c>
      <c r="J875" s="181"/>
      <c r="K875" s="179"/>
      <c r="L875" s="181"/>
      <c r="M875" s="179"/>
      <c r="N875" s="182"/>
      <c r="AF875" s="133"/>
      <c r="AG875" s="140" t="s">
        <v>3831</v>
      </c>
      <c r="AM875" s="140"/>
      <c r="AP875" s="140"/>
      <c r="AR875" s="140"/>
      <c r="AS875" s="140"/>
    </row>
    <row r="876" spans="1:45" s="121" customFormat="1" ht="68.25" x14ac:dyDescent="0.25">
      <c r="A876" s="183"/>
      <c r="B876" s="184" t="s">
        <v>65</v>
      </c>
      <c r="C876" s="389" t="s">
        <v>66</v>
      </c>
      <c r="D876" s="389"/>
      <c r="E876" s="389"/>
      <c r="F876" s="389"/>
      <c r="G876" s="389"/>
      <c r="H876" s="389"/>
      <c r="I876" s="389"/>
      <c r="J876" s="389"/>
      <c r="K876" s="389"/>
      <c r="L876" s="389"/>
      <c r="M876" s="389"/>
      <c r="N876" s="390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5"/>
      <c r="B877" s="184" t="s">
        <v>58</v>
      </c>
      <c r="C877" s="379" t="s">
        <v>67</v>
      </c>
      <c r="D877" s="379"/>
      <c r="E877" s="379"/>
      <c r="F877" s="186"/>
      <c r="G877" s="187"/>
      <c r="H877" s="187"/>
      <c r="I877" s="187"/>
      <c r="J877" s="188">
        <v>0.96</v>
      </c>
      <c r="K877" s="189">
        <v>1.1499999999999999</v>
      </c>
      <c r="L877" s="188">
        <v>35.33</v>
      </c>
      <c r="M877" s="189">
        <v>44.77</v>
      </c>
      <c r="N877" s="191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5"/>
      <c r="B878" s="184" t="s">
        <v>86</v>
      </c>
      <c r="C878" s="379" t="s">
        <v>87</v>
      </c>
      <c r="D878" s="379"/>
      <c r="E878" s="379"/>
      <c r="F878" s="186"/>
      <c r="G878" s="187"/>
      <c r="H878" s="187"/>
      <c r="I878" s="187"/>
      <c r="J878" s="188">
        <v>1.1200000000000001</v>
      </c>
      <c r="K878" s="187"/>
      <c r="L878" s="188">
        <v>35.840000000000003</v>
      </c>
      <c r="M878" s="189">
        <v>8.16</v>
      </c>
      <c r="N878" s="218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2"/>
      <c r="B879" s="184"/>
      <c r="C879" s="379" t="s">
        <v>72</v>
      </c>
      <c r="D879" s="379"/>
      <c r="E879" s="379"/>
      <c r="F879" s="186" t="s">
        <v>73</v>
      </c>
      <c r="G879" s="216">
        <v>0.1</v>
      </c>
      <c r="H879" s="189">
        <v>1.1499999999999999</v>
      </c>
      <c r="I879" s="189">
        <v>3.68</v>
      </c>
      <c r="J879" s="194"/>
      <c r="K879" s="187"/>
      <c r="L879" s="194"/>
      <c r="M879" s="187"/>
      <c r="N879" s="195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5"/>
      <c r="B880" s="184"/>
      <c r="C880" s="380" t="s">
        <v>75</v>
      </c>
      <c r="D880" s="380"/>
      <c r="E880" s="380"/>
      <c r="F880" s="196"/>
      <c r="G880" s="197"/>
      <c r="H880" s="197"/>
      <c r="I880" s="197"/>
      <c r="J880" s="198">
        <v>2.08</v>
      </c>
      <c r="K880" s="197"/>
      <c r="L880" s="198">
        <v>71.17</v>
      </c>
      <c r="M880" s="197"/>
      <c r="N880" s="200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2"/>
      <c r="B881" s="184"/>
      <c r="C881" s="379" t="s">
        <v>76</v>
      </c>
      <c r="D881" s="379"/>
      <c r="E881" s="379"/>
      <c r="F881" s="186"/>
      <c r="G881" s="187"/>
      <c r="H881" s="187"/>
      <c r="I881" s="187"/>
      <c r="J881" s="194"/>
      <c r="K881" s="187"/>
      <c r="L881" s="188">
        <v>35.33</v>
      </c>
      <c r="M881" s="187"/>
      <c r="N881" s="191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2"/>
      <c r="B882" s="184" t="s">
        <v>3461</v>
      </c>
      <c r="C882" s="379" t="s">
        <v>3462</v>
      </c>
      <c r="D882" s="379"/>
      <c r="E882" s="379"/>
      <c r="F882" s="186" t="s">
        <v>79</v>
      </c>
      <c r="G882" s="201">
        <v>89</v>
      </c>
      <c r="H882" s="187"/>
      <c r="I882" s="201">
        <v>89</v>
      </c>
      <c r="J882" s="194"/>
      <c r="K882" s="187"/>
      <c r="L882" s="188">
        <v>31.44</v>
      </c>
      <c r="M882" s="187"/>
      <c r="N882" s="191">
        <v>1407.73</v>
      </c>
      <c r="AF882" s="133"/>
      <c r="AG882" s="140"/>
      <c r="AK882" s="142" t="s">
        <v>3462</v>
      </c>
      <c r="AM882" s="140"/>
      <c r="AP882" s="140"/>
      <c r="AR882" s="140"/>
      <c r="AS882" s="140"/>
    </row>
    <row r="883" spans="1:45" s="121" customFormat="1" ht="15" x14ac:dyDescent="0.25">
      <c r="A883" s="192"/>
      <c r="B883" s="184" t="s">
        <v>3463</v>
      </c>
      <c r="C883" s="379" t="s">
        <v>3464</v>
      </c>
      <c r="D883" s="379"/>
      <c r="E883" s="379"/>
      <c r="F883" s="186" t="s">
        <v>79</v>
      </c>
      <c r="G883" s="201">
        <v>45</v>
      </c>
      <c r="H883" s="187"/>
      <c r="I883" s="201">
        <v>45</v>
      </c>
      <c r="J883" s="194"/>
      <c r="K883" s="187"/>
      <c r="L883" s="188">
        <v>15.9</v>
      </c>
      <c r="M883" s="187"/>
      <c r="N883" s="218">
        <v>711.77</v>
      </c>
      <c r="AF883" s="133"/>
      <c r="AG883" s="140"/>
      <c r="AK883" s="142" t="s">
        <v>3464</v>
      </c>
      <c r="AM883" s="140"/>
      <c r="AP883" s="140"/>
      <c r="AR883" s="140"/>
      <c r="AS883" s="140"/>
    </row>
    <row r="884" spans="1:45" s="121" customFormat="1" ht="15" x14ac:dyDescent="0.25">
      <c r="A884" s="202"/>
      <c r="B884" s="203"/>
      <c r="C884" s="388" t="s">
        <v>82</v>
      </c>
      <c r="D884" s="388"/>
      <c r="E884" s="388"/>
      <c r="F884" s="178"/>
      <c r="G884" s="179"/>
      <c r="H884" s="179"/>
      <c r="I884" s="179"/>
      <c r="J884" s="181"/>
      <c r="K884" s="179"/>
      <c r="L884" s="207">
        <v>118.51</v>
      </c>
      <c r="M884" s="197"/>
      <c r="N884" s="205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6" t="s">
        <v>480</v>
      </c>
      <c r="B885" s="177" t="s">
        <v>3485</v>
      </c>
      <c r="C885" s="388" t="s">
        <v>3486</v>
      </c>
      <c r="D885" s="388"/>
      <c r="E885" s="388"/>
      <c r="F885" s="178" t="s">
        <v>3460</v>
      </c>
      <c r="G885" s="179">
        <v>32</v>
      </c>
      <c r="H885" s="180">
        <v>1</v>
      </c>
      <c r="I885" s="180">
        <v>32</v>
      </c>
      <c r="J885" s="181"/>
      <c r="K885" s="179"/>
      <c r="L885" s="181"/>
      <c r="M885" s="179"/>
      <c r="N885" s="182"/>
      <c r="AF885" s="133"/>
      <c r="AG885" s="140" t="s">
        <v>3486</v>
      </c>
      <c r="AM885" s="140"/>
      <c r="AP885" s="140"/>
      <c r="AR885" s="140"/>
      <c r="AS885" s="140"/>
    </row>
    <row r="886" spans="1:45" s="121" customFormat="1" ht="23.25" x14ac:dyDescent="0.25">
      <c r="A886" s="183"/>
      <c r="B886" s="184" t="s">
        <v>3469</v>
      </c>
      <c r="C886" s="389" t="s">
        <v>3470</v>
      </c>
      <c r="D886" s="389"/>
      <c r="E886" s="389"/>
      <c r="F886" s="389"/>
      <c r="G886" s="389"/>
      <c r="H886" s="389"/>
      <c r="I886" s="389"/>
      <c r="J886" s="389"/>
      <c r="K886" s="389"/>
      <c r="L886" s="389"/>
      <c r="M886" s="389"/>
      <c r="N886" s="390"/>
      <c r="AF886" s="133"/>
      <c r="AG886" s="140"/>
      <c r="AI886" s="142" t="s">
        <v>3470</v>
      </c>
      <c r="AM886" s="140"/>
      <c r="AP886" s="140"/>
      <c r="AR886" s="140"/>
      <c r="AS886" s="140"/>
    </row>
    <row r="887" spans="1:45" s="121" customFormat="1" ht="68.25" x14ac:dyDescent="0.25">
      <c r="A887" s="183"/>
      <c r="B887" s="184" t="s">
        <v>65</v>
      </c>
      <c r="C887" s="389" t="s">
        <v>66</v>
      </c>
      <c r="D887" s="389"/>
      <c r="E887" s="389"/>
      <c r="F887" s="389"/>
      <c r="G887" s="389"/>
      <c r="H887" s="389"/>
      <c r="I887" s="389"/>
      <c r="J887" s="389"/>
      <c r="K887" s="389"/>
      <c r="L887" s="389"/>
      <c r="M887" s="389"/>
      <c r="N887" s="390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5"/>
      <c r="B888" s="184" t="s">
        <v>58</v>
      </c>
      <c r="C888" s="379" t="s">
        <v>67</v>
      </c>
      <c r="D888" s="379"/>
      <c r="E888" s="379"/>
      <c r="F888" s="186"/>
      <c r="G888" s="187"/>
      <c r="H888" s="187"/>
      <c r="I888" s="187"/>
      <c r="J888" s="188">
        <v>9.06</v>
      </c>
      <c r="K888" s="211">
        <v>1.4375</v>
      </c>
      <c r="L888" s="188">
        <v>416.76</v>
      </c>
      <c r="M888" s="189">
        <v>44.77</v>
      </c>
      <c r="N888" s="191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5"/>
      <c r="B889" s="184" t="s">
        <v>68</v>
      </c>
      <c r="C889" s="379" t="s">
        <v>69</v>
      </c>
      <c r="D889" s="379"/>
      <c r="E889" s="379"/>
      <c r="F889" s="186"/>
      <c r="G889" s="187"/>
      <c r="H889" s="187"/>
      <c r="I889" s="187"/>
      <c r="J889" s="188">
        <v>3</v>
      </c>
      <c r="K889" s="211">
        <v>1.4375</v>
      </c>
      <c r="L889" s="188">
        <v>138</v>
      </c>
      <c r="M889" s="189">
        <v>13.24</v>
      </c>
      <c r="N889" s="191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5"/>
      <c r="B890" s="184" t="s">
        <v>86</v>
      </c>
      <c r="C890" s="379" t="s">
        <v>87</v>
      </c>
      <c r="D890" s="379"/>
      <c r="E890" s="379"/>
      <c r="F890" s="186"/>
      <c r="G890" s="187"/>
      <c r="H890" s="187"/>
      <c r="I890" s="187"/>
      <c r="J890" s="188">
        <v>2.59</v>
      </c>
      <c r="K890" s="187"/>
      <c r="L890" s="188">
        <v>82.88</v>
      </c>
      <c r="M890" s="189">
        <v>8.16</v>
      </c>
      <c r="N890" s="218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2"/>
      <c r="B891" s="184"/>
      <c r="C891" s="379" t="s">
        <v>72</v>
      </c>
      <c r="D891" s="379"/>
      <c r="E891" s="379"/>
      <c r="F891" s="186" t="s">
        <v>73</v>
      </c>
      <c r="G891" s="189">
        <v>0.84</v>
      </c>
      <c r="H891" s="211">
        <v>1.4375</v>
      </c>
      <c r="I891" s="189">
        <v>38.64</v>
      </c>
      <c r="J891" s="194"/>
      <c r="K891" s="187"/>
      <c r="L891" s="194"/>
      <c r="M891" s="187"/>
      <c r="N891" s="195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5"/>
      <c r="B892" s="184"/>
      <c r="C892" s="380" t="s">
        <v>75</v>
      </c>
      <c r="D892" s="380"/>
      <c r="E892" s="380"/>
      <c r="F892" s="196"/>
      <c r="G892" s="197"/>
      <c r="H892" s="197"/>
      <c r="I892" s="197"/>
      <c r="J892" s="198">
        <v>14.65</v>
      </c>
      <c r="K892" s="197"/>
      <c r="L892" s="198">
        <v>637.64</v>
      </c>
      <c r="M892" s="197"/>
      <c r="N892" s="200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2"/>
      <c r="B893" s="184"/>
      <c r="C893" s="379" t="s">
        <v>76</v>
      </c>
      <c r="D893" s="379"/>
      <c r="E893" s="379"/>
      <c r="F893" s="186"/>
      <c r="G893" s="187"/>
      <c r="H893" s="187"/>
      <c r="I893" s="187"/>
      <c r="J893" s="194"/>
      <c r="K893" s="187"/>
      <c r="L893" s="188">
        <v>416.76</v>
      </c>
      <c r="M893" s="187"/>
      <c r="N893" s="191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2"/>
      <c r="B894" s="184" t="s">
        <v>3461</v>
      </c>
      <c r="C894" s="379" t="s">
        <v>3462</v>
      </c>
      <c r="D894" s="379"/>
      <c r="E894" s="379"/>
      <c r="F894" s="186" t="s">
        <v>79</v>
      </c>
      <c r="G894" s="201">
        <v>89</v>
      </c>
      <c r="H894" s="187"/>
      <c r="I894" s="201">
        <v>89</v>
      </c>
      <c r="J894" s="194"/>
      <c r="K894" s="187"/>
      <c r="L894" s="188">
        <v>370.92</v>
      </c>
      <c r="M894" s="187"/>
      <c r="N894" s="191">
        <v>16605.93</v>
      </c>
      <c r="AF894" s="133"/>
      <c r="AG894" s="140"/>
      <c r="AK894" s="142" t="s">
        <v>3462</v>
      </c>
      <c r="AM894" s="140"/>
      <c r="AP894" s="140"/>
      <c r="AR894" s="140"/>
      <c r="AS894" s="140"/>
    </row>
    <row r="895" spans="1:45" s="121" customFormat="1" ht="15" x14ac:dyDescent="0.25">
      <c r="A895" s="192"/>
      <c r="B895" s="184" t="s">
        <v>3463</v>
      </c>
      <c r="C895" s="379" t="s">
        <v>3464</v>
      </c>
      <c r="D895" s="379"/>
      <c r="E895" s="379"/>
      <c r="F895" s="186" t="s">
        <v>79</v>
      </c>
      <c r="G895" s="201">
        <v>45</v>
      </c>
      <c r="H895" s="187"/>
      <c r="I895" s="201">
        <v>45</v>
      </c>
      <c r="J895" s="194"/>
      <c r="K895" s="187"/>
      <c r="L895" s="188">
        <v>187.54</v>
      </c>
      <c r="M895" s="187"/>
      <c r="N895" s="191">
        <v>8396.26</v>
      </c>
      <c r="AF895" s="133"/>
      <c r="AG895" s="140"/>
      <c r="AK895" s="142" t="s">
        <v>3464</v>
      </c>
      <c r="AM895" s="140"/>
      <c r="AP895" s="140"/>
      <c r="AR895" s="140"/>
      <c r="AS895" s="140"/>
    </row>
    <row r="896" spans="1:45" s="121" customFormat="1" ht="15" x14ac:dyDescent="0.25">
      <c r="A896" s="202"/>
      <c r="B896" s="203"/>
      <c r="C896" s="388" t="s">
        <v>82</v>
      </c>
      <c r="D896" s="388"/>
      <c r="E896" s="388"/>
      <c r="F896" s="178"/>
      <c r="G896" s="179"/>
      <c r="H896" s="179"/>
      <c r="I896" s="179"/>
      <c r="J896" s="181"/>
      <c r="K896" s="179"/>
      <c r="L896" s="204">
        <v>1196.0999999999999</v>
      </c>
      <c r="M896" s="197"/>
      <c r="N896" s="205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0"/>
      <c r="B897" s="221"/>
      <c r="C897" s="221"/>
      <c r="D897" s="221"/>
      <c r="E897" s="221"/>
      <c r="F897" s="222"/>
      <c r="G897" s="222"/>
      <c r="H897" s="222"/>
      <c r="I897" s="222"/>
      <c r="J897" s="223"/>
      <c r="K897" s="222"/>
      <c r="L897" s="223"/>
      <c r="M897" s="187"/>
      <c r="N897" s="223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7"/>
      <c r="B898" s="228"/>
      <c r="C898" s="388" t="s">
        <v>3832</v>
      </c>
      <c r="D898" s="388"/>
      <c r="E898" s="388"/>
      <c r="F898" s="388"/>
      <c r="G898" s="388"/>
      <c r="H898" s="388"/>
      <c r="I898" s="388"/>
      <c r="J898" s="388"/>
      <c r="K898" s="388"/>
      <c r="L898" s="229"/>
      <c r="M898" s="230"/>
      <c r="N898" s="231"/>
      <c r="AF898" s="133"/>
      <c r="AG898" s="140"/>
      <c r="AM898" s="140"/>
      <c r="AP898" s="140" t="s">
        <v>3832</v>
      </c>
      <c r="AR898" s="140"/>
      <c r="AS898" s="140"/>
    </row>
    <row r="899" spans="1:45" s="121" customFormat="1" ht="15" x14ac:dyDescent="0.25">
      <c r="A899" s="232"/>
      <c r="B899" s="184"/>
      <c r="C899" s="379" t="s">
        <v>146</v>
      </c>
      <c r="D899" s="379"/>
      <c r="E899" s="379"/>
      <c r="F899" s="379"/>
      <c r="G899" s="379"/>
      <c r="H899" s="379"/>
      <c r="I899" s="379"/>
      <c r="J899" s="379"/>
      <c r="K899" s="379"/>
      <c r="L899" s="233">
        <v>95280.02</v>
      </c>
      <c r="M899" s="234"/>
      <c r="N899" s="237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2"/>
      <c r="B900" s="184"/>
      <c r="C900" s="379" t="s">
        <v>147</v>
      </c>
      <c r="D900" s="379"/>
      <c r="E900" s="379"/>
      <c r="F900" s="379"/>
      <c r="G900" s="379"/>
      <c r="H900" s="379"/>
      <c r="I900" s="379"/>
      <c r="J900" s="379"/>
      <c r="K900" s="379"/>
      <c r="L900" s="236"/>
      <c r="M900" s="234"/>
      <c r="N900" s="237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2"/>
      <c r="B901" s="184"/>
      <c r="C901" s="379" t="s">
        <v>148</v>
      </c>
      <c r="D901" s="379"/>
      <c r="E901" s="379"/>
      <c r="F901" s="379"/>
      <c r="G901" s="379"/>
      <c r="H901" s="379"/>
      <c r="I901" s="379"/>
      <c r="J901" s="379"/>
      <c r="K901" s="379"/>
      <c r="L901" s="233">
        <v>3982.52</v>
      </c>
      <c r="M901" s="234"/>
      <c r="N901" s="237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2"/>
      <c r="B902" s="184"/>
      <c r="C902" s="379" t="s">
        <v>149</v>
      </c>
      <c r="D902" s="379"/>
      <c r="E902" s="379"/>
      <c r="F902" s="379"/>
      <c r="G902" s="379"/>
      <c r="H902" s="379"/>
      <c r="I902" s="379"/>
      <c r="J902" s="379"/>
      <c r="K902" s="379"/>
      <c r="L902" s="233">
        <v>8549.31</v>
      </c>
      <c r="M902" s="234"/>
      <c r="N902" s="237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2"/>
      <c r="B903" s="184"/>
      <c r="C903" s="379" t="s">
        <v>150</v>
      </c>
      <c r="D903" s="379"/>
      <c r="E903" s="379"/>
      <c r="F903" s="379"/>
      <c r="G903" s="379"/>
      <c r="H903" s="379"/>
      <c r="I903" s="379"/>
      <c r="J903" s="379"/>
      <c r="K903" s="379"/>
      <c r="L903" s="249">
        <v>736.87</v>
      </c>
      <c r="M903" s="234"/>
      <c r="N903" s="237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2"/>
      <c r="B904" s="184"/>
      <c r="C904" s="379" t="s">
        <v>151</v>
      </c>
      <c r="D904" s="379"/>
      <c r="E904" s="379"/>
      <c r="F904" s="379"/>
      <c r="G904" s="379"/>
      <c r="H904" s="379"/>
      <c r="I904" s="379"/>
      <c r="J904" s="379"/>
      <c r="K904" s="379"/>
      <c r="L904" s="233">
        <v>82748.19</v>
      </c>
      <c r="M904" s="234"/>
      <c r="N904" s="237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2"/>
      <c r="B905" s="184"/>
      <c r="C905" s="379" t="s">
        <v>153</v>
      </c>
      <c r="D905" s="379"/>
      <c r="E905" s="379"/>
      <c r="F905" s="379"/>
      <c r="G905" s="379"/>
      <c r="H905" s="379"/>
      <c r="I905" s="379"/>
      <c r="J905" s="379"/>
      <c r="K905" s="379"/>
      <c r="L905" s="233">
        <v>101834.7</v>
      </c>
      <c r="M905" s="234"/>
      <c r="N905" s="237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2"/>
      <c r="B906" s="184"/>
      <c r="C906" s="379" t="s">
        <v>147</v>
      </c>
      <c r="D906" s="379"/>
      <c r="E906" s="379"/>
      <c r="F906" s="379"/>
      <c r="G906" s="379"/>
      <c r="H906" s="379"/>
      <c r="I906" s="379"/>
      <c r="J906" s="379"/>
      <c r="K906" s="379"/>
      <c r="L906" s="236"/>
      <c r="M906" s="234"/>
      <c r="N906" s="237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2"/>
      <c r="B907" s="184"/>
      <c r="C907" s="379" t="s">
        <v>322</v>
      </c>
      <c r="D907" s="379"/>
      <c r="E907" s="379"/>
      <c r="F907" s="379"/>
      <c r="G907" s="379"/>
      <c r="H907" s="379"/>
      <c r="I907" s="379"/>
      <c r="J907" s="379"/>
      <c r="K907" s="379"/>
      <c r="L907" s="233">
        <v>3385.12</v>
      </c>
      <c r="M907" s="234"/>
      <c r="N907" s="237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2"/>
      <c r="B908" s="184"/>
      <c r="C908" s="379" t="s">
        <v>323</v>
      </c>
      <c r="D908" s="379"/>
      <c r="E908" s="379"/>
      <c r="F908" s="379"/>
      <c r="G908" s="379"/>
      <c r="H908" s="379"/>
      <c r="I908" s="379"/>
      <c r="J908" s="379"/>
      <c r="K908" s="379"/>
      <c r="L908" s="233">
        <v>8410.07</v>
      </c>
      <c r="M908" s="234"/>
      <c r="N908" s="237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2"/>
      <c r="B909" s="184"/>
      <c r="C909" s="379" t="s">
        <v>324</v>
      </c>
      <c r="D909" s="379"/>
      <c r="E909" s="379"/>
      <c r="F909" s="379"/>
      <c r="G909" s="379"/>
      <c r="H909" s="379"/>
      <c r="I909" s="379"/>
      <c r="J909" s="379"/>
      <c r="K909" s="379"/>
      <c r="L909" s="249">
        <v>736.65</v>
      </c>
      <c r="M909" s="234"/>
      <c r="N909" s="237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2"/>
      <c r="B910" s="184"/>
      <c r="C910" s="379" t="s">
        <v>325</v>
      </c>
      <c r="D910" s="379"/>
      <c r="E910" s="379"/>
      <c r="F910" s="379"/>
      <c r="G910" s="379"/>
      <c r="H910" s="379"/>
      <c r="I910" s="379"/>
      <c r="J910" s="379"/>
      <c r="K910" s="379"/>
      <c r="L910" s="233">
        <v>82626.84</v>
      </c>
      <c r="M910" s="234"/>
      <c r="N910" s="237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2"/>
      <c r="B911" s="184"/>
      <c r="C911" s="379" t="s">
        <v>326</v>
      </c>
      <c r="D911" s="379"/>
      <c r="E911" s="379"/>
      <c r="F911" s="379"/>
      <c r="G911" s="379"/>
      <c r="H911" s="379"/>
      <c r="I911" s="379"/>
      <c r="J911" s="379"/>
      <c r="K911" s="379"/>
      <c r="L911" s="233">
        <v>4820.5</v>
      </c>
      <c r="M911" s="234"/>
      <c r="N911" s="237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2"/>
      <c r="B912" s="184"/>
      <c r="C912" s="379" t="s">
        <v>327</v>
      </c>
      <c r="D912" s="379"/>
      <c r="E912" s="379"/>
      <c r="F912" s="379"/>
      <c r="G912" s="379"/>
      <c r="H912" s="379"/>
      <c r="I912" s="379"/>
      <c r="J912" s="379"/>
      <c r="K912" s="379"/>
      <c r="L912" s="233">
        <v>2592.17</v>
      </c>
      <c r="M912" s="234"/>
      <c r="N912" s="237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2"/>
      <c r="B913" s="184"/>
      <c r="C913" s="379" t="s">
        <v>465</v>
      </c>
      <c r="D913" s="379"/>
      <c r="E913" s="379"/>
      <c r="F913" s="379"/>
      <c r="G913" s="379"/>
      <c r="H913" s="379"/>
      <c r="I913" s="379"/>
      <c r="J913" s="379"/>
      <c r="K913" s="379"/>
      <c r="L913" s="233">
        <v>1659.34</v>
      </c>
      <c r="M913" s="234"/>
      <c r="N913" s="237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2"/>
      <c r="B914" s="184"/>
      <c r="C914" s="379" t="s">
        <v>147</v>
      </c>
      <c r="D914" s="379"/>
      <c r="E914" s="379"/>
      <c r="F914" s="379"/>
      <c r="G914" s="379"/>
      <c r="H914" s="379"/>
      <c r="I914" s="379"/>
      <c r="J914" s="379"/>
      <c r="K914" s="379"/>
      <c r="L914" s="236"/>
      <c r="M914" s="234"/>
      <c r="N914" s="237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2"/>
      <c r="B915" s="184"/>
      <c r="C915" s="379" t="s">
        <v>322</v>
      </c>
      <c r="D915" s="379"/>
      <c r="E915" s="379"/>
      <c r="F915" s="379"/>
      <c r="G915" s="379"/>
      <c r="H915" s="379"/>
      <c r="I915" s="379"/>
      <c r="J915" s="379"/>
      <c r="K915" s="379"/>
      <c r="L915" s="249">
        <v>597.4</v>
      </c>
      <c r="M915" s="234"/>
      <c r="N915" s="237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2"/>
      <c r="B916" s="184"/>
      <c r="C916" s="379" t="s">
        <v>323</v>
      </c>
      <c r="D916" s="379"/>
      <c r="E916" s="379"/>
      <c r="F916" s="379"/>
      <c r="G916" s="379"/>
      <c r="H916" s="379"/>
      <c r="I916" s="379"/>
      <c r="J916" s="379"/>
      <c r="K916" s="379"/>
      <c r="L916" s="249">
        <v>139.24</v>
      </c>
      <c r="M916" s="234"/>
      <c r="N916" s="237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2"/>
      <c r="B917" s="184"/>
      <c r="C917" s="379" t="s">
        <v>324</v>
      </c>
      <c r="D917" s="379"/>
      <c r="E917" s="379"/>
      <c r="F917" s="379"/>
      <c r="G917" s="379"/>
      <c r="H917" s="379"/>
      <c r="I917" s="379"/>
      <c r="J917" s="379"/>
      <c r="K917" s="379"/>
      <c r="L917" s="249">
        <v>0.22</v>
      </c>
      <c r="M917" s="234"/>
      <c r="N917" s="237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2"/>
      <c r="B918" s="184"/>
      <c r="C918" s="379" t="s">
        <v>325</v>
      </c>
      <c r="D918" s="379"/>
      <c r="E918" s="379"/>
      <c r="F918" s="379"/>
      <c r="G918" s="379"/>
      <c r="H918" s="379"/>
      <c r="I918" s="379"/>
      <c r="J918" s="379"/>
      <c r="K918" s="379"/>
      <c r="L918" s="249">
        <v>121.35</v>
      </c>
      <c r="M918" s="234"/>
      <c r="N918" s="237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2"/>
      <c r="B919" s="184"/>
      <c r="C919" s="379" t="s">
        <v>326</v>
      </c>
      <c r="D919" s="379"/>
      <c r="E919" s="379"/>
      <c r="F919" s="379"/>
      <c r="G919" s="379"/>
      <c r="H919" s="379"/>
      <c r="I919" s="379"/>
      <c r="J919" s="379"/>
      <c r="K919" s="379"/>
      <c r="L919" s="249">
        <v>532.19000000000005</v>
      </c>
      <c r="M919" s="234"/>
      <c r="N919" s="237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2"/>
      <c r="B920" s="184"/>
      <c r="C920" s="379" t="s">
        <v>327</v>
      </c>
      <c r="D920" s="379"/>
      <c r="E920" s="379"/>
      <c r="F920" s="379"/>
      <c r="G920" s="379"/>
      <c r="H920" s="379"/>
      <c r="I920" s="379"/>
      <c r="J920" s="379"/>
      <c r="K920" s="379"/>
      <c r="L920" s="249">
        <v>269.16000000000003</v>
      </c>
      <c r="M920" s="234"/>
      <c r="N920" s="237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2"/>
      <c r="B921" s="184"/>
      <c r="C921" s="379" t="s">
        <v>163</v>
      </c>
      <c r="D921" s="379"/>
      <c r="E921" s="379"/>
      <c r="F921" s="379"/>
      <c r="G921" s="379"/>
      <c r="H921" s="379"/>
      <c r="I921" s="379"/>
      <c r="J921" s="379"/>
      <c r="K921" s="379"/>
      <c r="L921" s="233">
        <v>4719.3900000000003</v>
      </c>
      <c r="M921" s="234"/>
      <c r="N921" s="237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2"/>
      <c r="B922" s="184"/>
      <c r="C922" s="379" t="s">
        <v>164</v>
      </c>
      <c r="D922" s="379"/>
      <c r="E922" s="379"/>
      <c r="F922" s="379"/>
      <c r="G922" s="379"/>
      <c r="H922" s="379"/>
      <c r="I922" s="379"/>
      <c r="J922" s="379"/>
      <c r="K922" s="379"/>
      <c r="L922" s="233">
        <v>5352.69</v>
      </c>
      <c r="M922" s="234"/>
      <c r="N922" s="237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2"/>
      <c r="B923" s="184"/>
      <c r="C923" s="379" t="s">
        <v>165</v>
      </c>
      <c r="D923" s="379"/>
      <c r="E923" s="379"/>
      <c r="F923" s="379"/>
      <c r="G923" s="379"/>
      <c r="H923" s="379"/>
      <c r="I923" s="379"/>
      <c r="J923" s="379"/>
      <c r="K923" s="379"/>
      <c r="L923" s="233">
        <v>2861.33</v>
      </c>
      <c r="M923" s="234"/>
      <c r="N923" s="237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2"/>
      <c r="B924" s="238"/>
      <c r="C924" s="396" t="s">
        <v>3833</v>
      </c>
      <c r="D924" s="396"/>
      <c r="E924" s="396"/>
      <c r="F924" s="396"/>
      <c r="G924" s="396"/>
      <c r="H924" s="396"/>
      <c r="I924" s="396"/>
      <c r="J924" s="396"/>
      <c r="K924" s="396"/>
      <c r="L924" s="239">
        <v>103494.04</v>
      </c>
      <c r="M924" s="240"/>
      <c r="N924" s="251"/>
      <c r="AF924" s="133"/>
      <c r="AG924" s="140"/>
      <c r="AM924" s="140"/>
      <c r="AP924" s="140"/>
      <c r="AR924" s="140" t="s">
        <v>3833</v>
      </c>
      <c r="AS924" s="140"/>
    </row>
    <row r="925" spans="1:47" s="121" customFormat="1" ht="11.25" hidden="1" customHeight="1" x14ac:dyDescent="0.25">
      <c r="B925" s="224"/>
      <c r="C925" s="224"/>
      <c r="D925" s="224"/>
      <c r="E925" s="224"/>
      <c r="F925" s="224"/>
      <c r="G925" s="224"/>
      <c r="H925" s="224"/>
      <c r="I925" s="224"/>
      <c r="J925" s="224"/>
      <c r="K925" s="224"/>
      <c r="L925" s="225"/>
      <c r="M925" s="225"/>
      <c r="N925" s="225"/>
      <c r="R925" s="226"/>
    </row>
    <row r="926" spans="1:47" s="121" customFormat="1" ht="15" x14ac:dyDescent="0.25">
      <c r="A926" s="227"/>
      <c r="B926" s="228"/>
      <c r="C926" s="388" t="s">
        <v>789</v>
      </c>
      <c r="D926" s="388"/>
      <c r="E926" s="388"/>
      <c r="F926" s="388"/>
      <c r="G926" s="388"/>
      <c r="H926" s="388"/>
      <c r="I926" s="388"/>
      <c r="J926" s="388"/>
      <c r="K926" s="388"/>
      <c r="L926" s="229"/>
      <c r="M926" s="230"/>
      <c r="N926" s="231"/>
      <c r="AT926" s="140" t="s">
        <v>789</v>
      </c>
    </row>
    <row r="927" spans="1:47" s="121" customFormat="1" ht="15" x14ac:dyDescent="0.25">
      <c r="A927" s="232"/>
      <c r="B927" s="184"/>
      <c r="C927" s="379" t="s">
        <v>146</v>
      </c>
      <c r="D927" s="379"/>
      <c r="E927" s="379"/>
      <c r="F927" s="379"/>
      <c r="G927" s="379"/>
      <c r="H927" s="379"/>
      <c r="I927" s="379"/>
      <c r="J927" s="379"/>
      <c r="K927" s="379"/>
      <c r="L927" s="233">
        <v>345777.85</v>
      </c>
      <c r="M927" s="234"/>
      <c r="N927" s="235">
        <v>3242910.4</v>
      </c>
      <c r="AT927" s="140"/>
      <c r="AU927" s="142" t="s">
        <v>146</v>
      </c>
    </row>
    <row r="928" spans="1:47" s="121" customFormat="1" ht="15" x14ac:dyDescent="0.25">
      <c r="A928" s="232"/>
      <c r="B928" s="184"/>
      <c r="C928" s="379" t="s">
        <v>147</v>
      </c>
      <c r="D928" s="379"/>
      <c r="E928" s="379"/>
      <c r="F928" s="379"/>
      <c r="G928" s="379"/>
      <c r="H928" s="379"/>
      <c r="I928" s="379"/>
      <c r="J928" s="379"/>
      <c r="K928" s="379"/>
      <c r="L928" s="236"/>
      <c r="M928" s="234"/>
      <c r="N928" s="237"/>
      <c r="AT928" s="140"/>
      <c r="AU928" s="142" t="s">
        <v>147</v>
      </c>
    </row>
    <row r="929" spans="1:47" s="121" customFormat="1" ht="15" x14ac:dyDescent="0.25">
      <c r="A929" s="232"/>
      <c r="B929" s="184"/>
      <c r="C929" s="379" t="s">
        <v>148</v>
      </c>
      <c r="D929" s="379"/>
      <c r="E929" s="379"/>
      <c r="F929" s="379"/>
      <c r="G929" s="379"/>
      <c r="H929" s="379"/>
      <c r="I929" s="379"/>
      <c r="J929" s="379"/>
      <c r="K929" s="379"/>
      <c r="L929" s="233">
        <v>8853.08</v>
      </c>
      <c r="M929" s="234"/>
      <c r="N929" s="235">
        <v>396352.39</v>
      </c>
      <c r="AT929" s="140"/>
      <c r="AU929" s="142" t="s">
        <v>148</v>
      </c>
    </row>
    <row r="930" spans="1:47" s="121" customFormat="1" ht="15" x14ac:dyDescent="0.25">
      <c r="A930" s="232"/>
      <c r="B930" s="184"/>
      <c r="C930" s="379" t="s">
        <v>149</v>
      </c>
      <c r="D930" s="379"/>
      <c r="E930" s="379"/>
      <c r="F930" s="379"/>
      <c r="G930" s="379"/>
      <c r="H930" s="379"/>
      <c r="I930" s="379"/>
      <c r="J930" s="379"/>
      <c r="K930" s="379"/>
      <c r="L930" s="233">
        <v>18457.37</v>
      </c>
      <c r="M930" s="234"/>
      <c r="N930" s="235">
        <v>244375.54</v>
      </c>
      <c r="AT930" s="140"/>
      <c r="AU930" s="142" t="s">
        <v>149</v>
      </c>
    </row>
    <row r="931" spans="1:47" s="121" customFormat="1" ht="15" x14ac:dyDescent="0.25">
      <c r="A931" s="232"/>
      <c r="B931" s="184"/>
      <c r="C931" s="379" t="s">
        <v>150</v>
      </c>
      <c r="D931" s="379"/>
      <c r="E931" s="379"/>
      <c r="F931" s="379"/>
      <c r="G931" s="379"/>
      <c r="H931" s="379"/>
      <c r="I931" s="379"/>
      <c r="J931" s="379"/>
      <c r="K931" s="379"/>
      <c r="L931" s="233">
        <v>2047.75</v>
      </c>
      <c r="M931" s="234"/>
      <c r="N931" s="235">
        <v>91677.77</v>
      </c>
      <c r="AT931" s="140"/>
      <c r="AU931" s="142" t="s">
        <v>150</v>
      </c>
    </row>
    <row r="932" spans="1:47" s="121" customFormat="1" ht="15" x14ac:dyDescent="0.25">
      <c r="A932" s="232"/>
      <c r="B932" s="184"/>
      <c r="C932" s="379" t="s">
        <v>151</v>
      </c>
      <c r="D932" s="379"/>
      <c r="E932" s="379"/>
      <c r="F932" s="379"/>
      <c r="G932" s="379"/>
      <c r="H932" s="379"/>
      <c r="I932" s="379"/>
      <c r="J932" s="379"/>
      <c r="K932" s="379"/>
      <c r="L932" s="233">
        <v>317828.47999999998</v>
      </c>
      <c r="M932" s="234"/>
      <c r="N932" s="235">
        <v>2593480.38</v>
      </c>
      <c r="AT932" s="140"/>
      <c r="AU932" s="142" t="s">
        <v>151</v>
      </c>
    </row>
    <row r="933" spans="1:47" s="121" customFormat="1" ht="15" x14ac:dyDescent="0.25">
      <c r="A933" s="232"/>
      <c r="B933" s="184"/>
      <c r="C933" s="379" t="s">
        <v>152</v>
      </c>
      <c r="D933" s="379"/>
      <c r="E933" s="379"/>
      <c r="F933" s="379"/>
      <c r="G933" s="379"/>
      <c r="H933" s="379"/>
      <c r="I933" s="379"/>
      <c r="J933" s="379"/>
      <c r="K933" s="379"/>
      <c r="L933" s="249">
        <v>638.91999999999996</v>
      </c>
      <c r="M933" s="234"/>
      <c r="N933" s="235">
        <v>8702.09</v>
      </c>
      <c r="AT933" s="140"/>
      <c r="AU933" s="142" t="s">
        <v>152</v>
      </c>
    </row>
    <row r="934" spans="1:47" s="121" customFormat="1" ht="15" x14ac:dyDescent="0.25">
      <c r="A934" s="232"/>
      <c r="B934" s="184"/>
      <c r="C934" s="379" t="s">
        <v>153</v>
      </c>
      <c r="D934" s="379"/>
      <c r="E934" s="379"/>
      <c r="F934" s="379"/>
      <c r="G934" s="379"/>
      <c r="H934" s="379"/>
      <c r="I934" s="379"/>
      <c r="J934" s="379"/>
      <c r="K934" s="379"/>
      <c r="L934" s="233">
        <v>361106.21</v>
      </c>
      <c r="M934" s="234"/>
      <c r="N934" s="235">
        <v>3937993.56</v>
      </c>
      <c r="AT934" s="140"/>
      <c r="AU934" s="142" t="s">
        <v>153</v>
      </c>
    </row>
    <row r="935" spans="1:47" s="121" customFormat="1" ht="15" x14ac:dyDescent="0.25">
      <c r="A935" s="232"/>
      <c r="B935" s="184"/>
      <c r="C935" s="379" t="s">
        <v>154</v>
      </c>
      <c r="D935" s="379"/>
      <c r="E935" s="379"/>
      <c r="F935" s="379"/>
      <c r="G935" s="379"/>
      <c r="H935" s="379"/>
      <c r="I935" s="379"/>
      <c r="J935" s="379"/>
      <c r="K935" s="379"/>
      <c r="L935" s="233">
        <v>360467.29</v>
      </c>
      <c r="M935" s="234"/>
      <c r="N935" s="235">
        <v>3929291.47</v>
      </c>
      <c r="AT935" s="140"/>
      <c r="AU935" s="142" t="s">
        <v>154</v>
      </c>
    </row>
    <row r="936" spans="1:47" s="121" customFormat="1" ht="15" x14ac:dyDescent="0.25">
      <c r="A936" s="232"/>
      <c r="B936" s="184"/>
      <c r="C936" s="379" t="s">
        <v>155</v>
      </c>
      <c r="D936" s="379"/>
      <c r="E936" s="379"/>
      <c r="F936" s="379"/>
      <c r="G936" s="379"/>
      <c r="H936" s="379"/>
      <c r="I936" s="379"/>
      <c r="J936" s="379"/>
      <c r="K936" s="379"/>
      <c r="L936" s="236"/>
      <c r="M936" s="234"/>
      <c r="N936" s="237"/>
      <c r="AT936" s="140"/>
      <c r="AU936" s="142" t="s">
        <v>155</v>
      </c>
    </row>
    <row r="937" spans="1:47" s="121" customFormat="1" ht="15" x14ac:dyDescent="0.25">
      <c r="A937" s="232"/>
      <c r="B937" s="184"/>
      <c r="C937" s="379" t="s">
        <v>156</v>
      </c>
      <c r="D937" s="379"/>
      <c r="E937" s="379"/>
      <c r="F937" s="379"/>
      <c r="G937" s="379"/>
      <c r="H937" s="379"/>
      <c r="I937" s="379"/>
      <c r="J937" s="379"/>
      <c r="K937" s="379"/>
      <c r="L937" s="233">
        <v>8255.68</v>
      </c>
      <c r="M937" s="234"/>
      <c r="N937" s="235">
        <v>369606.79</v>
      </c>
      <c r="AT937" s="140"/>
      <c r="AU937" s="142" t="s">
        <v>156</v>
      </c>
    </row>
    <row r="938" spans="1:47" s="121" customFormat="1" ht="15" x14ac:dyDescent="0.25">
      <c r="A938" s="232"/>
      <c r="B938" s="184"/>
      <c r="C938" s="379" t="s">
        <v>157</v>
      </c>
      <c r="D938" s="379"/>
      <c r="E938" s="379"/>
      <c r="F938" s="379"/>
      <c r="G938" s="379"/>
      <c r="H938" s="379"/>
      <c r="I938" s="379"/>
      <c r="J938" s="379"/>
      <c r="K938" s="379"/>
      <c r="L938" s="233">
        <v>18318.13</v>
      </c>
      <c r="M938" s="234"/>
      <c r="N938" s="235">
        <v>242532</v>
      </c>
      <c r="AT938" s="140"/>
      <c r="AU938" s="142" t="s">
        <v>157</v>
      </c>
    </row>
    <row r="939" spans="1:47" s="121" customFormat="1" ht="15" x14ac:dyDescent="0.25">
      <c r="A939" s="232"/>
      <c r="B939" s="184"/>
      <c r="C939" s="379" t="s">
        <v>158</v>
      </c>
      <c r="D939" s="379"/>
      <c r="E939" s="379"/>
      <c r="F939" s="379"/>
      <c r="G939" s="379"/>
      <c r="H939" s="379"/>
      <c r="I939" s="379"/>
      <c r="J939" s="379"/>
      <c r="K939" s="379"/>
      <c r="L939" s="233">
        <v>2047.53</v>
      </c>
      <c r="M939" s="234"/>
      <c r="N939" s="235">
        <v>91667.92</v>
      </c>
      <c r="AT939" s="140"/>
      <c r="AU939" s="142" t="s">
        <v>158</v>
      </c>
    </row>
    <row r="940" spans="1:47" s="121" customFormat="1" ht="15" x14ac:dyDescent="0.25">
      <c r="A940" s="232"/>
      <c r="B940" s="184"/>
      <c r="C940" s="379" t="s">
        <v>159</v>
      </c>
      <c r="D940" s="379"/>
      <c r="E940" s="379"/>
      <c r="F940" s="379"/>
      <c r="G940" s="379"/>
      <c r="H940" s="379"/>
      <c r="I940" s="379"/>
      <c r="J940" s="379"/>
      <c r="K940" s="379"/>
      <c r="L940" s="233">
        <v>317707.13</v>
      </c>
      <c r="M940" s="234"/>
      <c r="N940" s="235">
        <v>2592490.17</v>
      </c>
      <c r="AT940" s="140"/>
      <c r="AU940" s="142" t="s">
        <v>159</v>
      </c>
    </row>
    <row r="941" spans="1:47" s="121" customFormat="1" ht="15" x14ac:dyDescent="0.25">
      <c r="A941" s="232"/>
      <c r="B941" s="184"/>
      <c r="C941" s="379" t="s">
        <v>160</v>
      </c>
      <c r="D941" s="379"/>
      <c r="E941" s="379"/>
      <c r="F941" s="379"/>
      <c r="G941" s="379"/>
      <c r="H941" s="379"/>
      <c r="I941" s="379"/>
      <c r="J941" s="379"/>
      <c r="K941" s="379"/>
      <c r="L941" s="233">
        <v>10838.04</v>
      </c>
      <c r="M941" s="234"/>
      <c r="N941" s="235">
        <v>485218.89</v>
      </c>
      <c r="AT941" s="140"/>
      <c r="AU941" s="142" t="s">
        <v>160</v>
      </c>
    </row>
    <row r="942" spans="1:47" s="121" customFormat="1" ht="15" x14ac:dyDescent="0.25">
      <c r="A942" s="232"/>
      <c r="B942" s="184"/>
      <c r="C942" s="379" t="s">
        <v>161</v>
      </c>
      <c r="D942" s="379"/>
      <c r="E942" s="379"/>
      <c r="F942" s="379"/>
      <c r="G942" s="379"/>
      <c r="H942" s="379"/>
      <c r="I942" s="379"/>
      <c r="J942" s="379"/>
      <c r="K942" s="379"/>
      <c r="L942" s="233">
        <v>5348.31</v>
      </c>
      <c r="M942" s="234"/>
      <c r="N942" s="235">
        <v>239443.62</v>
      </c>
      <c r="AT942" s="140"/>
      <c r="AU942" s="142" t="s">
        <v>161</v>
      </c>
    </row>
    <row r="943" spans="1:47" s="121" customFormat="1" ht="15" x14ac:dyDescent="0.25">
      <c r="A943" s="232"/>
      <c r="B943" s="184"/>
      <c r="C943" s="379" t="s">
        <v>162</v>
      </c>
      <c r="D943" s="379"/>
      <c r="E943" s="379"/>
      <c r="F943" s="379"/>
      <c r="G943" s="379"/>
      <c r="H943" s="379"/>
      <c r="I943" s="379"/>
      <c r="J943" s="379"/>
      <c r="K943" s="379"/>
      <c r="L943" s="249">
        <v>638.91999999999996</v>
      </c>
      <c r="M943" s="234"/>
      <c r="N943" s="235">
        <v>8702.09</v>
      </c>
      <c r="AT943" s="140"/>
      <c r="AU943" s="142" t="s">
        <v>162</v>
      </c>
    </row>
    <row r="944" spans="1:47" s="121" customFormat="1" ht="15" x14ac:dyDescent="0.25">
      <c r="A944" s="232"/>
      <c r="B944" s="184"/>
      <c r="C944" s="379" t="s">
        <v>465</v>
      </c>
      <c r="D944" s="379"/>
      <c r="E944" s="379"/>
      <c r="F944" s="379"/>
      <c r="G944" s="379"/>
      <c r="H944" s="379"/>
      <c r="I944" s="379"/>
      <c r="J944" s="379"/>
      <c r="K944" s="379"/>
      <c r="L944" s="233">
        <v>1659.34</v>
      </c>
      <c r="M944" s="234"/>
      <c r="N944" s="235">
        <v>65455.78</v>
      </c>
      <c r="AT944" s="140"/>
      <c r="AU944" s="142" t="s">
        <v>465</v>
      </c>
    </row>
    <row r="945" spans="1:52" s="121" customFormat="1" ht="15" x14ac:dyDescent="0.25">
      <c r="A945" s="232"/>
      <c r="B945" s="184"/>
      <c r="C945" s="379" t="s">
        <v>147</v>
      </c>
      <c r="D945" s="379"/>
      <c r="E945" s="379"/>
      <c r="F945" s="379"/>
      <c r="G945" s="379"/>
      <c r="H945" s="379"/>
      <c r="I945" s="379"/>
      <c r="J945" s="379"/>
      <c r="K945" s="379"/>
      <c r="L945" s="236"/>
      <c r="M945" s="234"/>
      <c r="N945" s="237"/>
      <c r="AT945" s="140"/>
      <c r="AU945" s="142" t="s">
        <v>147</v>
      </c>
    </row>
    <row r="946" spans="1:52" s="121" customFormat="1" ht="15" x14ac:dyDescent="0.25">
      <c r="A946" s="232"/>
      <c r="B946" s="184"/>
      <c r="C946" s="379" t="s">
        <v>322</v>
      </c>
      <c r="D946" s="379"/>
      <c r="E946" s="379"/>
      <c r="F946" s="379"/>
      <c r="G946" s="379"/>
      <c r="H946" s="379"/>
      <c r="I946" s="379"/>
      <c r="J946" s="379"/>
      <c r="K946" s="379"/>
      <c r="L946" s="249">
        <v>597.4</v>
      </c>
      <c r="M946" s="234"/>
      <c r="N946" s="235">
        <v>26745.599999999999</v>
      </c>
      <c r="AT946" s="140"/>
      <c r="AU946" s="142" t="s">
        <v>322</v>
      </c>
    </row>
    <row r="947" spans="1:52" s="121" customFormat="1" ht="15" x14ac:dyDescent="0.25">
      <c r="A947" s="232"/>
      <c r="B947" s="184"/>
      <c r="C947" s="379" t="s">
        <v>323</v>
      </c>
      <c r="D947" s="379"/>
      <c r="E947" s="379"/>
      <c r="F947" s="379"/>
      <c r="G947" s="379"/>
      <c r="H947" s="379"/>
      <c r="I947" s="379"/>
      <c r="J947" s="379"/>
      <c r="K947" s="379"/>
      <c r="L947" s="249">
        <v>139.24</v>
      </c>
      <c r="M947" s="234"/>
      <c r="N947" s="235">
        <v>1843.54</v>
      </c>
      <c r="AT947" s="140"/>
      <c r="AU947" s="142" t="s">
        <v>323</v>
      </c>
    </row>
    <row r="948" spans="1:52" s="121" customFormat="1" ht="15" x14ac:dyDescent="0.25">
      <c r="A948" s="232"/>
      <c r="B948" s="184"/>
      <c r="C948" s="379" t="s">
        <v>324</v>
      </c>
      <c r="D948" s="379"/>
      <c r="E948" s="379"/>
      <c r="F948" s="379"/>
      <c r="G948" s="379"/>
      <c r="H948" s="379"/>
      <c r="I948" s="379"/>
      <c r="J948" s="379"/>
      <c r="K948" s="379"/>
      <c r="L948" s="249">
        <v>0.22</v>
      </c>
      <c r="M948" s="234"/>
      <c r="N948" s="256">
        <v>9.85</v>
      </c>
      <c r="AT948" s="140"/>
      <c r="AU948" s="142" t="s">
        <v>324</v>
      </c>
    </row>
    <row r="949" spans="1:52" s="121" customFormat="1" ht="15" x14ac:dyDescent="0.25">
      <c r="A949" s="232"/>
      <c r="B949" s="184"/>
      <c r="C949" s="379" t="s">
        <v>325</v>
      </c>
      <c r="D949" s="379"/>
      <c r="E949" s="379"/>
      <c r="F949" s="379"/>
      <c r="G949" s="379"/>
      <c r="H949" s="379"/>
      <c r="I949" s="379"/>
      <c r="J949" s="379"/>
      <c r="K949" s="379"/>
      <c r="L949" s="249">
        <v>121.35</v>
      </c>
      <c r="M949" s="234"/>
      <c r="N949" s="256">
        <v>990.21</v>
      </c>
      <c r="AT949" s="140"/>
      <c r="AU949" s="142" t="s">
        <v>325</v>
      </c>
    </row>
    <row r="950" spans="1:52" s="121" customFormat="1" ht="15" x14ac:dyDescent="0.25">
      <c r="A950" s="232"/>
      <c r="B950" s="184"/>
      <c r="C950" s="379" t="s">
        <v>326</v>
      </c>
      <c r="D950" s="379"/>
      <c r="E950" s="379"/>
      <c r="F950" s="379"/>
      <c r="G950" s="379"/>
      <c r="H950" s="379"/>
      <c r="I950" s="379"/>
      <c r="J950" s="379"/>
      <c r="K950" s="379"/>
      <c r="L950" s="249">
        <v>532.19000000000005</v>
      </c>
      <c r="M950" s="234"/>
      <c r="N950" s="235">
        <v>23826.14</v>
      </c>
      <c r="AT950" s="140"/>
      <c r="AU950" s="142" t="s">
        <v>326</v>
      </c>
    </row>
    <row r="951" spans="1:52" s="121" customFormat="1" ht="15" x14ac:dyDescent="0.25">
      <c r="A951" s="232"/>
      <c r="B951" s="184"/>
      <c r="C951" s="379" t="s">
        <v>327</v>
      </c>
      <c r="D951" s="379"/>
      <c r="E951" s="379"/>
      <c r="F951" s="379"/>
      <c r="G951" s="379"/>
      <c r="H951" s="379"/>
      <c r="I951" s="379"/>
      <c r="J951" s="379"/>
      <c r="K951" s="379"/>
      <c r="L951" s="249">
        <v>269.16000000000003</v>
      </c>
      <c r="M951" s="234"/>
      <c r="N951" s="235">
        <v>12050.29</v>
      </c>
      <c r="AT951" s="140"/>
      <c r="AU951" s="142" t="s">
        <v>327</v>
      </c>
    </row>
    <row r="952" spans="1:52" s="121" customFormat="1" ht="15" x14ac:dyDescent="0.25">
      <c r="A952" s="232"/>
      <c r="B952" s="184"/>
      <c r="C952" s="379" t="s">
        <v>163</v>
      </c>
      <c r="D952" s="379"/>
      <c r="E952" s="379"/>
      <c r="F952" s="379"/>
      <c r="G952" s="379"/>
      <c r="H952" s="379"/>
      <c r="I952" s="379"/>
      <c r="J952" s="379"/>
      <c r="K952" s="379"/>
      <c r="L952" s="233">
        <v>10900.83</v>
      </c>
      <c r="M952" s="234"/>
      <c r="N952" s="235">
        <v>488030.16</v>
      </c>
      <c r="AT952" s="140"/>
      <c r="AU952" s="142" t="s">
        <v>163</v>
      </c>
    </row>
    <row r="953" spans="1:52" s="121" customFormat="1" ht="15" x14ac:dyDescent="0.25">
      <c r="A953" s="232"/>
      <c r="B953" s="184"/>
      <c r="C953" s="379" t="s">
        <v>164</v>
      </c>
      <c r="D953" s="379"/>
      <c r="E953" s="379"/>
      <c r="F953" s="379"/>
      <c r="G953" s="379"/>
      <c r="H953" s="379"/>
      <c r="I953" s="379"/>
      <c r="J953" s="379"/>
      <c r="K953" s="379"/>
      <c r="L953" s="233">
        <v>11370.23</v>
      </c>
      <c r="M953" s="234"/>
      <c r="N953" s="235">
        <v>509045.03</v>
      </c>
      <c r="AT953" s="140"/>
      <c r="AU953" s="142" t="s">
        <v>164</v>
      </c>
    </row>
    <row r="954" spans="1:52" s="121" customFormat="1" ht="15" x14ac:dyDescent="0.25">
      <c r="A954" s="232"/>
      <c r="B954" s="184"/>
      <c r="C954" s="379" t="s">
        <v>165</v>
      </c>
      <c r="D954" s="379"/>
      <c r="E954" s="379"/>
      <c r="F954" s="379"/>
      <c r="G954" s="379"/>
      <c r="H954" s="379"/>
      <c r="I954" s="379"/>
      <c r="J954" s="379"/>
      <c r="K954" s="379"/>
      <c r="L954" s="233">
        <v>5617.47</v>
      </c>
      <c r="M954" s="234"/>
      <c r="N954" s="235">
        <v>251493.91</v>
      </c>
      <c r="AT954" s="140"/>
      <c r="AU954" s="142" t="s">
        <v>165</v>
      </c>
    </row>
    <row r="955" spans="1:52" s="121" customFormat="1" ht="15" x14ac:dyDescent="0.25">
      <c r="A955" s="232"/>
      <c r="B955" s="238"/>
      <c r="C955" s="433" t="s">
        <v>4009</v>
      </c>
      <c r="D955" s="396"/>
      <c r="E955" s="396"/>
      <c r="F955" s="396"/>
      <c r="G955" s="396"/>
      <c r="H955" s="396"/>
      <c r="I955" s="396"/>
      <c r="J955" s="396"/>
      <c r="K955" s="396"/>
      <c r="L955" s="239">
        <v>362765.55</v>
      </c>
      <c r="M955" s="240"/>
      <c r="N955" s="241">
        <v>4003449.34</v>
      </c>
      <c r="AT955" s="140"/>
      <c r="AV955" s="140" t="s">
        <v>790</v>
      </c>
    </row>
    <row r="956" spans="1:52" s="121" customFormat="1" ht="26.25" customHeight="1" x14ac:dyDescent="0.25">
      <c r="A956" s="242"/>
      <c r="B956" s="243"/>
      <c r="C956" s="243"/>
      <c r="D956" s="243"/>
      <c r="E956" s="243"/>
      <c r="F956" s="243"/>
      <c r="G956" s="243"/>
      <c r="H956" s="243"/>
      <c r="I956" s="243"/>
      <c r="J956" s="243"/>
      <c r="K956" s="243"/>
      <c r="L956" s="243"/>
      <c r="M956" s="243"/>
      <c r="N956" s="243"/>
    </row>
    <row r="957" spans="1:52" s="123" customFormat="1" ht="15" x14ac:dyDescent="0.25">
      <c r="A957" s="147"/>
      <c r="B957" s="244" t="s">
        <v>791</v>
      </c>
      <c r="C957" s="394"/>
      <c r="D957" s="394"/>
      <c r="E957" s="394"/>
      <c r="F957" s="394"/>
      <c r="G957" s="394"/>
      <c r="H957" s="395"/>
      <c r="I957" s="395"/>
      <c r="J957" s="395"/>
      <c r="K957" s="395"/>
      <c r="L957" s="395"/>
      <c r="M957" s="121"/>
      <c r="N957" s="121"/>
      <c r="O957" s="121"/>
      <c r="P957" s="121"/>
      <c r="Q957" s="121"/>
      <c r="R957" s="121"/>
      <c r="S957" s="121"/>
      <c r="T957" s="121"/>
      <c r="U957" s="121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 t="s">
        <v>10</v>
      </c>
      <c r="AX957" s="124" t="s">
        <v>792</v>
      </c>
      <c r="AY957" s="124"/>
      <c r="AZ957" s="124"/>
    </row>
    <row r="958" spans="1:52" s="245" customFormat="1" ht="16.5" customHeight="1" x14ac:dyDescent="0.25">
      <c r="A958" s="150"/>
      <c r="B958" s="244"/>
      <c r="C958" s="330" t="s">
        <v>793</v>
      </c>
      <c r="D958" s="330"/>
      <c r="E958" s="330"/>
      <c r="F958" s="330"/>
      <c r="G958" s="330"/>
      <c r="H958" s="330"/>
      <c r="I958" s="330"/>
      <c r="J958" s="330"/>
      <c r="K958" s="330"/>
      <c r="L958" s="330"/>
      <c r="V958" s="246"/>
      <c r="W958" s="246"/>
      <c r="X958" s="246"/>
      <c r="Y958" s="246"/>
      <c r="Z958" s="246"/>
      <c r="AA958" s="246"/>
      <c r="AB958" s="246"/>
      <c r="AC958" s="246"/>
      <c r="AD958" s="246"/>
      <c r="AE958" s="246"/>
      <c r="AF958" s="246"/>
      <c r="AG958" s="246"/>
      <c r="AH958" s="246"/>
      <c r="AI958" s="246"/>
      <c r="AJ958" s="246"/>
      <c r="AK958" s="246"/>
      <c r="AL958" s="246"/>
      <c r="AM958" s="246"/>
      <c r="AN958" s="246"/>
      <c r="AO958" s="246"/>
      <c r="AP958" s="246"/>
      <c r="AQ958" s="246"/>
      <c r="AR958" s="246"/>
      <c r="AS958" s="246"/>
      <c r="AT958" s="246"/>
      <c r="AU958" s="246"/>
      <c r="AV958" s="246"/>
      <c r="AW958" s="246"/>
      <c r="AX958" s="246"/>
      <c r="AY958" s="246"/>
      <c r="AZ958" s="246"/>
    </row>
    <row r="959" spans="1:52" s="123" customFormat="1" ht="15" x14ac:dyDescent="0.25">
      <c r="A959" s="147"/>
      <c r="B959" s="244" t="s">
        <v>794</v>
      </c>
      <c r="C959" s="394"/>
      <c r="D959" s="394"/>
      <c r="E959" s="394"/>
      <c r="F959" s="394"/>
      <c r="G959" s="394"/>
      <c r="H959" s="395"/>
      <c r="I959" s="395"/>
      <c r="J959" s="395"/>
      <c r="K959" s="395"/>
      <c r="L959" s="395"/>
      <c r="M959" s="121"/>
      <c r="N959" s="121"/>
      <c r="O959" s="121"/>
      <c r="P959" s="121"/>
      <c r="Q959" s="121"/>
      <c r="R959" s="121"/>
      <c r="S959" s="121"/>
      <c r="T959" s="121"/>
      <c r="U959" s="121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 t="s">
        <v>10</v>
      </c>
      <c r="AZ959" s="124" t="s">
        <v>10</v>
      </c>
    </row>
    <row r="960" spans="1:52" s="245" customFormat="1" ht="16.5" customHeight="1" x14ac:dyDescent="0.25">
      <c r="A960" s="150"/>
      <c r="C960" s="330" t="s">
        <v>793</v>
      </c>
      <c r="D960" s="330"/>
      <c r="E960" s="330"/>
      <c r="F960" s="330"/>
      <c r="G960" s="330"/>
      <c r="H960" s="330"/>
      <c r="I960" s="330"/>
      <c r="J960" s="330"/>
      <c r="K960" s="330"/>
      <c r="L960" s="330"/>
      <c r="V960" s="246"/>
      <c r="W960" s="246"/>
      <c r="X960" s="246"/>
      <c r="Y960" s="246"/>
      <c r="Z960" s="246"/>
      <c r="AA960" s="246"/>
      <c r="AB960" s="246"/>
      <c r="AC960" s="246"/>
      <c r="AD960" s="246"/>
      <c r="AE960" s="246"/>
      <c r="AF960" s="246"/>
      <c r="AG960" s="246"/>
      <c r="AH960" s="246"/>
      <c r="AI960" s="246"/>
      <c r="AJ960" s="246"/>
      <c r="AK960" s="246"/>
      <c r="AL960" s="246"/>
      <c r="AM960" s="246"/>
      <c r="AN960" s="246"/>
      <c r="AO960" s="246"/>
      <c r="AP960" s="246"/>
      <c r="AQ960" s="246"/>
      <c r="AR960" s="246"/>
      <c r="AS960" s="246"/>
      <c r="AT960" s="246"/>
      <c r="AU960" s="246"/>
      <c r="AV960" s="246"/>
      <c r="AW960" s="246"/>
      <c r="AX960" s="246"/>
      <c r="AY960" s="246"/>
      <c r="AZ960" s="246"/>
    </row>
    <row r="961" spans="1:52" s="123" customFormat="1" ht="19.5" customHeight="1" x14ac:dyDescent="0.2">
      <c r="A961" s="147"/>
      <c r="C961" s="247"/>
      <c r="D961" s="247"/>
      <c r="E961" s="247"/>
      <c r="F961" s="247"/>
      <c r="G961" s="247"/>
      <c r="H961" s="247"/>
      <c r="I961" s="247"/>
      <c r="J961" s="247"/>
      <c r="K961" s="247"/>
      <c r="L961" s="247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</row>
    <row r="962" spans="1:52" s="121" customFormat="1" ht="22.5" customHeight="1" x14ac:dyDescent="0.25">
      <c r="A962" s="389" t="s">
        <v>795</v>
      </c>
      <c r="B962" s="389"/>
      <c r="C962" s="389"/>
      <c r="D962" s="389"/>
      <c r="E962" s="389"/>
      <c r="F962" s="389"/>
      <c r="G962" s="389"/>
      <c r="H962" s="389"/>
      <c r="I962" s="389"/>
      <c r="J962" s="389"/>
      <c r="K962" s="389"/>
      <c r="L962" s="389"/>
      <c r="M962" s="389"/>
      <c r="N962" s="389"/>
      <c r="O962" s="224"/>
      <c r="P962" s="224"/>
    </row>
    <row r="963" spans="1:52" s="121" customFormat="1" ht="12.75" customHeight="1" x14ac:dyDescent="0.25">
      <c r="A963" s="389" t="s">
        <v>796</v>
      </c>
      <c r="B963" s="389"/>
      <c r="C963" s="389"/>
      <c r="D963" s="389"/>
      <c r="E963" s="389"/>
      <c r="F963" s="389"/>
      <c r="G963" s="389"/>
      <c r="H963" s="389"/>
      <c r="I963" s="389"/>
      <c r="J963" s="389"/>
      <c r="K963" s="389"/>
      <c r="L963" s="389"/>
      <c r="M963" s="389"/>
      <c r="N963" s="389"/>
      <c r="O963" s="224"/>
      <c r="P963" s="224"/>
    </row>
    <row r="964" spans="1:52" s="121" customFormat="1" ht="12.75" customHeight="1" x14ac:dyDescent="0.25">
      <c r="A964" s="389" t="s">
        <v>797</v>
      </c>
      <c r="B964" s="389"/>
      <c r="C964" s="389"/>
      <c r="D964" s="389"/>
      <c r="E964" s="389"/>
      <c r="F964" s="389"/>
      <c r="G964" s="389"/>
      <c r="H964" s="389"/>
      <c r="I964" s="389"/>
      <c r="J964" s="389"/>
      <c r="K964" s="389"/>
      <c r="L964" s="389"/>
      <c r="M964" s="389"/>
      <c r="N964" s="389"/>
      <c r="O964" s="224"/>
      <c r="P964" s="224"/>
    </row>
    <row r="965" spans="1:52" s="121" customFormat="1" ht="19.5" customHeight="1" x14ac:dyDescent="0.25"/>
    <row r="966" spans="1:52" s="121" customFormat="1" ht="15" x14ac:dyDescent="0.25">
      <c r="B966" s="248"/>
      <c r="D966" s="248"/>
      <c r="F966" s="248"/>
    </row>
  </sheetData>
  <mergeCells count="955">
    <mergeCell ref="C960:L960"/>
    <mergeCell ref="A962:N962"/>
    <mergeCell ref="A963:N963"/>
    <mergeCell ref="A964:N964"/>
    <mergeCell ref="C954:K954"/>
    <mergeCell ref="C955:K955"/>
    <mergeCell ref="C957:G957"/>
    <mergeCell ref="H957:L957"/>
    <mergeCell ref="C958:L958"/>
    <mergeCell ref="C959:G959"/>
    <mergeCell ref="H959:L959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47"/>
  <sheetViews>
    <sheetView topLeftCell="A733" workbookViewId="0">
      <selection activeCell="K751" sqref="K751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3834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2056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2056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3980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8291.92</v>
      </c>
      <c r="D28" s="165" t="s">
        <v>3835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8264.99</v>
      </c>
      <c r="D30" s="165" t="s">
        <v>3836</v>
      </c>
      <c r="E30" s="166" t="s">
        <v>29</v>
      </c>
      <c r="G30" s="123" t="s">
        <v>33</v>
      </c>
      <c r="I30" s="123"/>
      <c r="J30" s="123"/>
      <c r="K30" s="123"/>
      <c r="L30" s="164">
        <v>637.07000000000005</v>
      </c>
      <c r="M30" s="170" t="s">
        <v>3837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26.93</v>
      </c>
      <c r="D31" s="171" t="s">
        <v>3838</v>
      </c>
      <c r="E31" s="166" t="s">
        <v>29</v>
      </c>
      <c r="G31" s="123" t="s">
        <v>37</v>
      </c>
      <c r="I31" s="123"/>
      <c r="J31" s="123"/>
      <c r="K31" s="123"/>
      <c r="L31" s="378">
        <v>1649.98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184.75</v>
      </c>
      <c r="M32" s="378"/>
      <c r="N32" s="166" t="s">
        <v>38</v>
      </c>
    </row>
    <row r="33" spans="1:37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7" s="121" customFormat="1" ht="7.5" customHeight="1" x14ac:dyDescent="0.25">
      <c r="A34" s="172"/>
    </row>
    <row r="35" spans="1:37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7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7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7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7" s="121" customFormat="1" ht="15" x14ac:dyDescent="0.25">
      <c r="A39" s="382" t="s">
        <v>56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56</v>
      </c>
    </row>
    <row r="40" spans="1:37" s="121" customFormat="1" ht="34.5" x14ac:dyDescent="0.25">
      <c r="A40" s="176" t="s">
        <v>58</v>
      </c>
      <c r="B40" s="177" t="s">
        <v>83</v>
      </c>
      <c r="C40" s="388" t="s">
        <v>84</v>
      </c>
      <c r="D40" s="388"/>
      <c r="E40" s="388"/>
      <c r="F40" s="178" t="s">
        <v>61</v>
      </c>
      <c r="G40" s="179">
        <v>1.306</v>
      </c>
      <c r="H40" s="180">
        <v>1</v>
      </c>
      <c r="I40" s="210">
        <v>1.306</v>
      </c>
      <c r="J40" s="181"/>
      <c r="K40" s="179"/>
      <c r="L40" s="181"/>
      <c r="M40" s="179"/>
      <c r="N40" s="182"/>
      <c r="AF40" s="133"/>
      <c r="AG40" s="140" t="s">
        <v>84</v>
      </c>
    </row>
    <row r="41" spans="1:37" s="121" customFormat="1" ht="15" x14ac:dyDescent="0.25">
      <c r="A41" s="208"/>
      <c r="B41" s="209"/>
      <c r="C41" s="379" t="s">
        <v>3839</v>
      </c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91"/>
      <c r="AF41" s="133"/>
      <c r="AG41" s="140"/>
      <c r="AH41" s="142" t="s">
        <v>3839</v>
      </c>
    </row>
    <row r="42" spans="1:37" s="121" customFormat="1" ht="23.25" x14ac:dyDescent="0.25">
      <c r="A42" s="183"/>
      <c r="B42" s="184" t="s">
        <v>63</v>
      </c>
      <c r="C42" s="389" t="s">
        <v>64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I42" s="142" t="s">
        <v>64</v>
      </c>
    </row>
    <row r="43" spans="1:37" s="121" customFormat="1" ht="68.25" x14ac:dyDescent="0.25">
      <c r="A43" s="183"/>
      <c r="B43" s="184" t="s">
        <v>65</v>
      </c>
      <c r="C43" s="389" t="s">
        <v>66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I43" s="142" t="s">
        <v>66</v>
      </c>
    </row>
    <row r="44" spans="1:37" s="121" customFormat="1" ht="15" x14ac:dyDescent="0.25">
      <c r="A44" s="185"/>
      <c r="B44" s="184" t="s">
        <v>58</v>
      </c>
      <c r="C44" s="379" t="s">
        <v>67</v>
      </c>
      <c r="D44" s="379"/>
      <c r="E44" s="379"/>
      <c r="F44" s="186"/>
      <c r="G44" s="187"/>
      <c r="H44" s="187"/>
      <c r="I44" s="187"/>
      <c r="J44" s="188">
        <v>76.75</v>
      </c>
      <c r="K44" s="211">
        <v>1.3225</v>
      </c>
      <c r="L44" s="188">
        <v>132.56</v>
      </c>
      <c r="M44" s="189">
        <v>44.77</v>
      </c>
      <c r="N44" s="191">
        <v>5934.71</v>
      </c>
      <c r="AF44" s="133"/>
      <c r="AG44" s="140"/>
      <c r="AJ44" s="142" t="s">
        <v>67</v>
      </c>
    </row>
    <row r="45" spans="1:37" s="121" customFormat="1" ht="15" x14ac:dyDescent="0.25">
      <c r="A45" s="185"/>
      <c r="B45" s="184" t="s">
        <v>68</v>
      </c>
      <c r="C45" s="379" t="s">
        <v>69</v>
      </c>
      <c r="D45" s="379"/>
      <c r="E45" s="379"/>
      <c r="F45" s="186"/>
      <c r="G45" s="187"/>
      <c r="H45" s="187"/>
      <c r="I45" s="187"/>
      <c r="J45" s="190">
        <v>3030.55</v>
      </c>
      <c r="K45" s="211">
        <v>1.4375</v>
      </c>
      <c r="L45" s="190">
        <v>5689.48</v>
      </c>
      <c r="M45" s="189">
        <v>13.24</v>
      </c>
      <c r="N45" s="191">
        <v>75328.72</v>
      </c>
      <c r="AF45" s="133"/>
      <c r="AG45" s="140"/>
      <c r="AJ45" s="142" t="s">
        <v>69</v>
      </c>
    </row>
    <row r="46" spans="1:37" s="121" customFormat="1" ht="15" x14ac:dyDescent="0.25">
      <c r="A46" s="185"/>
      <c r="B46" s="184" t="s">
        <v>70</v>
      </c>
      <c r="C46" s="379" t="s">
        <v>71</v>
      </c>
      <c r="D46" s="379"/>
      <c r="E46" s="379"/>
      <c r="F46" s="186"/>
      <c r="G46" s="187"/>
      <c r="H46" s="187"/>
      <c r="I46" s="187"/>
      <c r="J46" s="188">
        <v>385.16</v>
      </c>
      <c r="K46" s="211">
        <v>1.4375</v>
      </c>
      <c r="L46" s="188">
        <v>723.09</v>
      </c>
      <c r="M46" s="189">
        <v>44.77</v>
      </c>
      <c r="N46" s="191">
        <v>32372.74</v>
      </c>
      <c r="AF46" s="133"/>
      <c r="AG46" s="140"/>
      <c r="AJ46" s="142" t="s">
        <v>71</v>
      </c>
    </row>
    <row r="47" spans="1:37" s="121" customFormat="1" ht="15" x14ac:dyDescent="0.25">
      <c r="A47" s="185"/>
      <c r="B47" s="184" t="s">
        <v>86</v>
      </c>
      <c r="C47" s="379" t="s">
        <v>87</v>
      </c>
      <c r="D47" s="379"/>
      <c r="E47" s="379"/>
      <c r="F47" s="186"/>
      <c r="G47" s="187"/>
      <c r="H47" s="187"/>
      <c r="I47" s="187"/>
      <c r="J47" s="188">
        <v>4.34</v>
      </c>
      <c r="K47" s="187"/>
      <c r="L47" s="188">
        <v>5.67</v>
      </c>
      <c r="M47" s="189">
        <v>8.16</v>
      </c>
      <c r="N47" s="218">
        <v>46.27</v>
      </c>
      <c r="AF47" s="133"/>
      <c r="AG47" s="140"/>
      <c r="AJ47" s="142" t="s">
        <v>87</v>
      </c>
    </row>
    <row r="48" spans="1:37" s="121" customFormat="1" ht="15" x14ac:dyDescent="0.25">
      <c r="A48" s="192"/>
      <c r="B48" s="184"/>
      <c r="C48" s="379" t="s">
        <v>72</v>
      </c>
      <c r="D48" s="379"/>
      <c r="E48" s="379"/>
      <c r="F48" s="186" t="s">
        <v>73</v>
      </c>
      <c r="G48" s="189">
        <v>9.84</v>
      </c>
      <c r="H48" s="211">
        <v>1.3225</v>
      </c>
      <c r="I48" s="212">
        <v>16.995500400000001</v>
      </c>
      <c r="J48" s="194"/>
      <c r="K48" s="187"/>
      <c r="L48" s="194"/>
      <c r="M48" s="187"/>
      <c r="N48" s="195"/>
      <c r="AF48" s="133"/>
      <c r="AG48" s="140"/>
      <c r="AK48" s="142" t="s">
        <v>72</v>
      </c>
    </row>
    <row r="49" spans="1:39" s="121" customFormat="1" ht="15" x14ac:dyDescent="0.25">
      <c r="A49" s="192"/>
      <c r="B49" s="184"/>
      <c r="C49" s="379" t="s">
        <v>74</v>
      </c>
      <c r="D49" s="379"/>
      <c r="E49" s="379"/>
      <c r="F49" s="186" t="s">
        <v>73</v>
      </c>
      <c r="G49" s="189">
        <v>28.53</v>
      </c>
      <c r="H49" s="211">
        <v>1.4375</v>
      </c>
      <c r="I49" s="212">
        <v>53.561508799999999</v>
      </c>
      <c r="J49" s="194"/>
      <c r="K49" s="187"/>
      <c r="L49" s="194"/>
      <c r="M49" s="187"/>
      <c r="N49" s="195"/>
      <c r="AF49" s="133"/>
      <c r="AG49" s="140"/>
      <c r="AK49" s="142" t="s">
        <v>74</v>
      </c>
    </row>
    <row r="50" spans="1:39" s="121" customFormat="1" ht="15" x14ac:dyDescent="0.25">
      <c r="A50" s="185"/>
      <c r="B50" s="184"/>
      <c r="C50" s="380" t="s">
        <v>75</v>
      </c>
      <c r="D50" s="380"/>
      <c r="E50" s="380"/>
      <c r="F50" s="196"/>
      <c r="G50" s="197"/>
      <c r="H50" s="197"/>
      <c r="I50" s="197"/>
      <c r="J50" s="199">
        <v>3111.64</v>
      </c>
      <c r="K50" s="197"/>
      <c r="L50" s="199">
        <v>5827.71</v>
      </c>
      <c r="M50" s="197"/>
      <c r="N50" s="200">
        <v>81309.7</v>
      </c>
      <c r="AF50" s="133"/>
      <c r="AG50" s="140"/>
      <c r="AL50" s="142" t="s">
        <v>75</v>
      </c>
    </row>
    <row r="51" spans="1:39" s="121" customFormat="1" ht="15" x14ac:dyDescent="0.25">
      <c r="A51" s="192"/>
      <c r="B51" s="184"/>
      <c r="C51" s="379" t="s">
        <v>76</v>
      </c>
      <c r="D51" s="379"/>
      <c r="E51" s="379"/>
      <c r="F51" s="186"/>
      <c r="G51" s="187"/>
      <c r="H51" s="187"/>
      <c r="I51" s="187"/>
      <c r="J51" s="194"/>
      <c r="K51" s="187"/>
      <c r="L51" s="188">
        <v>855.65</v>
      </c>
      <c r="M51" s="187"/>
      <c r="N51" s="191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2"/>
      <c r="B52" s="184" t="s">
        <v>77</v>
      </c>
      <c r="C52" s="379" t="s">
        <v>78</v>
      </c>
      <c r="D52" s="379"/>
      <c r="E52" s="379"/>
      <c r="F52" s="186" t="s">
        <v>79</v>
      </c>
      <c r="G52" s="201">
        <v>92</v>
      </c>
      <c r="H52" s="187"/>
      <c r="I52" s="201">
        <v>92</v>
      </c>
      <c r="J52" s="194"/>
      <c r="K52" s="187"/>
      <c r="L52" s="188">
        <v>787.2</v>
      </c>
      <c r="M52" s="187"/>
      <c r="N52" s="191">
        <v>35242.85</v>
      </c>
      <c r="AF52" s="133"/>
      <c r="AG52" s="140"/>
      <c r="AK52" s="142" t="s">
        <v>78</v>
      </c>
    </row>
    <row r="53" spans="1:39" s="121" customFormat="1" ht="45" x14ac:dyDescent="0.25">
      <c r="A53" s="192"/>
      <c r="B53" s="184" t="s">
        <v>80</v>
      </c>
      <c r="C53" s="379" t="s">
        <v>81</v>
      </c>
      <c r="D53" s="379"/>
      <c r="E53" s="379"/>
      <c r="F53" s="186" t="s">
        <v>79</v>
      </c>
      <c r="G53" s="201">
        <v>46</v>
      </c>
      <c r="H53" s="189">
        <v>0.85</v>
      </c>
      <c r="I53" s="216">
        <v>39.1</v>
      </c>
      <c r="J53" s="194"/>
      <c r="K53" s="187"/>
      <c r="L53" s="188">
        <v>334.56</v>
      </c>
      <c r="M53" s="187"/>
      <c r="N53" s="191">
        <v>14978.21</v>
      </c>
      <c r="AF53" s="133"/>
      <c r="AG53" s="140"/>
      <c r="AK53" s="142" t="s">
        <v>81</v>
      </c>
    </row>
    <row r="54" spans="1:39" s="121" customFormat="1" ht="15" x14ac:dyDescent="0.25">
      <c r="A54" s="202"/>
      <c r="B54" s="203"/>
      <c r="C54" s="388" t="s">
        <v>82</v>
      </c>
      <c r="D54" s="388"/>
      <c r="E54" s="388"/>
      <c r="F54" s="178"/>
      <c r="G54" s="179"/>
      <c r="H54" s="179"/>
      <c r="I54" s="179"/>
      <c r="J54" s="181"/>
      <c r="K54" s="179"/>
      <c r="L54" s="204">
        <v>6949.47</v>
      </c>
      <c r="M54" s="197"/>
      <c r="N54" s="205">
        <v>131530.76</v>
      </c>
      <c r="AF54" s="133"/>
      <c r="AG54" s="140"/>
      <c r="AM54" s="140" t="s">
        <v>82</v>
      </c>
    </row>
    <row r="55" spans="1:39" s="121" customFormat="1" ht="34.5" x14ac:dyDescent="0.25">
      <c r="A55" s="176" t="s">
        <v>68</v>
      </c>
      <c r="B55" s="177" t="s">
        <v>2171</v>
      </c>
      <c r="C55" s="388" t="s">
        <v>2612</v>
      </c>
      <c r="D55" s="388"/>
      <c r="E55" s="388"/>
      <c r="F55" s="178" t="s">
        <v>90</v>
      </c>
      <c r="G55" s="179">
        <v>0.56000000000000005</v>
      </c>
      <c r="H55" s="180">
        <v>1</v>
      </c>
      <c r="I55" s="206">
        <v>0.56000000000000005</v>
      </c>
      <c r="J55" s="181"/>
      <c r="K55" s="179"/>
      <c r="L55" s="181"/>
      <c r="M55" s="179"/>
      <c r="N55" s="182"/>
      <c r="AF55" s="133"/>
      <c r="AG55" s="140" t="s">
        <v>2612</v>
      </c>
      <c r="AM55" s="140"/>
    </row>
    <row r="56" spans="1:39" s="121" customFormat="1" ht="15" x14ac:dyDescent="0.25">
      <c r="A56" s="208"/>
      <c r="B56" s="209"/>
      <c r="C56" s="379" t="s">
        <v>3840</v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91"/>
      <c r="AF56" s="133"/>
      <c r="AG56" s="140"/>
      <c r="AH56" s="142" t="s">
        <v>3840</v>
      </c>
      <c r="AM56" s="140"/>
    </row>
    <row r="57" spans="1:39" s="121" customFormat="1" ht="15" x14ac:dyDescent="0.25">
      <c r="A57" s="183"/>
      <c r="B57" s="184" t="s">
        <v>1361</v>
      </c>
      <c r="C57" s="389" t="s">
        <v>1362</v>
      </c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90"/>
      <c r="AF57" s="133"/>
      <c r="AG57" s="140"/>
      <c r="AI57" s="142" t="s">
        <v>1362</v>
      </c>
      <c r="AM57" s="140"/>
    </row>
    <row r="58" spans="1:39" s="121" customFormat="1" ht="23.25" x14ac:dyDescent="0.25">
      <c r="A58" s="183"/>
      <c r="B58" s="184" t="s">
        <v>63</v>
      </c>
      <c r="C58" s="389" t="s">
        <v>64</v>
      </c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90"/>
      <c r="AF58" s="133"/>
      <c r="AG58" s="140"/>
      <c r="AI58" s="142" t="s">
        <v>64</v>
      </c>
      <c r="AM58" s="140"/>
    </row>
    <row r="59" spans="1:39" s="121" customFormat="1" ht="68.25" x14ac:dyDescent="0.25">
      <c r="A59" s="183"/>
      <c r="B59" s="184" t="s">
        <v>65</v>
      </c>
      <c r="C59" s="389" t="s">
        <v>66</v>
      </c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90"/>
      <c r="AF59" s="133"/>
      <c r="AG59" s="140"/>
      <c r="AI59" s="142" t="s">
        <v>66</v>
      </c>
      <c r="AM59" s="140"/>
    </row>
    <row r="60" spans="1:39" s="121" customFormat="1" ht="15" x14ac:dyDescent="0.25">
      <c r="A60" s="185"/>
      <c r="B60" s="184" t="s">
        <v>58</v>
      </c>
      <c r="C60" s="379" t="s">
        <v>67</v>
      </c>
      <c r="D60" s="379"/>
      <c r="E60" s="379"/>
      <c r="F60" s="186"/>
      <c r="G60" s="187"/>
      <c r="H60" s="187"/>
      <c r="I60" s="187"/>
      <c r="J60" s="190">
        <v>1201.2</v>
      </c>
      <c r="K60" s="193">
        <v>1.587</v>
      </c>
      <c r="L60" s="190">
        <v>1067.53</v>
      </c>
      <c r="M60" s="189">
        <v>44.77</v>
      </c>
      <c r="N60" s="191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2"/>
      <c r="B61" s="184"/>
      <c r="C61" s="379" t="s">
        <v>72</v>
      </c>
      <c r="D61" s="379"/>
      <c r="E61" s="379"/>
      <c r="F61" s="186" t="s">
        <v>73</v>
      </c>
      <c r="G61" s="201">
        <v>154</v>
      </c>
      <c r="H61" s="193">
        <v>1.587</v>
      </c>
      <c r="I61" s="217">
        <v>136.86287999999999</v>
      </c>
      <c r="J61" s="194"/>
      <c r="K61" s="187"/>
      <c r="L61" s="194"/>
      <c r="M61" s="187"/>
      <c r="N61" s="195"/>
      <c r="AF61" s="133"/>
      <c r="AG61" s="140"/>
      <c r="AK61" s="142" t="s">
        <v>72</v>
      </c>
      <c r="AM61" s="140"/>
    </row>
    <row r="62" spans="1:39" s="121" customFormat="1" ht="15" x14ac:dyDescent="0.25">
      <c r="A62" s="185"/>
      <c r="B62" s="184"/>
      <c r="C62" s="380" t="s">
        <v>75</v>
      </c>
      <c r="D62" s="380"/>
      <c r="E62" s="380"/>
      <c r="F62" s="196"/>
      <c r="G62" s="197"/>
      <c r="H62" s="197"/>
      <c r="I62" s="197"/>
      <c r="J62" s="199">
        <v>1201.2</v>
      </c>
      <c r="K62" s="197"/>
      <c r="L62" s="199">
        <v>1067.53</v>
      </c>
      <c r="M62" s="197"/>
      <c r="N62" s="200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2"/>
      <c r="B63" s="184"/>
      <c r="C63" s="379" t="s">
        <v>76</v>
      </c>
      <c r="D63" s="379"/>
      <c r="E63" s="379"/>
      <c r="F63" s="186"/>
      <c r="G63" s="187"/>
      <c r="H63" s="187"/>
      <c r="I63" s="187"/>
      <c r="J63" s="194"/>
      <c r="K63" s="187"/>
      <c r="L63" s="190">
        <v>1067.53</v>
      </c>
      <c r="M63" s="187"/>
      <c r="N63" s="191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2"/>
      <c r="B64" s="184" t="s">
        <v>92</v>
      </c>
      <c r="C64" s="379" t="s">
        <v>93</v>
      </c>
      <c r="D64" s="379"/>
      <c r="E64" s="379"/>
      <c r="F64" s="186" t="s">
        <v>79</v>
      </c>
      <c r="G64" s="201">
        <v>89</v>
      </c>
      <c r="H64" s="187"/>
      <c r="I64" s="201">
        <v>89</v>
      </c>
      <c r="J64" s="194"/>
      <c r="K64" s="187"/>
      <c r="L64" s="188">
        <v>950.1</v>
      </c>
      <c r="M64" s="187"/>
      <c r="N64" s="191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2"/>
      <c r="B65" s="184" t="s">
        <v>94</v>
      </c>
      <c r="C65" s="379" t="s">
        <v>95</v>
      </c>
      <c r="D65" s="379"/>
      <c r="E65" s="379"/>
      <c r="F65" s="186" t="s">
        <v>79</v>
      </c>
      <c r="G65" s="201">
        <v>40</v>
      </c>
      <c r="H65" s="189">
        <v>0.85</v>
      </c>
      <c r="I65" s="201">
        <v>34</v>
      </c>
      <c r="J65" s="194"/>
      <c r="K65" s="187"/>
      <c r="L65" s="188">
        <v>362.96</v>
      </c>
      <c r="M65" s="187"/>
      <c r="N65" s="191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2"/>
      <c r="B66" s="203"/>
      <c r="C66" s="388" t="s">
        <v>82</v>
      </c>
      <c r="D66" s="388"/>
      <c r="E66" s="388"/>
      <c r="F66" s="178"/>
      <c r="G66" s="179"/>
      <c r="H66" s="179"/>
      <c r="I66" s="179"/>
      <c r="J66" s="181"/>
      <c r="K66" s="179"/>
      <c r="L66" s="204">
        <v>2380.59</v>
      </c>
      <c r="M66" s="197"/>
      <c r="N66" s="205">
        <v>106579.1</v>
      </c>
      <c r="AF66" s="133"/>
      <c r="AG66" s="140"/>
      <c r="AM66" s="140" t="s">
        <v>82</v>
      </c>
    </row>
    <row r="67" spans="1:39" s="121" customFormat="1" ht="34.5" x14ac:dyDescent="0.25">
      <c r="A67" s="176" t="s">
        <v>70</v>
      </c>
      <c r="B67" s="177" t="s">
        <v>3841</v>
      </c>
      <c r="C67" s="388" t="s">
        <v>3842</v>
      </c>
      <c r="D67" s="388"/>
      <c r="E67" s="388"/>
      <c r="F67" s="178" t="s">
        <v>199</v>
      </c>
      <c r="G67" s="179">
        <v>22.24</v>
      </c>
      <c r="H67" s="180">
        <v>1</v>
      </c>
      <c r="I67" s="206">
        <v>22.24</v>
      </c>
      <c r="J67" s="181"/>
      <c r="K67" s="179"/>
      <c r="L67" s="181"/>
      <c r="M67" s="179"/>
      <c r="N67" s="182"/>
      <c r="AF67" s="133"/>
      <c r="AG67" s="140" t="s">
        <v>3842</v>
      </c>
      <c r="AM67" s="140"/>
    </row>
    <row r="68" spans="1:39" s="121" customFormat="1" ht="15" x14ac:dyDescent="0.25">
      <c r="A68" s="208"/>
      <c r="B68" s="209"/>
      <c r="C68" s="379" t="s">
        <v>3843</v>
      </c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91"/>
      <c r="AF68" s="133"/>
      <c r="AG68" s="140"/>
      <c r="AH68" s="142" t="s">
        <v>3843</v>
      </c>
      <c r="AM68" s="140"/>
    </row>
    <row r="69" spans="1:39" s="121" customFormat="1" ht="23.25" x14ac:dyDescent="0.25">
      <c r="A69" s="183"/>
      <c r="B69" s="184" t="s">
        <v>63</v>
      </c>
      <c r="C69" s="389" t="s">
        <v>64</v>
      </c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90"/>
      <c r="AF69" s="133"/>
      <c r="AG69" s="140"/>
      <c r="AI69" s="142" t="s">
        <v>64</v>
      </c>
      <c r="AM69" s="140"/>
    </row>
    <row r="70" spans="1:39" s="121" customFormat="1" ht="68.25" x14ac:dyDescent="0.25">
      <c r="A70" s="183"/>
      <c r="B70" s="184" t="s">
        <v>65</v>
      </c>
      <c r="C70" s="389" t="s">
        <v>66</v>
      </c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390"/>
      <c r="AF70" s="133"/>
      <c r="AG70" s="140"/>
      <c r="AI70" s="142" t="s">
        <v>66</v>
      </c>
      <c r="AM70" s="140"/>
    </row>
    <row r="71" spans="1:39" s="121" customFormat="1" ht="15" x14ac:dyDescent="0.25">
      <c r="A71" s="185"/>
      <c r="B71" s="184" t="s">
        <v>58</v>
      </c>
      <c r="C71" s="379" t="s">
        <v>67</v>
      </c>
      <c r="D71" s="379"/>
      <c r="E71" s="379"/>
      <c r="F71" s="186"/>
      <c r="G71" s="187"/>
      <c r="H71" s="187"/>
      <c r="I71" s="187"/>
      <c r="J71" s="188">
        <v>221.78</v>
      </c>
      <c r="K71" s="211">
        <v>1.3225</v>
      </c>
      <c r="L71" s="190">
        <v>6523.08</v>
      </c>
      <c r="M71" s="189">
        <v>44.77</v>
      </c>
      <c r="N71" s="191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5"/>
      <c r="B72" s="184" t="s">
        <v>68</v>
      </c>
      <c r="C72" s="379" t="s">
        <v>69</v>
      </c>
      <c r="D72" s="379"/>
      <c r="E72" s="379"/>
      <c r="F72" s="186"/>
      <c r="G72" s="187"/>
      <c r="H72" s="187"/>
      <c r="I72" s="187"/>
      <c r="J72" s="188">
        <v>61.73</v>
      </c>
      <c r="K72" s="211">
        <v>1.4375</v>
      </c>
      <c r="L72" s="190">
        <v>1973.51</v>
      </c>
      <c r="M72" s="189">
        <v>13.24</v>
      </c>
      <c r="N72" s="191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5"/>
      <c r="B73" s="184" t="s">
        <v>70</v>
      </c>
      <c r="C73" s="379" t="s">
        <v>71</v>
      </c>
      <c r="D73" s="379"/>
      <c r="E73" s="379"/>
      <c r="F73" s="186"/>
      <c r="G73" s="187"/>
      <c r="H73" s="187"/>
      <c r="I73" s="187"/>
      <c r="J73" s="188">
        <v>8.91</v>
      </c>
      <c r="K73" s="211">
        <v>1.4375</v>
      </c>
      <c r="L73" s="188">
        <v>284.85000000000002</v>
      </c>
      <c r="M73" s="189">
        <v>44.77</v>
      </c>
      <c r="N73" s="191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5"/>
      <c r="B74" s="184" t="s">
        <v>86</v>
      </c>
      <c r="C74" s="379" t="s">
        <v>87</v>
      </c>
      <c r="D74" s="379"/>
      <c r="E74" s="379"/>
      <c r="F74" s="186"/>
      <c r="G74" s="187"/>
      <c r="H74" s="187"/>
      <c r="I74" s="187"/>
      <c r="J74" s="188">
        <v>77.09</v>
      </c>
      <c r="K74" s="187"/>
      <c r="L74" s="190">
        <v>1714.48</v>
      </c>
      <c r="M74" s="189">
        <v>8.16</v>
      </c>
      <c r="N74" s="191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2"/>
      <c r="B75" s="184"/>
      <c r="C75" s="379" t="s">
        <v>72</v>
      </c>
      <c r="D75" s="379"/>
      <c r="E75" s="379"/>
      <c r="F75" s="186" t="s">
        <v>73</v>
      </c>
      <c r="G75" s="201">
        <v>26</v>
      </c>
      <c r="H75" s="211">
        <v>1.3225</v>
      </c>
      <c r="I75" s="211">
        <v>764.72239999999999</v>
      </c>
      <c r="J75" s="194"/>
      <c r="K75" s="187"/>
      <c r="L75" s="194"/>
      <c r="M75" s="187"/>
      <c r="N75" s="195"/>
      <c r="AF75" s="133"/>
      <c r="AG75" s="140"/>
      <c r="AK75" s="142" t="s">
        <v>72</v>
      </c>
      <c r="AM75" s="140"/>
    </row>
    <row r="76" spans="1:39" s="121" customFormat="1" ht="15" x14ac:dyDescent="0.25">
      <c r="A76" s="192"/>
      <c r="B76" s="184"/>
      <c r="C76" s="379" t="s">
        <v>74</v>
      </c>
      <c r="D76" s="379"/>
      <c r="E76" s="379"/>
      <c r="F76" s="186" t="s">
        <v>73</v>
      </c>
      <c r="G76" s="189">
        <v>0.72</v>
      </c>
      <c r="H76" s="211">
        <v>1.4375</v>
      </c>
      <c r="I76" s="211">
        <v>23.0184</v>
      </c>
      <c r="J76" s="194"/>
      <c r="K76" s="187"/>
      <c r="L76" s="194"/>
      <c r="M76" s="187"/>
      <c r="N76" s="195"/>
      <c r="AF76" s="133"/>
      <c r="AG76" s="140"/>
      <c r="AK76" s="142" t="s">
        <v>74</v>
      </c>
      <c r="AM76" s="140"/>
    </row>
    <row r="77" spans="1:39" s="121" customFormat="1" ht="15" x14ac:dyDescent="0.25">
      <c r="A77" s="185"/>
      <c r="B77" s="184"/>
      <c r="C77" s="380" t="s">
        <v>75</v>
      </c>
      <c r="D77" s="380"/>
      <c r="E77" s="380"/>
      <c r="F77" s="196"/>
      <c r="G77" s="197"/>
      <c r="H77" s="197"/>
      <c r="I77" s="197"/>
      <c r="J77" s="198">
        <v>360.6</v>
      </c>
      <c r="K77" s="197"/>
      <c r="L77" s="199">
        <v>10211.07</v>
      </c>
      <c r="M77" s="197"/>
      <c r="N77" s="200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2"/>
      <c r="B78" s="184"/>
      <c r="C78" s="379" t="s">
        <v>76</v>
      </c>
      <c r="D78" s="379"/>
      <c r="E78" s="379"/>
      <c r="F78" s="186"/>
      <c r="G78" s="187"/>
      <c r="H78" s="187"/>
      <c r="I78" s="187"/>
      <c r="J78" s="194"/>
      <c r="K78" s="187"/>
      <c r="L78" s="190">
        <v>6807.93</v>
      </c>
      <c r="M78" s="187"/>
      <c r="N78" s="191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2"/>
      <c r="B79" s="184" t="s">
        <v>2618</v>
      </c>
      <c r="C79" s="379" t="s">
        <v>2619</v>
      </c>
      <c r="D79" s="379"/>
      <c r="E79" s="379"/>
      <c r="F79" s="186" t="s">
        <v>79</v>
      </c>
      <c r="G79" s="201">
        <v>89</v>
      </c>
      <c r="H79" s="187"/>
      <c r="I79" s="201">
        <v>89</v>
      </c>
      <c r="J79" s="194"/>
      <c r="K79" s="187"/>
      <c r="L79" s="190">
        <v>6059.06</v>
      </c>
      <c r="M79" s="187"/>
      <c r="N79" s="191">
        <v>271264.01</v>
      </c>
      <c r="AF79" s="133"/>
      <c r="AG79" s="140"/>
      <c r="AK79" s="142" t="s">
        <v>2619</v>
      </c>
      <c r="AM79" s="140"/>
    </row>
    <row r="80" spans="1:39" s="121" customFormat="1" ht="45" x14ac:dyDescent="0.25">
      <c r="A80" s="192"/>
      <c r="B80" s="184" t="s">
        <v>2620</v>
      </c>
      <c r="C80" s="379" t="s">
        <v>2621</v>
      </c>
      <c r="D80" s="379"/>
      <c r="E80" s="379"/>
      <c r="F80" s="186" t="s">
        <v>79</v>
      </c>
      <c r="G80" s="201">
        <v>41</v>
      </c>
      <c r="H80" s="189">
        <v>0.85</v>
      </c>
      <c r="I80" s="189">
        <v>34.85</v>
      </c>
      <c r="J80" s="194"/>
      <c r="K80" s="187"/>
      <c r="L80" s="190">
        <v>2372.56</v>
      </c>
      <c r="M80" s="187"/>
      <c r="N80" s="191">
        <v>106219.67</v>
      </c>
      <c r="AF80" s="133"/>
      <c r="AG80" s="140"/>
      <c r="AK80" s="142" t="s">
        <v>2621</v>
      </c>
      <c r="AM80" s="140"/>
    </row>
    <row r="81" spans="1:41" s="121" customFormat="1" ht="15" x14ac:dyDescent="0.25">
      <c r="A81" s="202"/>
      <c r="B81" s="203"/>
      <c r="C81" s="388" t="s">
        <v>82</v>
      </c>
      <c r="D81" s="388"/>
      <c r="E81" s="388"/>
      <c r="F81" s="178"/>
      <c r="G81" s="179"/>
      <c r="H81" s="179"/>
      <c r="I81" s="179"/>
      <c r="J81" s="181"/>
      <c r="K81" s="179"/>
      <c r="L81" s="204">
        <v>18642.689999999999</v>
      </c>
      <c r="M81" s="197"/>
      <c r="N81" s="205">
        <v>709641.4</v>
      </c>
      <c r="AF81" s="133"/>
      <c r="AG81" s="140"/>
      <c r="AM81" s="140" t="s">
        <v>82</v>
      </c>
    </row>
    <row r="82" spans="1:41" s="121" customFormat="1" ht="34.5" x14ac:dyDescent="0.25">
      <c r="A82" s="176" t="s">
        <v>86</v>
      </c>
      <c r="B82" s="177" t="s">
        <v>994</v>
      </c>
      <c r="C82" s="388" t="s">
        <v>1268</v>
      </c>
      <c r="D82" s="388"/>
      <c r="E82" s="388"/>
      <c r="F82" s="178" t="s">
        <v>90</v>
      </c>
      <c r="G82" s="179">
        <v>0.56000000000000005</v>
      </c>
      <c r="H82" s="180">
        <v>1</v>
      </c>
      <c r="I82" s="206">
        <v>0.56000000000000005</v>
      </c>
      <c r="J82" s="181"/>
      <c r="K82" s="179"/>
      <c r="L82" s="181"/>
      <c r="M82" s="179"/>
      <c r="N82" s="182"/>
      <c r="AF82" s="133"/>
      <c r="AG82" s="140" t="s">
        <v>1268</v>
      </c>
      <c r="AM82" s="140"/>
    </row>
    <row r="83" spans="1:41" s="121" customFormat="1" ht="15" x14ac:dyDescent="0.25">
      <c r="A83" s="208"/>
      <c r="B83" s="209"/>
      <c r="C83" s="379" t="s">
        <v>3844</v>
      </c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91"/>
      <c r="AF83" s="133"/>
      <c r="AG83" s="140"/>
      <c r="AH83" s="142" t="s">
        <v>3844</v>
      </c>
      <c r="AM83" s="140"/>
    </row>
    <row r="84" spans="1:41" s="121" customFormat="1" ht="23.25" x14ac:dyDescent="0.25">
      <c r="A84" s="183"/>
      <c r="B84" s="184" t="s">
        <v>63</v>
      </c>
      <c r="C84" s="389" t="s">
        <v>64</v>
      </c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90"/>
      <c r="AF84" s="133"/>
      <c r="AG84" s="140"/>
      <c r="AI84" s="142" t="s">
        <v>64</v>
      </c>
      <c r="AM84" s="140"/>
    </row>
    <row r="85" spans="1:41" s="121" customFormat="1" ht="68.25" x14ac:dyDescent="0.25">
      <c r="A85" s="183"/>
      <c r="B85" s="184" t="s">
        <v>65</v>
      </c>
      <c r="C85" s="389" t="s">
        <v>66</v>
      </c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90"/>
      <c r="AF85" s="133"/>
      <c r="AG85" s="140"/>
      <c r="AI85" s="142" t="s">
        <v>66</v>
      </c>
      <c r="AM85" s="140"/>
    </row>
    <row r="86" spans="1:41" s="121" customFormat="1" ht="15" x14ac:dyDescent="0.25">
      <c r="A86" s="185"/>
      <c r="B86" s="184" t="s">
        <v>58</v>
      </c>
      <c r="C86" s="379" t="s">
        <v>67</v>
      </c>
      <c r="D86" s="379"/>
      <c r="E86" s="379"/>
      <c r="F86" s="186"/>
      <c r="G86" s="187"/>
      <c r="H86" s="187"/>
      <c r="I86" s="187"/>
      <c r="J86" s="188">
        <v>401.7</v>
      </c>
      <c r="K86" s="211">
        <v>1.3225</v>
      </c>
      <c r="L86" s="188">
        <v>297.5</v>
      </c>
      <c r="M86" s="189">
        <v>44.77</v>
      </c>
      <c r="N86" s="191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2"/>
      <c r="B87" s="184"/>
      <c r="C87" s="379" t="s">
        <v>72</v>
      </c>
      <c r="D87" s="379"/>
      <c r="E87" s="379"/>
      <c r="F87" s="186" t="s">
        <v>73</v>
      </c>
      <c r="G87" s="189">
        <v>53.56</v>
      </c>
      <c r="H87" s="211">
        <v>1.3225</v>
      </c>
      <c r="I87" s="215">
        <v>39.666536000000001</v>
      </c>
      <c r="J87" s="194"/>
      <c r="K87" s="187"/>
      <c r="L87" s="194"/>
      <c r="M87" s="187"/>
      <c r="N87" s="195"/>
      <c r="AF87" s="133"/>
      <c r="AG87" s="140"/>
      <c r="AK87" s="142" t="s">
        <v>72</v>
      </c>
      <c r="AM87" s="140"/>
    </row>
    <row r="88" spans="1:41" s="121" customFormat="1" ht="15" x14ac:dyDescent="0.25">
      <c r="A88" s="185"/>
      <c r="B88" s="184"/>
      <c r="C88" s="380" t="s">
        <v>75</v>
      </c>
      <c r="D88" s="380"/>
      <c r="E88" s="380"/>
      <c r="F88" s="196"/>
      <c r="G88" s="197"/>
      <c r="H88" s="197"/>
      <c r="I88" s="197"/>
      <c r="J88" s="198">
        <v>401.7</v>
      </c>
      <c r="K88" s="197"/>
      <c r="L88" s="198">
        <v>297.5</v>
      </c>
      <c r="M88" s="197"/>
      <c r="N88" s="200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2"/>
      <c r="B89" s="184"/>
      <c r="C89" s="379" t="s">
        <v>76</v>
      </c>
      <c r="D89" s="379"/>
      <c r="E89" s="379"/>
      <c r="F89" s="186"/>
      <c r="G89" s="187"/>
      <c r="H89" s="187"/>
      <c r="I89" s="187"/>
      <c r="J89" s="194"/>
      <c r="K89" s="187"/>
      <c r="L89" s="188">
        <v>297.5</v>
      </c>
      <c r="M89" s="187"/>
      <c r="N89" s="191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2"/>
      <c r="B90" s="184" t="s">
        <v>92</v>
      </c>
      <c r="C90" s="379" t="s">
        <v>93</v>
      </c>
      <c r="D90" s="379"/>
      <c r="E90" s="379"/>
      <c r="F90" s="186" t="s">
        <v>79</v>
      </c>
      <c r="G90" s="201">
        <v>89</v>
      </c>
      <c r="H90" s="187"/>
      <c r="I90" s="201">
        <v>89</v>
      </c>
      <c r="J90" s="194"/>
      <c r="K90" s="187"/>
      <c r="L90" s="188">
        <v>264.77999999999997</v>
      </c>
      <c r="M90" s="187"/>
      <c r="N90" s="191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2"/>
      <c r="B91" s="184" t="s">
        <v>94</v>
      </c>
      <c r="C91" s="379" t="s">
        <v>95</v>
      </c>
      <c r="D91" s="379"/>
      <c r="E91" s="379"/>
      <c r="F91" s="186" t="s">
        <v>79</v>
      </c>
      <c r="G91" s="201">
        <v>40</v>
      </c>
      <c r="H91" s="189">
        <v>0.85</v>
      </c>
      <c r="I91" s="201">
        <v>34</v>
      </c>
      <c r="J91" s="194"/>
      <c r="K91" s="187"/>
      <c r="L91" s="188">
        <v>101.15</v>
      </c>
      <c r="M91" s="187"/>
      <c r="N91" s="191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2"/>
      <c r="B92" s="203"/>
      <c r="C92" s="388" t="s">
        <v>82</v>
      </c>
      <c r="D92" s="388"/>
      <c r="E92" s="388"/>
      <c r="F92" s="178"/>
      <c r="G92" s="179"/>
      <c r="H92" s="179"/>
      <c r="I92" s="179"/>
      <c r="J92" s="181"/>
      <c r="K92" s="179"/>
      <c r="L92" s="207">
        <v>663.43</v>
      </c>
      <c r="M92" s="197"/>
      <c r="N92" s="205">
        <v>29701.55</v>
      </c>
      <c r="AF92" s="133"/>
      <c r="AG92" s="140"/>
      <c r="AM92" s="140" t="s">
        <v>82</v>
      </c>
    </row>
    <row r="93" spans="1:41" s="121" customFormat="1" ht="23.25" x14ac:dyDescent="0.25">
      <c r="A93" s="176" t="s">
        <v>101</v>
      </c>
      <c r="B93" s="177" t="s">
        <v>96</v>
      </c>
      <c r="C93" s="388" t="s">
        <v>97</v>
      </c>
      <c r="D93" s="388"/>
      <c r="E93" s="388"/>
      <c r="F93" s="178" t="s">
        <v>98</v>
      </c>
      <c r="G93" s="179">
        <v>1362.36</v>
      </c>
      <c r="H93" s="180">
        <v>1</v>
      </c>
      <c r="I93" s="206">
        <v>1362.36</v>
      </c>
      <c r="J93" s="207">
        <v>162.38</v>
      </c>
      <c r="K93" s="179"/>
      <c r="L93" s="204">
        <v>221220.02</v>
      </c>
      <c r="M93" s="206">
        <v>8.16</v>
      </c>
      <c r="N93" s="205">
        <v>1805155.36</v>
      </c>
      <c r="AF93" s="133"/>
      <c r="AG93" s="140" t="s">
        <v>97</v>
      </c>
      <c r="AM93" s="140"/>
    </row>
    <row r="94" spans="1:41" s="121" customFormat="1" ht="15" x14ac:dyDescent="0.25">
      <c r="A94" s="202"/>
      <c r="B94" s="203"/>
      <c r="C94" s="379" t="s">
        <v>99</v>
      </c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91"/>
      <c r="AF94" s="133"/>
      <c r="AG94" s="140"/>
      <c r="AM94" s="140"/>
      <c r="AN94" s="142" t="s">
        <v>99</v>
      </c>
    </row>
    <row r="95" spans="1:41" s="121" customFormat="1" ht="15" x14ac:dyDescent="0.25">
      <c r="A95" s="208"/>
      <c r="B95" s="209"/>
      <c r="C95" s="379" t="s">
        <v>3845</v>
      </c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91"/>
      <c r="AF95" s="133"/>
      <c r="AG95" s="140"/>
      <c r="AH95" s="142" t="s">
        <v>3845</v>
      </c>
      <c r="AM95" s="140"/>
    </row>
    <row r="96" spans="1:41" s="121" customFormat="1" ht="15" x14ac:dyDescent="0.25">
      <c r="A96" s="208"/>
      <c r="B96" s="209"/>
      <c r="C96" s="379" t="s">
        <v>100</v>
      </c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91"/>
      <c r="AF96" s="133"/>
      <c r="AG96" s="140"/>
      <c r="AM96" s="140"/>
      <c r="AO96" s="142" t="s">
        <v>100</v>
      </c>
    </row>
    <row r="97" spans="1:39" s="121" customFormat="1" ht="15" x14ac:dyDescent="0.25">
      <c r="A97" s="202"/>
      <c r="B97" s="203"/>
      <c r="C97" s="388" t="s">
        <v>82</v>
      </c>
      <c r="D97" s="388"/>
      <c r="E97" s="388"/>
      <c r="F97" s="178"/>
      <c r="G97" s="179"/>
      <c r="H97" s="179"/>
      <c r="I97" s="179"/>
      <c r="J97" s="181"/>
      <c r="K97" s="179"/>
      <c r="L97" s="204">
        <v>221220.02</v>
      </c>
      <c r="M97" s="197"/>
      <c r="N97" s="205">
        <v>1805155.36</v>
      </c>
      <c r="AF97" s="133"/>
      <c r="AG97" s="140"/>
      <c r="AM97" s="140" t="s">
        <v>82</v>
      </c>
    </row>
    <row r="98" spans="1:39" s="121" customFormat="1" ht="34.5" x14ac:dyDescent="0.25">
      <c r="A98" s="176" t="s">
        <v>105</v>
      </c>
      <c r="B98" s="177" t="s">
        <v>102</v>
      </c>
      <c r="C98" s="388" t="s">
        <v>103</v>
      </c>
      <c r="D98" s="388"/>
      <c r="E98" s="388"/>
      <c r="F98" s="178" t="s">
        <v>61</v>
      </c>
      <c r="G98" s="179">
        <v>1.2002999999999999</v>
      </c>
      <c r="H98" s="180">
        <v>1</v>
      </c>
      <c r="I98" s="253">
        <v>1.2002999999999999</v>
      </c>
      <c r="J98" s="181"/>
      <c r="K98" s="179"/>
      <c r="L98" s="181"/>
      <c r="M98" s="179"/>
      <c r="N98" s="182"/>
      <c r="AF98" s="133"/>
      <c r="AG98" s="140" t="s">
        <v>103</v>
      </c>
      <c r="AM98" s="140"/>
    </row>
    <row r="99" spans="1:39" s="121" customFormat="1" ht="15" x14ac:dyDescent="0.25">
      <c r="A99" s="208"/>
      <c r="B99" s="209"/>
      <c r="C99" s="379" t="s">
        <v>3846</v>
      </c>
      <c r="D99" s="379"/>
      <c r="E99" s="379"/>
      <c r="F99" s="379"/>
      <c r="G99" s="379"/>
      <c r="H99" s="379"/>
      <c r="I99" s="379"/>
      <c r="J99" s="379"/>
      <c r="K99" s="379"/>
      <c r="L99" s="379"/>
      <c r="M99" s="379"/>
      <c r="N99" s="391"/>
      <c r="AF99" s="133"/>
      <c r="AG99" s="140"/>
      <c r="AH99" s="142" t="s">
        <v>3846</v>
      </c>
      <c r="AM99" s="140"/>
    </row>
    <row r="100" spans="1:39" s="121" customFormat="1" ht="23.25" x14ac:dyDescent="0.25">
      <c r="A100" s="183"/>
      <c r="B100" s="184" t="s">
        <v>63</v>
      </c>
      <c r="C100" s="389" t="s">
        <v>64</v>
      </c>
      <c r="D100" s="389"/>
      <c r="E100" s="389"/>
      <c r="F100" s="389"/>
      <c r="G100" s="389"/>
      <c r="H100" s="389"/>
      <c r="I100" s="389"/>
      <c r="J100" s="389"/>
      <c r="K100" s="389"/>
      <c r="L100" s="389"/>
      <c r="M100" s="389"/>
      <c r="N100" s="390"/>
      <c r="AF100" s="133"/>
      <c r="AG100" s="140"/>
      <c r="AI100" s="142" t="s">
        <v>64</v>
      </c>
      <c r="AM100" s="140"/>
    </row>
    <row r="101" spans="1:39" s="121" customFormat="1" ht="68.25" x14ac:dyDescent="0.25">
      <c r="A101" s="183"/>
      <c r="B101" s="184" t="s">
        <v>65</v>
      </c>
      <c r="C101" s="389" t="s">
        <v>66</v>
      </c>
      <c r="D101" s="389"/>
      <c r="E101" s="389"/>
      <c r="F101" s="389"/>
      <c r="G101" s="389"/>
      <c r="H101" s="389"/>
      <c r="I101" s="389"/>
      <c r="J101" s="389"/>
      <c r="K101" s="389"/>
      <c r="L101" s="389"/>
      <c r="M101" s="389"/>
      <c r="N101" s="390"/>
      <c r="AF101" s="133"/>
      <c r="AG101" s="140"/>
      <c r="AI101" s="142" t="s">
        <v>66</v>
      </c>
      <c r="AM101" s="140"/>
    </row>
    <row r="102" spans="1:39" s="121" customFormat="1" ht="15" x14ac:dyDescent="0.25">
      <c r="A102" s="185"/>
      <c r="B102" s="184" t="s">
        <v>68</v>
      </c>
      <c r="C102" s="379" t="s">
        <v>69</v>
      </c>
      <c r="D102" s="379"/>
      <c r="E102" s="379"/>
      <c r="F102" s="186"/>
      <c r="G102" s="187"/>
      <c r="H102" s="187"/>
      <c r="I102" s="187"/>
      <c r="J102" s="188">
        <v>410.94</v>
      </c>
      <c r="K102" s="211">
        <v>1.4375</v>
      </c>
      <c r="L102" s="188">
        <v>709.05</v>
      </c>
      <c r="M102" s="189">
        <v>13.24</v>
      </c>
      <c r="N102" s="191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5"/>
      <c r="B103" s="184" t="s">
        <v>70</v>
      </c>
      <c r="C103" s="379" t="s">
        <v>71</v>
      </c>
      <c r="D103" s="379"/>
      <c r="E103" s="379"/>
      <c r="F103" s="186"/>
      <c r="G103" s="187"/>
      <c r="H103" s="187"/>
      <c r="I103" s="187"/>
      <c r="J103" s="188">
        <v>80.16</v>
      </c>
      <c r="K103" s="211">
        <v>1.4375</v>
      </c>
      <c r="L103" s="188">
        <v>138.31</v>
      </c>
      <c r="M103" s="189">
        <v>44.77</v>
      </c>
      <c r="N103" s="191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2"/>
      <c r="B104" s="184"/>
      <c r="C104" s="379" t="s">
        <v>74</v>
      </c>
      <c r="D104" s="379"/>
      <c r="E104" s="379"/>
      <c r="F104" s="186" t="s">
        <v>73</v>
      </c>
      <c r="G104" s="189">
        <v>6.91</v>
      </c>
      <c r="H104" s="211">
        <v>1.4375</v>
      </c>
      <c r="I104" s="212">
        <v>11.9227299</v>
      </c>
      <c r="J104" s="194"/>
      <c r="K104" s="187"/>
      <c r="L104" s="194"/>
      <c r="M104" s="187"/>
      <c r="N104" s="195"/>
      <c r="AF104" s="133"/>
      <c r="AG104" s="140"/>
      <c r="AK104" s="142" t="s">
        <v>74</v>
      </c>
      <c r="AM104" s="140"/>
    </row>
    <row r="105" spans="1:39" s="121" customFormat="1" ht="15" x14ac:dyDescent="0.25">
      <c r="A105" s="185"/>
      <c r="B105" s="184"/>
      <c r="C105" s="380" t="s">
        <v>75</v>
      </c>
      <c r="D105" s="380"/>
      <c r="E105" s="380"/>
      <c r="F105" s="196"/>
      <c r="G105" s="197"/>
      <c r="H105" s="197"/>
      <c r="I105" s="197"/>
      <c r="J105" s="198">
        <v>410.94</v>
      </c>
      <c r="K105" s="197"/>
      <c r="L105" s="198">
        <v>709.05</v>
      </c>
      <c r="M105" s="197"/>
      <c r="N105" s="200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2"/>
      <c r="B106" s="184"/>
      <c r="C106" s="379" t="s">
        <v>76</v>
      </c>
      <c r="D106" s="379"/>
      <c r="E106" s="379"/>
      <c r="F106" s="186"/>
      <c r="G106" s="187"/>
      <c r="H106" s="187"/>
      <c r="I106" s="187"/>
      <c r="J106" s="194"/>
      <c r="K106" s="187"/>
      <c r="L106" s="188">
        <v>138.31</v>
      </c>
      <c r="M106" s="187"/>
      <c r="N106" s="191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2"/>
      <c r="B107" s="184" t="s">
        <v>77</v>
      </c>
      <c r="C107" s="379" t="s">
        <v>78</v>
      </c>
      <c r="D107" s="379"/>
      <c r="E107" s="379"/>
      <c r="F107" s="186" t="s">
        <v>79</v>
      </c>
      <c r="G107" s="201">
        <v>92</v>
      </c>
      <c r="H107" s="187"/>
      <c r="I107" s="201">
        <v>92</v>
      </c>
      <c r="J107" s="194"/>
      <c r="K107" s="187"/>
      <c r="L107" s="188">
        <v>127.25</v>
      </c>
      <c r="M107" s="187"/>
      <c r="N107" s="191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2"/>
      <c r="B108" s="184" t="s">
        <v>80</v>
      </c>
      <c r="C108" s="379" t="s">
        <v>81</v>
      </c>
      <c r="D108" s="379"/>
      <c r="E108" s="379"/>
      <c r="F108" s="186" t="s">
        <v>79</v>
      </c>
      <c r="G108" s="201">
        <v>46</v>
      </c>
      <c r="H108" s="189">
        <v>0.85</v>
      </c>
      <c r="I108" s="216">
        <v>39.1</v>
      </c>
      <c r="J108" s="194"/>
      <c r="K108" s="187"/>
      <c r="L108" s="188">
        <v>54.08</v>
      </c>
      <c r="M108" s="187"/>
      <c r="N108" s="191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2"/>
      <c r="B109" s="203"/>
      <c r="C109" s="388" t="s">
        <v>82</v>
      </c>
      <c r="D109" s="388"/>
      <c r="E109" s="388"/>
      <c r="F109" s="178"/>
      <c r="G109" s="179"/>
      <c r="H109" s="179"/>
      <c r="I109" s="179"/>
      <c r="J109" s="181"/>
      <c r="K109" s="179"/>
      <c r="L109" s="207">
        <v>890.38</v>
      </c>
      <c r="M109" s="197"/>
      <c r="N109" s="205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6" t="s">
        <v>108</v>
      </c>
      <c r="B110" s="177" t="s">
        <v>109</v>
      </c>
      <c r="C110" s="388" t="s">
        <v>110</v>
      </c>
      <c r="D110" s="388"/>
      <c r="E110" s="388"/>
      <c r="F110" s="178" t="s">
        <v>90</v>
      </c>
      <c r="G110" s="179">
        <v>1.0597000000000001</v>
      </c>
      <c r="H110" s="180">
        <v>1</v>
      </c>
      <c r="I110" s="253">
        <v>1.0597000000000001</v>
      </c>
      <c r="J110" s="181"/>
      <c r="K110" s="179"/>
      <c r="L110" s="181"/>
      <c r="M110" s="179"/>
      <c r="N110" s="182"/>
      <c r="AF110" s="133"/>
      <c r="AG110" s="140" t="s">
        <v>110</v>
      </c>
      <c r="AM110" s="140"/>
    </row>
    <row r="111" spans="1:39" s="121" customFormat="1" ht="15" x14ac:dyDescent="0.25">
      <c r="A111" s="208"/>
      <c r="B111" s="209"/>
      <c r="C111" s="379" t="s">
        <v>3847</v>
      </c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91"/>
      <c r="AF111" s="133"/>
      <c r="AG111" s="140"/>
      <c r="AH111" s="142" t="s">
        <v>3847</v>
      </c>
      <c r="AM111" s="140"/>
    </row>
    <row r="112" spans="1:39" s="121" customFormat="1" ht="23.25" x14ac:dyDescent="0.25">
      <c r="A112" s="183"/>
      <c r="B112" s="184" t="s">
        <v>63</v>
      </c>
      <c r="C112" s="389" t="s">
        <v>64</v>
      </c>
      <c r="D112" s="389"/>
      <c r="E112" s="389"/>
      <c r="F112" s="389"/>
      <c r="G112" s="389"/>
      <c r="H112" s="389"/>
      <c r="I112" s="389"/>
      <c r="J112" s="389"/>
      <c r="K112" s="389"/>
      <c r="L112" s="389"/>
      <c r="M112" s="389"/>
      <c r="N112" s="390"/>
      <c r="AF112" s="133"/>
      <c r="AG112" s="140"/>
      <c r="AI112" s="142" t="s">
        <v>64</v>
      </c>
      <c r="AM112" s="140"/>
    </row>
    <row r="113" spans="1:39" s="121" customFormat="1" ht="68.25" x14ac:dyDescent="0.25">
      <c r="A113" s="183"/>
      <c r="B113" s="184" t="s">
        <v>65</v>
      </c>
      <c r="C113" s="389" t="s">
        <v>66</v>
      </c>
      <c r="D113" s="389"/>
      <c r="E113" s="389"/>
      <c r="F113" s="389"/>
      <c r="G113" s="389"/>
      <c r="H113" s="389"/>
      <c r="I113" s="389"/>
      <c r="J113" s="389"/>
      <c r="K113" s="389"/>
      <c r="L113" s="389"/>
      <c r="M113" s="389"/>
      <c r="N113" s="390"/>
      <c r="AF113" s="133"/>
      <c r="AG113" s="140"/>
      <c r="AI113" s="142" t="s">
        <v>66</v>
      </c>
      <c r="AM113" s="140"/>
    </row>
    <row r="114" spans="1:39" s="121" customFormat="1" ht="15" x14ac:dyDescent="0.25">
      <c r="A114" s="185"/>
      <c r="B114" s="184" t="s">
        <v>58</v>
      </c>
      <c r="C114" s="379" t="s">
        <v>67</v>
      </c>
      <c r="D114" s="379"/>
      <c r="E114" s="379"/>
      <c r="F114" s="186"/>
      <c r="G114" s="187"/>
      <c r="H114" s="187"/>
      <c r="I114" s="187"/>
      <c r="J114" s="188">
        <v>663.75</v>
      </c>
      <c r="K114" s="211">
        <v>1.3225</v>
      </c>
      <c r="L114" s="188">
        <v>930.21</v>
      </c>
      <c r="M114" s="189">
        <v>44.77</v>
      </c>
      <c r="N114" s="191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2"/>
      <c r="B115" s="184"/>
      <c r="C115" s="379" t="s">
        <v>72</v>
      </c>
      <c r="D115" s="379"/>
      <c r="E115" s="379"/>
      <c r="F115" s="186" t="s">
        <v>73</v>
      </c>
      <c r="G115" s="216">
        <v>88.5</v>
      </c>
      <c r="H115" s="211">
        <v>1.3225</v>
      </c>
      <c r="I115" s="212">
        <v>124.0286126</v>
      </c>
      <c r="J115" s="194"/>
      <c r="K115" s="187"/>
      <c r="L115" s="194"/>
      <c r="M115" s="187"/>
      <c r="N115" s="195"/>
      <c r="AF115" s="133"/>
      <c r="AG115" s="140"/>
      <c r="AK115" s="142" t="s">
        <v>72</v>
      </c>
      <c r="AM115" s="140"/>
    </row>
    <row r="116" spans="1:39" s="121" customFormat="1" ht="15" x14ac:dyDescent="0.25">
      <c r="A116" s="185"/>
      <c r="B116" s="184"/>
      <c r="C116" s="380" t="s">
        <v>75</v>
      </c>
      <c r="D116" s="380"/>
      <c r="E116" s="380"/>
      <c r="F116" s="196"/>
      <c r="G116" s="197"/>
      <c r="H116" s="197"/>
      <c r="I116" s="197"/>
      <c r="J116" s="198">
        <v>663.75</v>
      </c>
      <c r="K116" s="197"/>
      <c r="L116" s="198">
        <v>930.21</v>
      </c>
      <c r="M116" s="197"/>
      <c r="N116" s="200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2"/>
      <c r="B117" s="184"/>
      <c r="C117" s="379" t="s">
        <v>76</v>
      </c>
      <c r="D117" s="379"/>
      <c r="E117" s="379"/>
      <c r="F117" s="186"/>
      <c r="G117" s="187"/>
      <c r="H117" s="187"/>
      <c r="I117" s="187"/>
      <c r="J117" s="194"/>
      <c r="K117" s="187"/>
      <c r="L117" s="188">
        <v>930.21</v>
      </c>
      <c r="M117" s="187"/>
      <c r="N117" s="191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2"/>
      <c r="B118" s="184" t="s">
        <v>92</v>
      </c>
      <c r="C118" s="379" t="s">
        <v>93</v>
      </c>
      <c r="D118" s="379"/>
      <c r="E118" s="379"/>
      <c r="F118" s="186" t="s">
        <v>79</v>
      </c>
      <c r="G118" s="201">
        <v>89</v>
      </c>
      <c r="H118" s="187"/>
      <c r="I118" s="201">
        <v>89</v>
      </c>
      <c r="J118" s="194"/>
      <c r="K118" s="187"/>
      <c r="L118" s="188">
        <v>827.89</v>
      </c>
      <c r="M118" s="187"/>
      <c r="N118" s="191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2"/>
      <c r="B119" s="184" t="s">
        <v>94</v>
      </c>
      <c r="C119" s="379" t="s">
        <v>95</v>
      </c>
      <c r="D119" s="379"/>
      <c r="E119" s="379"/>
      <c r="F119" s="186" t="s">
        <v>79</v>
      </c>
      <c r="G119" s="201">
        <v>40</v>
      </c>
      <c r="H119" s="189">
        <v>0.85</v>
      </c>
      <c r="I119" s="201">
        <v>34</v>
      </c>
      <c r="J119" s="194"/>
      <c r="K119" s="187"/>
      <c r="L119" s="188">
        <v>316.27</v>
      </c>
      <c r="M119" s="187"/>
      <c r="N119" s="191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2"/>
      <c r="B120" s="203"/>
      <c r="C120" s="388" t="s">
        <v>82</v>
      </c>
      <c r="D120" s="388"/>
      <c r="E120" s="388"/>
      <c r="F120" s="178"/>
      <c r="G120" s="179"/>
      <c r="H120" s="179"/>
      <c r="I120" s="179"/>
      <c r="J120" s="181"/>
      <c r="K120" s="179"/>
      <c r="L120" s="204">
        <v>2074.37</v>
      </c>
      <c r="M120" s="197"/>
      <c r="N120" s="205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6" t="s">
        <v>113</v>
      </c>
      <c r="B121" s="177" t="s">
        <v>2624</v>
      </c>
      <c r="C121" s="388" t="s">
        <v>2625</v>
      </c>
      <c r="D121" s="388"/>
      <c r="E121" s="388"/>
      <c r="F121" s="178" t="s">
        <v>471</v>
      </c>
      <c r="G121" s="179">
        <v>5.6</v>
      </c>
      <c r="H121" s="180">
        <v>1</v>
      </c>
      <c r="I121" s="214">
        <v>5.6</v>
      </c>
      <c r="J121" s="181"/>
      <c r="K121" s="179"/>
      <c r="L121" s="181"/>
      <c r="M121" s="179"/>
      <c r="N121" s="182"/>
      <c r="AF121" s="133"/>
      <c r="AG121" s="140" t="s">
        <v>2625</v>
      </c>
      <c r="AM121" s="140"/>
    </row>
    <row r="122" spans="1:39" s="121" customFormat="1" ht="15" x14ac:dyDescent="0.25">
      <c r="A122" s="208"/>
      <c r="B122" s="209"/>
      <c r="C122" s="379" t="s">
        <v>3848</v>
      </c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91"/>
      <c r="AF122" s="133"/>
      <c r="AG122" s="140"/>
      <c r="AH122" s="142" t="s">
        <v>3848</v>
      </c>
      <c r="AM122" s="140"/>
    </row>
    <row r="123" spans="1:39" s="121" customFormat="1" ht="23.25" x14ac:dyDescent="0.25">
      <c r="A123" s="183"/>
      <c r="B123" s="184" t="s">
        <v>63</v>
      </c>
      <c r="C123" s="389" t="s">
        <v>64</v>
      </c>
      <c r="D123" s="389"/>
      <c r="E123" s="389"/>
      <c r="F123" s="389"/>
      <c r="G123" s="389"/>
      <c r="H123" s="389"/>
      <c r="I123" s="389"/>
      <c r="J123" s="389"/>
      <c r="K123" s="389"/>
      <c r="L123" s="389"/>
      <c r="M123" s="389"/>
      <c r="N123" s="390"/>
      <c r="AF123" s="133"/>
      <c r="AG123" s="140"/>
      <c r="AI123" s="142" t="s">
        <v>64</v>
      </c>
      <c r="AM123" s="140"/>
    </row>
    <row r="124" spans="1:39" s="121" customFormat="1" ht="68.25" x14ac:dyDescent="0.25">
      <c r="A124" s="183"/>
      <c r="B124" s="184" t="s">
        <v>65</v>
      </c>
      <c r="C124" s="389" t="s">
        <v>66</v>
      </c>
      <c r="D124" s="389"/>
      <c r="E124" s="389"/>
      <c r="F124" s="389"/>
      <c r="G124" s="389"/>
      <c r="H124" s="389"/>
      <c r="I124" s="389"/>
      <c r="J124" s="389"/>
      <c r="K124" s="389"/>
      <c r="L124" s="389"/>
      <c r="M124" s="389"/>
      <c r="N124" s="390"/>
      <c r="AF124" s="133"/>
      <c r="AG124" s="140"/>
      <c r="AI124" s="142" t="s">
        <v>66</v>
      </c>
      <c r="AM124" s="140"/>
    </row>
    <row r="125" spans="1:39" s="121" customFormat="1" ht="15" x14ac:dyDescent="0.25">
      <c r="A125" s="185"/>
      <c r="B125" s="184" t="s">
        <v>58</v>
      </c>
      <c r="C125" s="379" t="s">
        <v>67</v>
      </c>
      <c r="D125" s="379"/>
      <c r="E125" s="379"/>
      <c r="F125" s="186"/>
      <c r="G125" s="187"/>
      <c r="H125" s="187"/>
      <c r="I125" s="187"/>
      <c r="J125" s="188">
        <v>83.33</v>
      </c>
      <c r="K125" s="211">
        <v>1.3225</v>
      </c>
      <c r="L125" s="188">
        <v>617.14</v>
      </c>
      <c r="M125" s="189">
        <v>44.77</v>
      </c>
      <c r="N125" s="191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5"/>
      <c r="B126" s="184" t="s">
        <v>68</v>
      </c>
      <c r="C126" s="379" t="s">
        <v>69</v>
      </c>
      <c r="D126" s="379"/>
      <c r="E126" s="379"/>
      <c r="F126" s="186"/>
      <c r="G126" s="187"/>
      <c r="H126" s="187"/>
      <c r="I126" s="187"/>
      <c r="J126" s="188">
        <v>28.8</v>
      </c>
      <c r="K126" s="211">
        <v>1.4375</v>
      </c>
      <c r="L126" s="188">
        <v>231.84</v>
      </c>
      <c r="M126" s="189">
        <v>13.24</v>
      </c>
      <c r="N126" s="191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5"/>
      <c r="B127" s="184" t="s">
        <v>70</v>
      </c>
      <c r="C127" s="379" t="s">
        <v>71</v>
      </c>
      <c r="D127" s="379"/>
      <c r="E127" s="379"/>
      <c r="F127" s="186"/>
      <c r="G127" s="187"/>
      <c r="H127" s="187"/>
      <c r="I127" s="187"/>
      <c r="J127" s="188">
        <v>3.22</v>
      </c>
      <c r="K127" s="211">
        <v>1.4375</v>
      </c>
      <c r="L127" s="188">
        <v>25.92</v>
      </c>
      <c r="M127" s="189">
        <v>44.77</v>
      </c>
      <c r="N127" s="191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2"/>
      <c r="B128" s="184"/>
      <c r="C128" s="379" t="s">
        <v>72</v>
      </c>
      <c r="D128" s="379"/>
      <c r="E128" s="379"/>
      <c r="F128" s="186" t="s">
        <v>73</v>
      </c>
      <c r="G128" s="216">
        <v>10.199999999999999</v>
      </c>
      <c r="H128" s="211">
        <v>1.3225</v>
      </c>
      <c r="I128" s="211">
        <v>75.541200000000003</v>
      </c>
      <c r="J128" s="194"/>
      <c r="K128" s="187"/>
      <c r="L128" s="194"/>
      <c r="M128" s="187"/>
      <c r="N128" s="195"/>
      <c r="AF128" s="133"/>
      <c r="AG128" s="140"/>
      <c r="AK128" s="142" t="s">
        <v>72</v>
      </c>
      <c r="AM128" s="140"/>
    </row>
    <row r="129" spans="1:43" s="121" customFormat="1" ht="15" x14ac:dyDescent="0.25">
      <c r="A129" s="192"/>
      <c r="B129" s="184"/>
      <c r="C129" s="379" t="s">
        <v>74</v>
      </c>
      <c r="D129" s="379"/>
      <c r="E129" s="379"/>
      <c r="F129" s="186" t="s">
        <v>73</v>
      </c>
      <c r="G129" s="189">
        <v>0.32</v>
      </c>
      <c r="H129" s="211">
        <v>1.4375</v>
      </c>
      <c r="I129" s="193">
        <v>2.5760000000000001</v>
      </c>
      <c r="J129" s="194"/>
      <c r="K129" s="187"/>
      <c r="L129" s="194"/>
      <c r="M129" s="187"/>
      <c r="N129" s="195"/>
      <c r="AF129" s="133"/>
      <c r="AG129" s="140"/>
      <c r="AK129" s="142" t="s">
        <v>74</v>
      </c>
      <c r="AM129" s="140"/>
    </row>
    <row r="130" spans="1:43" s="121" customFormat="1" ht="15" x14ac:dyDescent="0.25">
      <c r="A130" s="185"/>
      <c r="B130" s="184"/>
      <c r="C130" s="380" t="s">
        <v>75</v>
      </c>
      <c r="D130" s="380"/>
      <c r="E130" s="380"/>
      <c r="F130" s="196"/>
      <c r="G130" s="197"/>
      <c r="H130" s="197"/>
      <c r="I130" s="197"/>
      <c r="J130" s="198">
        <v>112.13</v>
      </c>
      <c r="K130" s="197"/>
      <c r="L130" s="198">
        <v>848.98</v>
      </c>
      <c r="M130" s="197"/>
      <c r="N130" s="200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2"/>
      <c r="B131" s="184"/>
      <c r="C131" s="379" t="s">
        <v>76</v>
      </c>
      <c r="D131" s="379"/>
      <c r="E131" s="379"/>
      <c r="F131" s="186"/>
      <c r="G131" s="187"/>
      <c r="H131" s="187"/>
      <c r="I131" s="187"/>
      <c r="J131" s="194"/>
      <c r="K131" s="187"/>
      <c r="L131" s="188">
        <v>643.05999999999995</v>
      </c>
      <c r="M131" s="187"/>
      <c r="N131" s="191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2"/>
      <c r="B132" s="184" t="s">
        <v>192</v>
      </c>
      <c r="C132" s="379" t="s">
        <v>193</v>
      </c>
      <c r="D132" s="379"/>
      <c r="E132" s="379"/>
      <c r="F132" s="186" t="s">
        <v>79</v>
      </c>
      <c r="G132" s="201">
        <v>117</v>
      </c>
      <c r="H132" s="187"/>
      <c r="I132" s="201">
        <v>117</v>
      </c>
      <c r="J132" s="194"/>
      <c r="K132" s="187"/>
      <c r="L132" s="188">
        <v>752.38</v>
      </c>
      <c r="M132" s="187"/>
      <c r="N132" s="191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2"/>
      <c r="B133" s="184" t="s">
        <v>194</v>
      </c>
      <c r="C133" s="379" t="s">
        <v>195</v>
      </c>
      <c r="D133" s="379"/>
      <c r="E133" s="379"/>
      <c r="F133" s="186" t="s">
        <v>79</v>
      </c>
      <c r="G133" s="201">
        <v>74</v>
      </c>
      <c r="H133" s="189">
        <v>0.85</v>
      </c>
      <c r="I133" s="216">
        <v>62.9</v>
      </c>
      <c r="J133" s="194"/>
      <c r="K133" s="187"/>
      <c r="L133" s="188">
        <v>404.48</v>
      </c>
      <c r="M133" s="187"/>
      <c r="N133" s="191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2"/>
      <c r="B134" s="203"/>
      <c r="C134" s="388" t="s">
        <v>82</v>
      </c>
      <c r="D134" s="388"/>
      <c r="E134" s="388"/>
      <c r="F134" s="178"/>
      <c r="G134" s="179"/>
      <c r="H134" s="179"/>
      <c r="I134" s="179"/>
      <c r="J134" s="181"/>
      <c r="K134" s="179"/>
      <c r="L134" s="204">
        <v>2005.84</v>
      </c>
      <c r="M134" s="197"/>
      <c r="N134" s="205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6" t="s">
        <v>115</v>
      </c>
      <c r="B135" s="177" t="s">
        <v>1054</v>
      </c>
      <c r="C135" s="388" t="s">
        <v>873</v>
      </c>
      <c r="D135" s="388"/>
      <c r="E135" s="388"/>
      <c r="F135" s="178" t="s">
        <v>98</v>
      </c>
      <c r="G135" s="179">
        <v>1498.4970000000001</v>
      </c>
      <c r="H135" s="180">
        <v>1</v>
      </c>
      <c r="I135" s="210">
        <v>1498.4970000000001</v>
      </c>
      <c r="J135" s="207">
        <v>99.98</v>
      </c>
      <c r="K135" s="210">
        <v>1.012</v>
      </c>
      <c r="L135" s="204">
        <v>151617.57</v>
      </c>
      <c r="M135" s="206">
        <v>8.16</v>
      </c>
      <c r="N135" s="205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2"/>
      <c r="B136" s="203"/>
      <c r="C136" s="379" t="s">
        <v>99</v>
      </c>
      <c r="D136" s="379"/>
      <c r="E136" s="379"/>
      <c r="F136" s="379"/>
      <c r="G136" s="379"/>
      <c r="H136" s="379"/>
      <c r="I136" s="379"/>
      <c r="J136" s="379"/>
      <c r="K136" s="379"/>
      <c r="L136" s="379"/>
      <c r="M136" s="379"/>
      <c r="N136" s="391"/>
      <c r="AF136" s="133"/>
      <c r="AG136" s="140"/>
      <c r="AM136" s="140"/>
      <c r="AN136" s="142" t="s">
        <v>99</v>
      </c>
    </row>
    <row r="137" spans="1:43" s="121" customFormat="1" ht="15" x14ac:dyDescent="0.25">
      <c r="A137" s="208"/>
      <c r="B137" s="209"/>
      <c r="C137" s="379" t="s">
        <v>3849</v>
      </c>
      <c r="D137" s="379"/>
      <c r="E137" s="379"/>
      <c r="F137" s="379"/>
      <c r="G137" s="379"/>
      <c r="H137" s="379"/>
      <c r="I137" s="379"/>
      <c r="J137" s="379"/>
      <c r="K137" s="379"/>
      <c r="L137" s="379"/>
      <c r="M137" s="379"/>
      <c r="N137" s="391"/>
      <c r="AF137" s="133"/>
      <c r="AG137" s="140"/>
      <c r="AH137" s="142" t="s">
        <v>3849</v>
      </c>
      <c r="AM137" s="140"/>
    </row>
    <row r="138" spans="1:43" s="121" customFormat="1" ht="15" x14ac:dyDescent="0.25">
      <c r="A138" s="208"/>
      <c r="B138" s="209"/>
      <c r="C138" s="379" t="s">
        <v>875</v>
      </c>
      <c r="D138" s="379"/>
      <c r="E138" s="379"/>
      <c r="F138" s="379"/>
      <c r="G138" s="379"/>
      <c r="H138" s="379"/>
      <c r="I138" s="379"/>
      <c r="J138" s="379"/>
      <c r="K138" s="379"/>
      <c r="L138" s="379"/>
      <c r="M138" s="379"/>
      <c r="N138" s="391"/>
      <c r="AF138" s="133"/>
      <c r="AG138" s="140"/>
      <c r="AM138" s="140"/>
      <c r="AO138" s="142" t="s">
        <v>875</v>
      </c>
    </row>
    <row r="139" spans="1:43" s="121" customFormat="1" ht="15" x14ac:dyDescent="0.25">
      <c r="A139" s="183"/>
      <c r="B139" s="184"/>
      <c r="C139" s="389" t="s">
        <v>240</v>
      </c>
      <c r="D139" s="389"/>
      <c r="E139" s="389"/>
      <c r="F139" s="389"/>
      <c r="G139" s="389"/>
      <c r="H139" s="389"/>
      <c r="I139" s="389"/>
      <c r="J139" s="389"/>
      <c r="K139" s="389"/>
      <c r="L139" s="389"/>
      <c r="M139" s="389"/>
      <c r="N139" s="390"/>
      <c r="AF139" s="133"/>
      <c r="AG139" s="140"/>
      <c r="AI139" s="142" t="s">
        <v>240</v>
      </c>
      <c r="AM139" s="140"/>
    </row>
    <row r="140" spans="1:43" s="121" customFormat="1" ht="15" x14ac:dyDescent="0.25">
      <c r="A140" s="202"/>
      <c r="B140" s="203"/>
      <c r="C140" s="388" t="s">
        <v>82</v>
      </c>
      <c r="D140" s="388"/>
      <c r="E140" s="388"/>
      <c r="F140" s="178"/>
      <c r="G140" s="179"/>
      <c r="H140" s="179"/>
      <c r="I140" s="179"/>
      <c r="J140" s="181"/>
      <c r="K140" s="179"/>
      <c r="L140" s="204">
        <v>151617.57</v>
      </c>
      <c r="M140" s="197"/>
      <c r="N140" s="205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0"/>
      <c r="B141" s="221"/>
      <c r="C141" s="221"/>
      <c r="D141" s="221"/>
      <c r="E141" s="221"/>
      <c r="F141" s="222"/>
      <c r="G141" s="222"/>
      <c r="H141" s="222"/>
      <c r="I141" s="222"/>
      <c r="J141" s="223"/>
      <c r="K141" s="222"/>
      <c r="L141" s="223"/>
      <c r="M141" s="187"/>
      <c r="N141" s="223"/>
      <c r="AF141" s="133"/>
      <c r="AG141" s="140"/>
      <c r="AM141" s="140"/>
    </row>
    <row r="142" spans="1:43" s="121" customFormat="1" ht="15" x14ac:dyDescent="0.25">
      <c r="A142" s="227"/>
      <c r="B142" s="228"/>
      <c r="C142" s="388" t="s">
        <v>145</v>
      </c>
      <c r="D142" s="388"/>
      <c r="E142" s="388"/>
      <c r="F142" s="388"/>
      <c r="G142" s="388"/>
      <c r="H142" s="388"/>
      <c r="I142" s="388"/>
      <c r="J142" s="388"/>
      <c r="K142" s="388"/>
      <c r="L142" s="229"/>
      <c r="M142" s="230"/>
      <c r="N142" s="231"/>
      <c r="AF142" s="133"/>
      <c r="AG142" s="140"/>
      <c r="AM142" s="140"/>
      <c r="AP142" s="140" t="s">
        <v>145</v>
      </c>
    </row>
    <row r="143" spans="1:43" s="121" customFormat="1" ht="15" x14ac:dyDescent="0.25">
      <c r="A143" s="232"/>
      <c r="B143" s="184"/>
      <c r="C143" s="379" t="s">
        <v>146</v>
      </c>
      <c r="D143" s="379"/>
      <c r="E143" s="379"/>
      <c r="F143" s="379"/>
      <c r="G143" s="379"/>
      <c r="H143" s="379"/>
      <c r="I143" s="379"/>
      <c r="J143" s="379"/>
      <c r="K143" s="379"/>
      <c r="L143" s="233">
        <v>392729.64</v>
      </c>
      <c r="M143" s="234"/>
      <c r="N143" s="237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2"/>
      <c r="B144" s="184"/>
      <c r="C144" s="379" t="s">
        <v>147</v>
      </c>
      <c r="D144" s="379"/>
      <c r="E144" s="379"/>
      <c r="F144" s="379"/>
      <c r="G144" s="379"/>
      <c r="H144" s="379"/>
      <c r="I144" s="379"/>
      <c r="J144" s="379"/>
      <c r="K144" s="379"/>
      <c r="L144" s="236"/>
      <c r="M144" s="234"/>
      <c r="N144" s="237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2"/>
      <c r="B145" s="184"/>
      <c r="C145" s="379" t="s">
        <v>148</v>
      </c>
      <c r="D145" s="379"/>
      <c r="E145" s="379"/>
      <c r="F145" s="379"/>
      <c r="G145" s="379"/>
      <c r="H145" s="379"/>
      <c r="I145" s="379"/>
      <c r="J145" s="379"/>
      <c r="K145" s="379"/>
      <c r="L145" s="233">
        <v>9568.02</v>
      </c>
      <c r="M145" s="234"/>
      <c r="N145" s="237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2"/>
      <c r="B146" s="184"/>
      <c r="C146" s="379" t="s">
        <v>149</v>
      </c>
      <c r="D146" s="379"/>
      <c r="E146" s="379"/>
      <c r="F146" s="379"/>
      <c r="G146" s="379"/>
      <c r="H146" s="379"/>
      <c r="I146" s="379"/>
      <c r="J146" s="379"/>
      <c r="K146" s="379"/>
      <c r="L146" s="233">
        <v>8603.8799999999992</v>
      </c>
      <c r="M146" s="234"/>
      <c r="N146" s="237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2"/>
      <c r="B147" s="184"/>
      <c r="C147" s="379" t="s">
        <v>150</v>
      </c>
      <c r="D147" s="379"/>
      <c r="E147" s="379"/>
      <c r="F147" s="379"/>
      <c r="G147" s="379"/>
      <c r="H147" s="379"/>
      <c r="I147" s="379"/>
      <c r="J147" s="379"/>
      <c r="K147" s="379"/>
      <c r="L147" s="233">
        <v>1172.17</v>
      </c>
      <c r="M147" s="234"/>
      <c r="N147" s="237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2"/>
      <c r="B148" s="184"/>
      <c r="C148" s="379" t="s">
        <v>151</v>
      </c>
      <c r="D148" s="379"/>
      <c r="E148" s="379"/>
      <c r="F148" s="379"/>
      <c r="G148" s="379"/>
      <c r="H148" s="379"/>
      <c r="I148" s="379"/>
      <c r="J148" s="379"/>
      <c r="K148" s="379"/>
      <c r="L148" s="233">
        <v>374557.74</v>
      </c>
      <c r="M148" s="234"/>
      <c r="N148" s="237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2"/>
      <c r="B149" s="184"/>
      <c r="C149" s="379" t="s">
        <v>153</v>
      </c>
      <c r="D149" s="379"/>
      <c r="E149" s="379"/>
      <c r="F149" s="379"/>
      <c r="G149" s="379"/>
      <c r="H149" s="379"/>
      <c r="I149" s="379"/>
      <c r="J149" s="379"/>
      <c r="K149" s="379"/>
      <c r="L149" s="233">
        <v>406444.36</v>
      </c>
      <c r="M149" s="234"/>
      <c r="N149" s="237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2"/>
      <c r="B150" s="184"/>
      <c r="C150" s="379" t="s">
        <v>147</v>
      </c>
      <c r="D150" s="379"/>
      <c r="E150" s="379"/>
      <c r="F150" s="379"/>
      <c r="G150" s="379"/>
      <c r="H150" s="379"/>
      <c r="I150" s="379"/>
      <c r="J150" s="379"/>
      <c r="K150" s="379"/>
      <c r="L150" s="236"/>
      <c r="M150" s="234"/>
      <c r="N150" s="237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2"/>
      <c r="B151" s="184"/>
      <c r="C151" s="379" t="s">
        <v>322</v>
      </c>
      <c r="D151" s="379"/>
      <c r="E151" s="379"/>
      <c r="F151" s="379"/>
      <c r="G151" s="379"/>
      <c r="H151" s="379"/>
      <c r="I151" s="379"/>
      <c r="J151" s="379"/>
      <c r="K151" s="379"/>
      <c r="L151" s="233">
        <v>9568.02</v>
      </c>
      <c r="M151" s="234"/>
      <c r="N151" s="237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2"/>
      <c r="B152" s="184"/>
      <c r="C152" s="379" t="s">
        <v>323</v>
      </c>
      <c r="D152" s="379"/>
      <c r="E152" s="379"/>
      <c r="F152" s="379"/>
      <c r="G152" s="379"/>
      <c r="H152" s="379"/>
      <c r="I152" s="379"/>
      <c r="J152" s="379"/>
      <c r="K152" s="379"/>
      <c r="L152" s="233">
        <v>8603.8799999999992</v>
      </c>
      <c r="M152" s="234"/>
      <c r="N152" s="237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2"/>
      <c r="B153" s="184"/>
      <c r="C153" s="379" t="s">
        <v>324</v>
      </c>
      <c r="D153" s="379"/>
      <c r="E153" s="379"/>
      <c r="F153" s="379"/>
      <c r="G153" s="379"/>
      <c r="H153" s="379"/>
      <c r="I153" s="379"/>
      <c r="J153" s="379"/>
      <c r="K153" s="379"/>
      <c r="L153" s="233">
        <v>1172.17</v>
      </c>
      <c r="M153" s="234"/>
      <c r="N153" s="237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2"/>
      <c r="B154" s="184"/>
      <c r="C154" s="379" t="s">
        <v>325</v>
      </c>
      <c r="D154" s="379"/>
      <c r="E154" s="379"/>
      <c r="F154" s="379"/>
      <c r="G154" s="379"/>
      <c r="H154" s="379"/>
      <c r="I154" s="379"/>
      <c r="J154" s="379"/>
      <c r="K154" s="379"/>
      <c r="L154" s="233">
        <v>374557.74</v>
      </c>
      <c r="M154" s="234"/>
      <c r="N154" s="237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2"/>
      <c r="B155" s="184"/>
      <c r="C155" s="379" t="s">
        <v>326</v>
      </c>
      <c r="D155" s="379"/>
      <c r="E155" s="379"/>
      <c r="F155" s="379"/>
      <c r="G155" s="379"/>
      <c r="H155" s="379"/>
      <c r="I155" s="379"/>
      <c r="J155" s="379"/>
      <c r="K155" s="379"/>
      <c r="L155" s="233">
        <v>9768.66</v>
      </c>
      <c r="M155" s="234"/>
      <c r="N155" s="237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2"/>
      <c r="B156" s="184"/>
      <c r="C156" s="379" t="s">
        <v>327</v>
      </c>
      <c r="D156" s="379"/>
      <c r="E156" s="379"/>
      <c r="F156" s="379"/>
      <c r="G156" s="379"/>
      <c r="H156" s="379"/>
      <c r="I156" s="379"/>
      <c r="J156" s="379"/>
      <c r="K156" s="379"/>
      <c r="L156" s="233">
        <v>3946.06</v>
      </c>
      <c r="M156" s="234"/>
      <c r="N156" s="237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2"/>
      <c r="B157" s="184"/>
      <c r="C157" s="379" t="s">
        <v>163</v>
      </c>
      <c r="D157" s="379"/>
      <c r="E157" s="379"/>
      <c r="F157" s="379"/>
      <c r="G157" s="379"/>
      <c r="H157" s="379"/>
      <c r="I157" s="379"/>
      <c r="J157" s="379"/>
      <c r="K157" s="379"/>
      <c r="L157" s="233">
        <v>10740.19</v>
      </c>
      <c r="M157" s="234"/>
      <c r="N157" s="237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2"/>
      <c r="B158" s="184"/>
      <c r="C158" s="379" t="s">
        <v>164</v>
      </c>
      <c r="D158" s="379"/>
      <c r="E158" s="379"/>
      <c r="F158" s="379"/>
      <c r="G158" s="379"/>
      <c r="H158" s="379"/>
      <c r="I158" s="379"/>
      <c r="J158" s="379"/>
      <c r="K158" s="379"/>
      <c r="L158" s="233">
        <v>9768.66</v>
      </c>
      <c r="M158" s="234"/>
      <c r="N158" s="237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2"/>
      <c r="B159" s="184"/>
      <c r="C159" s="379" t="s">
        <v>165</v>
      </c>
      <c r="D159" s="379"/>
      <c r="E159" s="379"/>
      <c r="F159" s="379"/>
      <c r="G159" s="379"/>
      <c r="H159" s="379"/>
      <c r="I159" s="379"/>
      <c r="J159" s="379"/>
      <c r="K159" s="379"/>
      <c r="L159" s="233">
        <v>3946.06</v>
      </c>
      <c r="M159" s="234"/>
      <c r="N159" s="237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2"/>
      <c r="B160" s="238"/>
      <c r="C160" s="396" t="s">
        <v>166</v>
      </c>
      <c r="D160" s="396"/>
      <c r="E160" s="396"/>
      <c r="F160" s="396"/>
      <c r="G160" s="396"/>
      <c r="H160" s="396"/>
      <c r="I160" s="396"/>
      <c r="J160" s="396"/>
      <c r="K160" s="396"/>
      <c r="L160" s="239">
        <v>406444.36</v>
      </c>
      <c r="M160" s="240"/>
      <c r="N160" s="251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382" t="s">
        <v>167</v>
      </c>
      <c r="B161" s="383"/>
      <c r="C161" s="383"/>
      <c r="D161" s="383"/>
      <c r="E161" s="383"/>
      <c r="F161" s="383"/>
      <c r="G161" s="383"/>
      <c r="H161" s="383"/>
      <c r="I161" s="383"/>
      <c r="J161" s="383"/>
      <c r="K161" s="383"/>
      <c r="L161" s="383"/>
      <c r="M161" s="383"/>
      <c r="N161" s="384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6" t="s">
        <v>117</v>
      </c>
      <c r="B162" s="177" t="s">
        <v>3850</v>
      </c>
      <c r="C162" s="388" t="s">
        <v>3851</v>
      </c>
      <c r="D162" s="388"/>
      <c r="E162" s="388"/>
      <c r="F162" s="178" t="s">
        <v>370</v>
      </c>
      <c r="G162" s="179">
        <v>3.12</v>
      </c>
      <c r="H162" s="180">
        <v>1</v>
      </c>
      <c r="I162" s="206">
        <v>3.12</v>
      </c>
      <c r="J162" s="181"/>
      <c r="K162" s="179"/>
      <c r="L162" s="181"/>
      <c r="M162" s="179"/>
      <c r="N162" s="182"/>
      <c r="AF162" s="133"/>
      <c r="AG162" s="140" t="s">
        <v>3851</v>
      </c>
      <c r="AM162" s="140"/>
      <c r="AP162" s="140"/>
      <c r="AR162" s="140"/>
    </row>
    <row r="163" spans="1:44" s="121" customFormat="1" ht="15" x14ac:dyDescent="0.25">
      <c r="A163" s="208"/>
      <c r="B163" s="209"/>
      <c r="C163" s="379" t="s">
        <v>3852</v>
      </c>
      <c r="D163" s="379"/>
      <c r="E163" s="379"/>
      <c r="F163" s="379"/>
      <c r="G163" s="379"/>
      <c r="H163" s="379"/>
      <c r="I163" s="379"/>
      <c r="J163" s="379"/>
      <c r="K163" s="379"/>
      <c r="L163" s="379"/>
      <c r="M163" s="379"/>
      <c r="N163" s="391"/>
      <c r="AF163" s="133"/>
      <c r="AG163" s="140"/>
      <c r="AH163" s="142" t="s">
        <v>3852</v>
      </c>
      <c r="AM163" s="140"/>
      <c r="AP163" s="140"/>
      <c r="AR163" s="140"/>
    </row>
    <row r="164" spans="1:44" s="121" customFormat="1" ht="22.5" x14ac:dyDescent="0.25">
      <c r="A164" s="183"/>
      <c r="B164" s="184" t="s">
        <v>180</v>
      </c>
      <c r="C164" s="389" t="s">
        <v>191</v>
      </c>
      <c r="D164" s="389"/>
      <c r="E164" s="389"/>
      <c r="F164" s="389"/>
      <c r="G164" s="389"/>
      <c r="H164" s="389"/>
      <c r="I164" s="389"/>
      <c r="J164" s="389"/>
      <c r="K164" s="389"/>
      <c r="L164" s="389"/>
      <c r="M164" s="389"/>
      <c r="N164" s="390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3"/>
      <c r="B165" s="184" t="s">
        <v>65</v>
      </c>
      <c r="C165" s="389" t="s">
        <v>66</v>
      </c>
      <c r="D165" s="389"/>
      <c r="E165" s="389"/>
      <c r="F165" s="389"/>
      <c r="G165" s="389"/>
      <c r="H165" s="389"/>
      <c r="I165" s="389"/>
      <c r="J165" s="389"/>
      <c r="K165" s="389"/>
      <c r="L165" s="389"/>
      <c r="M165" s="389"/>
      <c r="N165" s="390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5"/>
      <c r="B166" s="184" t="s">
        <v>58</v>
      </c>
      <c r="C166" s="379" t="s">
        <v>67</v>
      </c>
      <c r="D166" s="379"/>
      <c r="E166" s="379"/>
      <c r="F166" s="186"/>
      <c r="G166" s="187"/>
      <c r="H166" s="187"/>
      <c r="I166" s="187"/>
      <c r="J166" s="188">
        <v>388.79</v>
      </c>
      <c r="K166" s="189">
        <v>0.69</v>
      </c>
      <c r="L166" s="188">
        <v>836.99</v>
      </c>
      <c r="M166" s="189">
        <v>44.77</v>
      </c>
      <c r="N166" s="191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5"/>
      <c r="B167" s="184" t="s">
        <v>68</v>
      </c>
      <c r="C167" s="379" t="s">
        <v>69</v>
      </c>
      <c r="D167" s="379"/>
      <c r="E167" s="379"/>
      <c r="F167" s="186"/>
      <c r="G167" s="187"/>
      <c r="H167" s="187"/>
      <c r="I167" s="187"/>
      <c r="J167" s="190">
        <v>3293.02</v>
      </c>
      <c r="K167" s="189">
        <v>0.69</v>
      </c>
      <c r="L167" s="190">
        <v>7089.21</v>
      </c>
      <c r="M167" s="189">
        <v>13.24</v>
      </c>
      <c r="N167" s="191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5"/>
      <c r="B168" s="184" t="s">
        <v>70</v>
      </c>
      <c r="C168" s="379" t="s">
        <v>71</v>
      </c>
      <c r="D168" s="379"/>
      <c r="E168" s="379"/>
      <c r="F168" s="186"/>
      <c r="G168" s="187"/>
      <c r="H168" s="187"/>
      <c r="I168" s="187"/>
      <c r="J168" s="188">
        <v>291.74</v>
      </c>
      <c r="K168" s="189">
        <v>0.69</v>
      </c>
      <c r="L168" s="188">
        <v>628.05999999999995</v>
      </c>
      <c r="M168" s="189">
        <v>44.77</v>
      </c>
      <c r="N168" s="191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5"/>
      <c r="B169" s="184" t="s">
        <v>86</v>
      </c>
      <c r="C169" s="379" t="s">
        <v>87</v>
      </c>
      <c r="D169" s="379"/>
      <c r="E169" s="379"/>
      <c r="F169" s="186"/>
      <c r="G169" s="187"/>
      <c r="H169" s="187"/>
      <c r="I169" s="187"/>
      <c r="J169" s="190">
        <v>1443.4</v>
      </c>
      <c r="K169" s="201">
        <v>0</v>
      </c>
      <c r="L169" s="188">
        <v>0</v>
      </c>
      <c r="M169" s="189">
        <v>8.16</v>
      </c>
      <c r="N169" s="195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2"/>
      <c r="B170" s="184"/>
      <c r="C170" s="379" t="s">
        <v>72</v>
      </c>
      <c r="D170" s="379"/>
      <c r="E170" s="379"/>
      <c r="F170" s="186" t="s">
        <v>73</v>
      </c>
      <c r="G170" s="189">
        <v>41.85</v>
      </c>
      <c r="H170" s="189">
        <v>0.69</v>
      </c>
      <c r="I170" s="217">
        <v>90.094679999999997</v>
      </c>
      <c r="J170" s="194"/>
      <c r="K170" s="187"/>
      <c r="L170" s="194"/>
      <c r="M170" s="187"/>
      <c r="N170" s="195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2"/>
      <c r="B171" s="184"/>
      <c r="C171" s="379" t="s">
        <v>74</v>
      </c>
      <c r="D171" s="379"/>
      <c r="E171" s="379"/>
      <c r="F171" s="186" t="s">
        <v>73</v>
      </c>
      <c r="G171" s="189">
        <v>20.73</v>
      </c>
      <c r="H171" s="189">
        <v>0.69</v>
      </c>
      <c r="I171" s="215">
        <v>44.627544</v>
      </c>
      <c r="J171" s="194"/>
      <c r="K171" s="187"/>
      <c r="L171" s="194"/>
      <c r="M171" s="187"/>
      <c r="N171" s="195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5"/>
      <c r="B172" s="184"/>
      <c r="C172" s="380" t="s">
        <v>75</v>
      </c>
      <c r="D172" s="380"/>
      <c r="E172" s="380"/>
      <c r="F172" s="196"/>
      <c r="G172" s="197"/>
      <c r="H172" s="197"/>
      <c r="I172" s="197"/>
      <c r="J172" s="199">
        <v>5125.21</v>
      </c>
      <c r="K172" s="197"/>
      <c r="L172" s="199">
        <v>7926.2</v>
      </c>
      <c r="M172" s="197"/>
      <c r="N172" s="200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2"/>
      <c r="B173" s="184"/>
      <c r="C173" s="379" t="s">
        <v>76</v>
      </c>
      <c r="D173" s="379"/>
      <c r="E173" s="379"/>
      <c r="F173" s="186"/>
      <c r="G173" s="187"/>
      <c r="H173" s="187"/>
      <c r="I173" s="187"/>
      <c r="J173" s="194"/>
      <c r="K173" s="187"/>
      <c r="L173" s="190">
        <v>1465.05</v>
      </c>
      <c r="M173" s="187"/>
      <c r="N173" s="191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2"/>
      <c r="B174" s="184" t="s">
        <v>192</v>
      </c>
      <c r="C174" s="379" t="s">
        <v>193</v>
      </c>
      <c r="D174" s="379"/>
      <c r="E174" s="379"/>
      <c r="F174" s="186" t="s">
        <v>79</v>
      </c>
      <c r="G174" s="201">
        <v>117</v>
      </c>
      <c r="H174" s="187"/>
      <c r="I174" s="201">
        <v>117</v>
      </c>
      <c r="J174" s="194"/>
      <c r="K174" s="187"/>
      <c r="L174" s="190">
        <v>1714.11</v>
      </c>
      <c r="M174" s="187"/>
      <c r="N174" s="191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2"/>
      <c r="B175" s="184" t="s">
        <v>194</v>
      </c>
      <c r="C175" s="379" t="s">
        <v>195</v>
      </c>
      <c r="D175" s="379"/>
      <c r="E175" s="379"/>
      <c r="F175" s="186" t="s">
        <v>79</v>
      </c>
      <c r="G175" s="201">
        <v>74</v>
      </c>
      <c r="H175" s="189">
        <v>0.85</v>
      </c>
      <c r="I175" s="216">
        <v>62.9</v>
      </c>
      <c r="J175" s="194"/>
      <c r="K175" s="187"/>
      <c r="L175" s="188">
        <v>921.52</v>
      </c>
      <c r="M175" s="187"/>
      <c r="N175" s="191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2"/>
      <c r="B176" s="203"/>
      <c r="C176" s="388" t="s">
        <v>82</v>
      </c>
      <c r="D176" s="388"/>
      <c r="E176" s="388"/>
      <c r="F176" s="178"/>
      <c r="G176" s="179"/>
      <c r="H176" s="179"/>
      <c r="I176" s="179"/>
      <c r="J176" s="181"/>
      <c r="K176" s="179"/>
      <c r="L176" s="204">
        <v>10561.83</v>
      </c>
      <c r="M176" s="197"/>
      <c r="N176" s="205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6" t="s">
        <v>119</v>
      </c>
      <c r="B177" s="177" t="s">
        <v>3853</v>
      </c>
      <c r="C177" s="388" t="s">
        <v>3854</v>
      </c>
      <c r="D177" s="388"/>
      <c r="E177" s="388"/>
      <c r="F177" s="178" t="s">
        <v>370</v>
      </c>
      <c r="G177" s="179">
        <v>3.12</v>
      </c>
      <c r="H177" s="180">
        <v>1</v>
      </c>
      <c r="I177" s="206">
        <v>3.12</v>
      </c>
      <c r="J177" s="181"/>
      <c r="K177" s="179"/>
      <c r="L177" s="181"/>
      <c r="M177" s="179"/>
      <c r="N177" s="182"/>
      <c r="AF177" s="133"/>
      <c r="AG177" s="140" t="s">
        <v>3854</v>
      </c>
      <c r="AM177" s="140"/>
      <c r="AP177" s="140"/>
      <c r="AR177" s="140"/>
    </row>
    <row r="178" spans="1:44" s="121" customFormat="1" ht="15" x14ac:dyDescent="0.25">
      <c r="A178" s="208"/>
      <c r="B178" s="209"/>
      <c r="C178" s="379" t="s">
        <v>3852</v>
      </c>
      <c r="D178" s="379"/>
      <c r="E178" s="379"/>
      <c r="F178" s="379"/>
      <c r="G178" s="379"/>
      <c r="H178" s="379"/>
      <c r="I178" s="379"/>
      <c r="J178" s="379"/>
      <c r="K178" s="379"/>
      <c r="L178" s="379"/>
      <c r="M178" s="379"/>
      <c r="N178" s="391"/>
      <c r="AF178" s="133"/>
      <c r="AG178" s="140"/>
      <c r="AH178" s="142" t="s">
        <v>3852</v>
      </c>
      <c r="AM178" s="140"/>
      <c r="AP178" s="140"/>
      <c r="AR178" s="140"/>
    </row>
    <row r="179" spans="1:44" s="121" customFormat="1" ht="22.5" x14ac:dyDescent="0.25">
      <c r="A179" s="183"/>
      <c r="B179" s="184" t="s">
        <v>180</v>
      </c>
      <c r="C179" s="389" t="s">
        <v>191</v>
      </c>
      <c r="D179" s="389"/>
      <c r="E179" s="389"/>
      <c r="F179" s="389"/>
      <c r="G179" s="389"/>
      <c r="H179" s="389"/>
      <c r="I179" s="389"/>
      <c r="J179" s="389"/>
      <c r="K179" s="389"/>
      <c r="L179" s="389"/>
      <c r="M179" s="389"/>
      <c r="N179" s="390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3"/>
      <c r="B180" s="184" t="s">
        <v>65</v>
      </c>
      <c r="C180" s="389" t="s">
        <v>66</v>
      </c>
      <c r="D180" s="389"/>
      <c r="E180" s="389"/>
      <c r="F180" s="389"/>
      <c r="G180" s="389"/>
      <c r="H180" s="389"/>
      <c r="I180" s="389"/>
      <c r="J180" s="389"/>
      <c r="K180" s="389"/>
      <c r="L180" s="389"/>
      <c r="M180" s="389"/>
      <c r="N180" s="390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5"/>
      <c r="B181" s="184" t="s">
        <v>58</v>
      </c>
      <c r="C181" s="379" t="s">
        <v>67</v>
      </c>
      <c r="D181" s="379"/>
      <c r="E181" s="379"/>
      <c r="F181" s="186"/>
      <c r="G181" s="187"/>
      <c r="H181" s="187"/>
      <c r="I181" s="187"/>
      <c r="J181" s="188">
        <v>163.37</v>
      </c>
      <c r="K181" s="189">
        <v>0.69</v>
      </c>
      <c r="L181" s="188">
        <v>351.7</v>
      </c>
      <c r="M181" s="189">
        <v>44.77</v>
      </c>
      <c r="N181" s="191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5"/>
      <c r="B182" s="184" t="s">
        <v>68</v>
      </c>
      <c r="C182" s="379" t="s">
        <v>69</v>
      </c>
      <c r="D182" s="379"/>
      <c r="E182" s="379"/>
      <c r="F182" s="186"/>
      <c r="G182" s="187"/>
      <c r="H182" s="187"/>
      <c r="I182" s="187"/>
      <c r="J182" s="188">
        <v>441.61</v>
      </c>
      <c r="K182" s="189">
        <v>0.69</v>
      </c>
      <c r="L182" s="188">
        <v>950.7</v>
      </c>
      <c r="M182" s="189">
        <v>13.24</v>
      </c>
      <c r="N182" s="191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5"/>
      <c r="B183" s="184" t="s">
        <v>70</v>
      </c>
      <c r="C183" s="379" t="s">
        <v>71</v>
      </c>
      <c r="D183" s="379"/>
      <c r="E183" s="379"/>
      <c r="F183" s="186"/>
      <c r="G183" s="187"/>
      <c r="H183" s="187"/>
      <c r="I183" s="187"/>
      <c r="J183" s="188">
        <v>42.66</v>
      </c>
      <c r="K183" s="189">
        <v>0.69</v>
      </c>
      <c r="L183" s="188">
        <v>91.84</v>
      </c>
      <c r="M183" s="189">
        <v>44.77</v>
      </c>
      <c r="N183" s="191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5"/>
      <c r="B184" s="184" t="s">
        <v>86</v>
      </c>
      <c r="C184" s="379" t="s">
        <v>87</v>
      </c>
      <c r="D184" s="379"/>
      <c r="E184" s="379"/>
      <c r="F184" s="186"/>
      <c r="G184" s="187"/>
      <c r="H184" s="187"/>
      <c r="I184" s="187"/>
      <c r="J184" s="188">
        <v>969.68</v>
      </c>
      <c r="K184" s="201">
        <v>0</v>
      </c>
      <c r="L184" s="188">
        <v>0</v>
      </c>
      <c r="M184" s="189">
        <v>8.16</v>
      </c>
      <c r="N184" s="195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2"/>
      <c r="B185" s="184"/>
      <c r="C185" s="379" t="s">
        <v>72</v>
      </c>
      <c r="D185" s="379"/>
      <c r="E185" s="379"/>
      <c r="F185" s="186" t="s">
        <v>73</v>
      </c>
      <c r="G185" s="189">
        <v>17.38</v>
      </c>
      <c r="H185" s="189">
        <v>0.69</v>
      </c>
      <c r="I185" s="215">
        <v>37.415664</v>
      </c>
      <c r="J185" s="194"/>
      <c r="K185" s="187"/>
      <c r="L185" s="194"/>
      <c r="M185" s="187"/>
      <c r="N185" s="195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2"/>
      <c r="B186" s="184"/>
      <c r="C186" s="379" t="s">
        <v>74</v>
      </c>
      <c r="D186" s="379"/>
      <c r="E186" s="379"/>
      <c r="F186" s="186" t="s">
        <v>73</v>
      </c>
      <c r="G186" s="189">
        <v>3.34</v>
      </c>
      <c r="H186" s="189">
        <v>0.69</v>
      </c>
      <c r="I186" s="215">
        <v>7.1903519999999999</v>
      </c>
      <c r="J186" s="194"/>
      <c r="K186" s="187"/>
      <c r="L186" s="194"/>
      <c r="M186" s="187"/>
      <c r="N186" s="195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5"/>
      <c r="B187" s="184"/>
      <c r="C187" s="380" t="s">
        <v>75</v>
      </c>
      <c r="D187" s="380"/>
      <c r="E187" s="380"/>
      <c r="F187" s="196"/>
      <c r="G187" s="197"/>
      <c r="H187" s="197"/>
      <c r="I187" s="197"/>
      <c r="J187" s="199">
        <v>1574.66</v>
      </c>
      <c r="K187" s="197"/>
      <c r="L187" s="199">
        <v>1302.4000000000001</v>
      </c>
      <c r="M187" s="197"/>
      <c r="N187" s="200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2"/>
      <c r="B188" s="184"/>
      <c r="C188" s="379" t="s">
        <v>76</v>
      </c>
      <c r="D188" s="379"/>
      <c r="E188" s="379"/>
      <c r="F188" s="186"/>
      <c r="G188" s="187"/>
      <c r="H188" s="187"/>
      <c r="I188" s="187"/>
      <c r="J188" s="194"/>
      <c r="K188" s="187"/>
      <c r="L188" s="188">
        <v>443.54</v>
      </c>
      <c r="M188" s="187"/>
      <c r="N188" s="191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2"/>
      <c r="B189" s="184" t="s">
        <v>192</v>
      </c>
      <c r="C189" s="379" t="s">
        <v>193</v>
      </c>
      <c r="D189" s="379"/>
      <c r="E189" s="379"/>
      <c r="F189" s="186" t="s">
        <v>79</v>
      </c>
      <c r="G189" s="201">
        <v>117</v>
      </c>
      <c r="H189" s="187"/>
      <c r="I189" s="201">
        <v>117</v>
      </c>
      <c r="J189" s="194"/>
      <c r="K189" s="187"/>
      <c r="L189" s="188">
        <v>518.94000000000005</v>
      </c>
      <c r="M189" s="187"/>
      <c r="N189" s="191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2"/>
      <c r="B190" s="184" t="s">
        <v>194</v>
      </c>
      <c r="C190" s="379" t="s">
        <v>195</v>
      </c>
      <c r="D190" s="379"/>
      <c r="E190" s="379"/>
      <c r="F190" s="186" t="s">
        <v>79</v>
      </c>
      <c r="G190" s="201">
        <v>74</v>
      </c>
      <c r="H190" s="189">
        <v>0.85</v>
      </c>
      <c r="I190" s="216">
        <v>62.9</v>
      </c>
      <c r="J190" s="194"/>
      <c r="K190" s="187"/>
      <c r="L190" s="188">
        <v>278.99</v>
      </c>
      <c r="M190" s="187"/>
      <c r="N190" s="191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2"/>
      <c r="B191" s="203"/>
      <c r="C191" s="388" t="s">
        <v>82</v>
      </c>
      <c r="D191" s="388"/>
      <c r="E191" s="388"/>
      <c r="F191" s="178"/>
      <c r="G191" s="179"/>
      <c r="H191" s="179"/>
      <c r="I191" s="179"/>
      <c r="J191" s="181"/>
      <c r="K191" s="179"/>
      <c r="L191" s="204">
        <v>2100.33</v>
      </c>
      <c r="M191" s="197"/>
      <c r="N191" s="205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6" t="s">
        <v>120</v>
      </c>
      <c r="B192" s="177" t="s">
        <v>220</v>
      </c>
      <c r="C192" s="388" t="s">
        <v>221</v>
      </c>
      <c r="D192" s="388"/>
      <c r="E192" s="388"/>
      <c r="F192" s="178" t="s">
        <v>133</v>
      </c>
      <c r="G192" s="179">
        <v>5.86</v>
      </c>
      <c r="H192" s="180">
        <v>1</v>
      </c>
      <c r="I192" s="206">
        <v>5.86</v>
      </c>
      <c r="J192" s="207">
        <v>22.33</v>
      </c>
      <c r="K192" s="179"/>
      <c r="L192" s="207">
        <v>130.85</v>
      </c>
      <c r="M192" s="206">
        <v>13.24</v>
      </c>
      <c r="N192" s="205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2"/>
      <c r="B193" s="203"/>
      <c r="C193" s="379" t="s">
        <v>139</v>
      </c>
      <c r="D193" s="379"/>
      <c r="E193" s="379"/>
      <c r="F193" s="379"/>
      <c r="G193" s="379"/>
      <c r="H193" s="379"/>
      <c r="I193" s="379"/>
      <c r="J193" s="379"/>
      <c r="K193" s="379"/>
      <c r="L193" s="379"/>
      <c r="M193" s="379"/>
      <c r="N193" s="391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8"/>
      <c r="B194" s="209"/>
      <c r="C194" s="379" t="s">
        <v>3855</v>
      </c>
      <c r="D194" s="379"/>
      <c r="E194" s="379"/>
      <c r="F194" s="379"/>
      <c r="G194" s="379"/>
      <c r="H194" s="379"/>
      <c r="I194" s="379"/>
      <c r="J194" s="379"/>
      <c r="K194" s="379"/>
      <c r="L194" s="379"/>
      <c r="M194" s="379"/>
      <c r="N194" s="391"/>
      <c r="AF194" s="133"/>
      <c r="AG194" s="140"/>
      <c r="AH194" s="142" t="s">
        <v>3855</v>
      </c>
      <c r="AM194" s="140"/>
      <c r="AP194" s="140"/>
      <c r="AR194" s="140"/>
    </row>
    <row r="195" spans="1:44" s="121" customFormat="1" ht="15" x14ac:dyDescent="0.25">
      <c r="A195" s="202"/>
      <c r="B195" s="203"/>
      <c r="C195" s="388" t="s">
        <v>82</v>
      </c>
      <c r="D195" s="388"/>
      <c r="E195" s="388"/>
      <c r="F195" s="178"/>
      <c r="G195" s="179"/>
      <c r="H195" s="179"/>
      <c r="I195" s="179"/>
      <c r="J195" s="181"/>
      <c r="K195" s="179"/>
      <c r="L195" s="207">
        <v>130.85</v>
      </c>
      <c r="M195" s="197"/>
      <c r="N195" s="205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6" t="s">
        <v>122</v>
      </c>
      <c r="B196" s="177" t="s">
        <v>1140</v>
      </c>
      <c r="C196" s="388" t="s">
        <v>1141</v>
      </c>
      <c r="D196" s="388"/>
      <c r="E196" s="388"/>
      <c r="F196" s="178" t="s">
        <v>133</v>
      </c>
      <c r="G196" s="179">
        <v>5.86</v>
      </c>
      <c r="H196" s="180">
        <v>1</v>
      </c>
      <c r="I196" s="206">
        <v>5.86</v>
      </c>
      <c r="J196" s="207">
        <v>8.7899999999999991</v>
      </c>
      <c r="K196" s="179"/>
      <c r="L196" s="207">
        <v>51.51</v>
      </c>
      <c r="M196" s="206">
        <v>8.16</v>
      </c>
      <c r="N196" s="213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2"/>
      <c r="B197" s="203"/>
      <c r="C197" s="379" t="s">
        <v>1142</v>
      </c>
      <c r="D197" s="379"/>
      <c r="E197" s="379"/>
      <c r="F197" s="379"/>
      <c r="G197" s="379"/>
      <c r="H197" s="379"/>
      <c r="I197" s="379"/>
      <c r="J197" s="379"/>
      <c r="K197" s="379"/>
      <c r="L197" s="379"/>
      <c r="M197" s="379"/>
      <c r="N197" s="391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2"/>
      <c r="B198" s="203"/>
      <c r="C198" s="388" t="s">
        <v>82</v>
      </c>
      <c r="D198" s="388"/>
      <c r="E198" s="388"/>
      <c r="F198" s="178"/>
      <c r="G198" s="179"/>
      <c r="H198" s="179"/>
      <c r="I198" s="179"/>
      <c r="J198" s="181"/>
      <c r="K198" s="179"/>
      <c r="L198" s="207">
        <v>51.51</v>
      </c>
      <c r="M198" s="197"/>
      <c r="N198" s="213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6" t="s">
        <v>123</v>
      </c>
      <c r="B199" s="177" t="s">
        <v>1180</v>
      </c>
      <c r="C199" s="388" t="s">
        <v>1181</v>
      </c>
      <c r="D199" s="388"/>
      <c r="E199" s="388"/>
      <c r="F199" s="178" t="s">
        <v>133</v>
      </c>
      <c r="G199" s="179">
        <v>5.86</v>
      </c>
      <c r="H199" s="180">
        <v>1</v>
      </c>
      <c r="I199" s="206">
        <v>5.86</v>
      </c>
      <c r="J199" s="207">
        <v>22.33</v>
      </c>
      <c r="K199" s="179"/>
      <c r="L199" s="207">
        <v>130.85</v>
      </c>
      <c r="M199" s="206">
        <v>13.24</v>
      </c>
      <c r="N199" s="205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2"/>
      <c r="B200" s="203"/>
      <c r="C200" s="379" t="s">
        <v>139</v>
      </c>
      <c r="D200" s="379"/>
      <c r="E200" s="379"/>
      <c r="F200" s="379"/>
      <c r="G200" s="379"/>
      <c r="H200" s="379"/>
      <c r="I200" s="379"/>
      <c r="J200" s="379"/>
      <c r="K200" s="379"/>
      <c r="L200" s="379"/>
      <c r="M200" s="379"/>
      <c r="N200" s="391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2"/>
      <c r="B201" s="203"/>
      <c r="C201" s="388" t="s">
        <v>82</v>
      </c>
      <c r="D201" s="388"/>
      <c r="E201" s="388"/>
      <c r="F201" s="178"/>
      <c r="G201" s="179"/>
      <c r="H201" s="179"/>
      <c r="I201" s="179"/>
      <c r="J201" s="181"/>
      <c r="K201" s="179"/>
      <c r="L201" s="207">
        <v>130.85</v>
      </c>
      <c r="M201" s="197"/>
      <c r="N201" s="205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0"/>
      <c r="B202" s="221"/>
      <c r="C202" s="221"/>
      <c r="D202" s="221"/>
      <c r="E202" s="221"/>
      <c r="F202" s="222"/>
      <c r="G202" s="222"/>
      <c r="H202" s="222"/>
      <c r="I202" s="222"/>
      <c r="J202" s="223"/>
      <c r="K202" s="222"/>
      <c r="L202" s="223"/>
      <c r="M202" s="187"/>
      <c r="N202" s="223"/>
      <c r="AF202" s="133"/>
      <c r="AG202" s="140"/>
      <c r="AM202" s="140"/>
      <c r="AP202" s="140"/>
      <c r="AR202" s="140"/>
    </row>
    <row r="203" spans="1:44" s="121" customFormat="1" ht="15" x14ac:dyDescent="0.25">
      <c r="A203" s="227"/>
      <c r="B203" s="228"/>
      <c r="C203" s="388" t="s">
        <v>225</v>
      </c>
      <c r="D203" s="388"/>
      <c r="E203" s="388"/>
      <c r="F203" s="388"/>
      <c r="G203" s="388"/>
      <c r="H203" s="388"/>
      <c r="I203" s="388"/>
      <c r="J203" s="388"/>
      <c r="K203" s="388"/>
      <c r="L203" s="229"/>
      <c r="M203" s="230"/>
      <c r="N203" s="231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2"/>
      <c r="B204" s="184"/>
      <c r="C204" s="379" t="s">
        <v>146</v>
      </c>
      <c r="D204" s="379"/>
      <c r="E204" s="379"/>
      <c r="F204" s="379"/>
      <c r="G204" s="379"/>
      <c r="H204" s="379"/>
      <c r="I204" s="379"/>
      <c r="J204" s="379"/>
      <c r="K204" s="379"/>
      <c r="L204" s="233">
        <v>9541.81</v>
      </c>
      <c r="M204" s="234"/>
      <c r="N204" s="237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2"/>
      <c r="B205" s="184"/>
      <c r="C205" s="379" t="s">
        <v>147</v>
      </c>
      <c r="D205" s="379"/>
      <c r="E205" s="379"/>
      <c r="F205" s="379"/>
      <c r="G205" s="379"/>
      <c r="H205" s="379"/>
      <c r="I205" s="379"/>
      <c r="J205" s="379"/>
      <c r="K205" s="379"/>
      <c r="L205" s="236"/>
      <c r="M205" s="234"/>
      <c r="N205" s="237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2"/>
      <c r="B206" s="184"/>
      <c r="C206" s="379" t="s">
        <v>148</v>
      </c>
      <c r="D206" s="379"/>
      <c r="E206" s="379"/>
      <c r="F206" s="379"/>
      <c r="G206" s="379"/>
      <c r="H206" s="379"/>
      <c r="I206" s="379"/>
      <c r="J206" s="379"/>
      <c r="K206" s="379"/>
      <c r="L206" s="233">
        <v>1188.69</v>
      </c>
      <c r="M206" s="234"/>
      <c r="N206" s="237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2"/>
      <c r="B207" s="184"/>
      <c r="C207" s="379" t="s">
        <v>149</v>
      </c>
      <c r="D207" s="379"/>
      <c r="E207" s="379"/>
      <c r="F207" s="379"/>
      <c r="G207" s="379"/>
      <c r="H207" s="379"/>
      <c r="I207" s="379"/>
      <c r="J207" s="379"/>
      <c r="K207" s="379"/>
      <c r="L207" s="233">
        <v>8039.91</v>
      </c>
      <c r="M207" s="234"/>
      <c r="N207" s="237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2"/>
      <c r="B208" s="184"/>
      <c r="C208" s="379" t="s">
        <v>150</v>
      </c>
      <c r="D208" s="379"/>
      <c r="E208" s="379"/>
      <c r="F208" s="379"/>
      <c r="G208" s="379"/>
      <c r="H208" s="379"/>
      <c r="I208" s="379"/>
      <c r="J208" s="379"/>
      <c r="K208" s="379"/>
      <c r="L208" s="249">
        <v>719.9</v>
      </c>
      <c r="M208" s="234"/>
      <c r="N208" s="237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2"/>
      <c r="B209" s="184"/>
      <c r="C209" s="379" t="s">
        <v>151</v>
      </c>
      <c r="D209" s="379"/>
      <c r="E209" s="379"/>
      <c r="F209" s="379"/>
      <c r="G209" s="379"/>
      <c r="H209" s="379"/>
      <c r="I209" s="379"/>
      <c r="J209" s="379"/>
      <c r="K209" s="379"/>
      <c r="L209" s="249">
        <v>313.20999999999998</v>
      </c>
      <c r="M209" s="234"/>
      <c r="N209" s="237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2"/>
      <c r="B210" s="184"/>
      <c r="C210" s="379" t="s">
        <v>153</v>
      </c>
      <c r="D210" s="379"/>
      <c r="E210" s="379"/>
      <c r="F210" s="379"/>
      <c r="G210" s="379"/>
      <c r="H210" s="379"/>
      <c r="I210" s="379"/>
      <c r="J210" s="379"/>
      <c r="K210" s="379"/>
      <c r="L210" s="233">
        <v>12975.37</v>
      </c>
      <c r="M210" s="234"/>
      <c r="N210" s="237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2"/>
      <c r="B211" s="184"/>
      <c r="C211" s="379" t="s">
        <v>147</v>
      </c>
      <c r="D211" s="379"/>
      <c r="E211" s="379"/>
      <c r="F211" s="379"/>
      <c r="G211" s="379"/>
      <c r="H211" s="379"/>
      <c r="I211" s="379"/>
      <c r="J211" s="379"/>
      <c r="K211" s="379"/>
      <c r="L211" s="236"/>
      <c r="M211" s="234"/>
      <c r="N211" s="237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2"/>
      <c r="B212" s="184"/>
      <c r="C212" s="379" t="s">
        <v>322</v>
      </c>
      <c r="D212" s="379"/>
      <c r="E212" s="379"/>
      <c r="F212" s="379"/>
      <c r="G212" s="379"/>
      <c r="H212" s="379"/>
      <c r="I212" s="379"/>
      <c r="J212" s="379"/>
      <c r="K212" s="379"/>
      <c r="L212" s="233">
        <v>1188.69</v>
      </c>
      <c r="M212" s="234"/>
      <c r="N212" s="237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2"/>
      <c r="B213" s="184"/>
      <c r="C213" s="379" t="s">
        <v>323</v>
      </c>
      <c r="D213" s="379"/>
      <c r="E213" s="379"/>
      <c r="F213" s="379"/>
      <c r="G213" s="379"/>
      <c r="H213" s="379"/>
      <c r="I213" s="379"/>
      <c r="J213" s="379"/>
      <c r="K213" s="379"/>
      <c r="L213" s="233">
        <v>8039.91</v>
      </c>
      <c r="M213" s="234"/>
      <c r="N213" s="237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2"/>
      <c r="B214" s="184"/>
      <c r="C214" s="379" t="s">
        <v>324</v>
      </c>
      <c r="D214" s="379"/>
      <c r="E214" s="379"/>
      <c r="F214" s="379"/>
      <c r="G214" s="379"/>
      <c r="H214" s="379"/>
      <c r="I214" s="379"/>
      <c r="J214" s="379"/>
      <c r="K214" s="379"/>
      <c r="L214" s="249">
        <v>719.9</v>
      </c>
      <c r="M214" s="234"/>
      <c r="N214" s="237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2"/>
      <c r="B215" s="184"/>
      <c r="C215" s="379" t="s">
        <v>325</v>
      </c>
      <c r="D215" s="379"/>
      <c r="E215" s="379"/>
      <c r="F215" s="379"/>
      <c r="G215" s="379"/>
      <c r="H215" s="379"/>
      <c r="I215" s="379"/>
      <c r="J215" s="379"/>
      <c r="K215" s="379"/>
      <c r="L215" s="249">
        <v>313.20999999999998</v>
      </c>
      <c r="M215" s="234"/>
      <c r="N215" s="237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2"/>
      <c r="B216" s="184"/>
      <c r="C216" s="379" t="s">
        <v>326</v>
      </c>
      <c r="D216" s="379"/>
      <c r="E216" s="379"/>
      <c r="F216" s="379"/>
      <c r="G216" s="379"/>
      <c r="H216" s="379"/>
      <c r="I216" s="379"/>
      <c r="J216" s="379"/>
      <c r="K216" s="379"/>
      <c r="L216" s="233">
        <v>2233.0500000000002</v>
      </c>
      <c r="M216" s="234"/>
      <c r="N216" s="237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2"/>
      <c r="B217" s="184"/>
      <c r="C217" s="379" t="s">
        <v>327</v>
      </c>
      <c r="D217" s="379"/>
      <c r="E217" s="379"/>
      <c r="F217" s="379"/>
      <c r="G217" s="379"/>
      <c r="H217" s="379"/>
      <c r="I217" s="379"/>
      <c r="J217" s="379"/>
      <c r="K217" s="379"/>
      <c r="L217" s="233">
        <v>1200.51</v>
      </c>
      <c r="M217" s="234"/>
      <c r="N217" s="237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2"/>
      <c r="B218" s="184"/>
      <c r="C218" s="379" t="s">
        <v>163</v>
      </c>
      <c r="D218" s="379"/>
      <c r="E218" s="379"/>
      <c r="F218" s="379"/>
      <c r="G218" s="379"/>
      <c r="H218" s="379"/>
      <c r="I218" s="379"/>
      <c r="J218" s="379"/>
      <c r="K218" s="379"/>
      <c r="L218" s="233">
        <v>1908.59</v>
      </c>
      <c r="M218" s="234"/>
      <c r="N218" s="237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2"/>
      <c r="B219" s="184"/>
      <c r="C219" s="379" t="s">
        <v>164</v>
      </c>
      <c r="D219" s="379"/>
      <c r="E219" s="379"/>
      <c r="F219" s="379"/>
      <c r="G219" s="379"/>
      <c r="H219" s="379"/>
      <c r="I219" s="379"/>
      <c r="J219" s="379"/>
      <c r="K219" s="379"/>
      <c r="L219" s="233">
        <v>2233.0500000000002</v>
      </c>
      <c r="M219" s="234"/>
      <c r="N219" s="237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2"/>
      <c r="B220" s="184"/>
      <c r="C220" s="379" t="s">
        <v>165</v>
      </c>
      <c r="D220" s="379"/>
      <c r="E220" s="379"/>
      <c r="F220" s="379"/>
      <c r="G220" s="379"/>
      <c r="H220" s="379"/>
      <c r="I220" s="379"/>
      <c r="J220" s="379"/>
      <c r="K220" s="379"/>
      <c r="L220" s="233">
        <v>1200.51</v>
      </c>
      <c r="M220" s="234"/>
      <c r="N220" s="237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2"/>
      <c r="B221" s="238"/>
      <c r="C221" s="396" t="s">
        <v>227</v>
      </c>
      <c r="D221" s="396"/>
      <c r="E221" s="396"/>
      <c r="F221" s="396"/>
      <c r="G221" s="396"/>
      <c r="H221" s="396"/>
      <c r="I221" s="396"/>
      <c r="J221" s="396"/>
      <c r="K221" s="396"/>
      <c r="L221" s="239">
        <v>12975.37</v>
      </c>
      <c r="M221" s="240"/>
      <c r="N221" s="251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382" t="s">
        <v>3856</v>
      </c>
      <c r="B222" s="383"/>
      <c r="C222" s="383"/>
      <c r="D222" s="383"/>
      <c r="E222" s="383"/>
      <c r="F222" s="383"/>
      <c r="G222" s="383"/>
      <c r="H222" s="383"/>
      <c r="I222" s="383"/>
      <c r="J222" s="383"/>
      <c r="K222" s="383"/>
      <c r="L222" s="383"/>
      <c r="M222" s="383"/>
      <c r="N222" s="384"/>
      <c r="AF222" s="133" t="s">
        <v>3856</v>
      </c>
      <c r="AG222" s="140"/>
      <c r="AM222" s="140"/>
      <c r="AP222" s="140"/>
      <c r="AR222" s="140"/>
    </row>
    <row r="223" spans="1:45" s="121" customFormat="1" ht="15" x14ac:dyDescent="0.25">
      <c r="A223" s="385" t="s">
        <v>3857</v>
      </c>
      <c r="B223" s="386"/>
      <c r="C223" s="386"/>
      <c r="D223" s="386"/>
      <c r="E223" s="386"/>
      <c r="F223" s="386"/>
      <c r="G223" s="386"/>
      <c r="H223" s="386"/>
      <c r="I223" s="386"/>
      <c r="J223" s="386"/>
      <c r="K223" s="386"/>
      <c r="L223" s="386"/>
      <c r="M223" s="386"/>
      <c r="N223" s="387"/>
      <c r="AF223" s="133"/>
      <c r="AG223" s="140"/>
      <c r="AM223" s="140"/>
      <c r="AP223" s="140"/>
      <c r="AR223" s="140"/>
      <c r="AS223" s="140" t="s">
        <v>3857</v>
      </c>
    </row>
    <row r="224" spans="1:45" s="121" customFormat="1" ht="34.5" x14ac:dyDescent="0.25">
      <c r="A224" s="176" t="s">
        <v>126</v>
      </c>
      <c r="B224" s="177" t="s">
        <v>2632</v>
      </c>
      <c r="C224" s="388" t="s">
        <v>2633</v>
      </c>
      <c r="D224" s="388"/>
      <c r="E224" s="388"/>
      <c r="F224" s="178" t="s">
        <v>370</v>
      </c>
      <c r="G224" s="179">
        <v>0.03</v>
      </c>
      <c r="H224" s="180">
        <v>1</v>
      </c>
      <c r="I224" s="206">
        <v>0.03</v>
      </c>
      <c r="J224" s="181"/>
      <c r="K224" s="179"/>
      <c r="L224" s="181"/>
      <c r="M224" s="179"/>
      <c r="N224" s="182"/>
      <c r="AF224" s="133"/>
      <c r="AG224" s="140" t="s">
        <v>2633</v>
      </c>
      <c r="AM224" s="140"/>
      <c r="AP224" s="140"/>
      <c r="AR224" s="140"/>
      <c r="AS224" s="140"/>
    </row>
    <row r="225" spans="1:45" s="121" customFormat="1" ht="15" x14ac:dyDescent="0.25">
      <c r="A225" s="208"/>
      <c r="B225" s="209"/>
      <c r="C225" s="379" t="s">
        <v>3355</v>
      </c>
      <c r="D225" s="379"/>
      <c r="E225" s="379"/>
      <c r="F225" s="379"/>
      <c r="G225" s="379"/>
      <c r="H225" s="379"/>
      <c r="I225" s="379"/>
      <c r="J225" s="379"/>
      <c r="K225" s="379"/>
      <c r="L225" s="379"/>
      <c r="M225" s="379"/>
      <c r="N225" s="391"/>
      <c r="AF225" s="133"/>
      <c r="AG225" s="140"/>
      <c r="AH225" s="142" t="s">
        <v>3355</v>
      </c>
      <c r="AM225" s="140"/>
      <c r="AP225" s="140"/>
      <c r="AR225" s="140"/>
      <c r="AS225" s="140"/>
    </row>
    <row r="226" spans="1:45" s="121" customFormat="1" ht="23.25" x14ac:dyDescent="0.25">
      <c r="A226" s="183"/>
      <c r="B226" s="184" t="s">
        <v>63</v>
      </c>
      <c r="C226" s="389" t="s">
        <v>64</v>
      </c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90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3"/>
      <c r="B227" s="184" t="s">
        <v>65</v>
      </c>
      <c r="C227" s="389" t="s">
        <v>66</v>
      </c>
      <c r="D227" s="389"/>
      <c r="E227" s="389"/>
      <c r="F227" s="389"/>
      <c r="G227" s="389"/>
      <c r="H227" s="389"/>
      <c r="I227" s="389"/>
      <c r="J227" s="389"/>
      <c r="K227" s="389"/>
      <c r="L227" s="389"/>
      <c r="M227" s="389"/>
      <c r="N227" s="390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5"/>
      <c r="B228" s="184" t="s">
        <v>58</v>
      </c>
      <c r="C228" s="379" t="s">
        <v>67</v>
      </c>
      <c r="D228" s="379"/>
      <c r="E228" s="379"/>
      <c r="F228" s="186"/>
      <c r="G228" s="187"/>
      <c r="H228" s="187"/>
      <c r="I228" s="187"/>
      <c r="J228" s="188">
        <v>348.82</v>
      </c>
      <c r="K228" s="211">
        <v>1.3225</v>
      </c>
      <c r="L228" s="188">
        <v>13.84</v>
      </c>
      <c r="M228" s="189">
        <v>44.77</v>
      </c>
      <c r="N228" s="218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5"/>
      <c r="B229" s="184" t="s">
        <v>68</v>
      </c>
      <c r="C229" s="379" t="s">
        <v>69</v>
      </c>
      <c r="D229" s="379"/>
      <c r="E229" s="379"/>
      <c r="F229" s="186"/>
      <c r="G229" s="187"/>
      <c r="H229" s="187"/>
      <c r="I229" s="187"/>
      <c r="J229" s="190">
        <v>1203.83</v>
      </c>
      <c r="K229" s="211">
        <v>1.4375</v>
      </c>
      <c r="L229" s="188">
        <v>51.92</v>
      </c>
      <c r="M229" s="189">
        <v>13.24</v>
      </c>
      <c r="N229" s="218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5"/>
      <c r="B230" s="184" t="s">
        <v>70</v>
      </c>
      <c r="C230" s="379" t="s">
        <v>71</v>
      </c>
      <c r="D230" s="379"/>
      <c r="E230" s="379"/>
      <c r="F230" s="186"/>
      <c r="G230" s="187"/>
      <c r="H230" s="187"/>
      <c r="I230" s="187"/>
      <c r="J230" s="188">
        <v>100.78</v>
      </c>
      <c r="K230" s="211">
        <v>1.4375</v>
      </c>
      <c r="L230" s="188">
        <v>4.3499999999999996</v>
      </c>
      <c r="M230" s="189">
        <v>44.77</v>
      </c>
      <c r="N230" s="218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5"/>
      <c r="B231" s="184" t="s">
        <v>86</v>
      </c>
      <c r="C231" s="379" t="s">
        <v>87</v>
      </c>
      <c r="D231" s="379"/>
      <c r="E231" s="379"/>
      <c r="F231" s="186"/>
      <c r="G231" s="187"/>
      <c r="H231" s="187"/>
      <c r="I231" s="187"/>
      <c r="J231" s="188">
        <v>89.33</v>
      </c>
      <c r="K231" s="187"/>
      <c r="L231" s="188">
        <v>2.68</v>
      </c>
      <c r="M231" s="189">
        <v>8.16</v>
      </c>
      <c r="N231" s="218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2"/>
      <c r="B232" s="184"/>
      <c r="C232" s="379" t="s">
        <v>72</v>
      </c>
      <c r="D232" s="379"/>
      <c r="E232" s="379"/>
      <c r="F232" s="186" t="s">
        <v>73</v>
      </c>
      <c r="G232" s="189">
        <v>36.26</v>
      </c>
      <c r="H232" s="211">
        <v>1.3225</v>
      </c>
      <c r="I232" s="212">
        <v>1.4386155</v>
      </c>
      <c r="J232" s="194"/>
      <c r="K232" s="187"/>
      <c r="L232" s="194"/>
      <c r="M232" s="187"/>
      <c r="N232" s="195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2"/>
      <c r="B233" s="184"/>
      <c r="C233" s="379" t="s">
        <v>74</v>
      </c>
      <c r="D233" s="379"/>
      <c r="E233" s="379"/>
      <c r="F233" s="186" t="s">
        <v>73</v>
      </c>
      <c r="G233" s="201">
        <v>7</v>
      </c>
      <c r="H233" s="211">
        <v>1.4375</v>
      </c>
      <c r="I233" s="215">
        <v>0.301875</v>
      </c>
      <c r="J233" s="194"/>
      <c r="K233" s="187"/>
      <c r="L233" s="194"/>
      <c r="M233" s="187"/>
      <c r="N233" s="195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5"/>
      <c r="B234" s="184"/>
      <c r="C234" s="380" t="s">
        <v>75</v>
      </c>
      <c r="D234" s="380"/>
      <c r="E234" s="380"/>
      <c r="F234" s="196"/>
      <c r="G234" s="197"/>
      <c r="H234" s="197"/>
      <c r="I234" s="197"/>
      <c r="J234" s="199">
        <v>1641.98</v>
      </c>
      <c r="K234" s="197"/>
      <c r="L234" s="198">
        <v>68.44</v>
      </c>
      <c r="M234" s="197"/>
      <c r="N234" s="200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2"/>
      <c r="B235" s="184"/>
      <c r="C235" s="379" t="s">
        <v>76</v>
      </c>
      <c r="D235" s="379"/>
      <c r="E235" s="379"/>
      <c r="F235" s="186"/>
      <c r="G235" s="187"/>
      <c r="H235" s="187"/>
      <c r="I235" s="187"/>
      <c r="J235" s="194"/>
      <c r="K235" s="187"/>
      <c r="L235" s="188">
        <v>18.190000000000001</v>
      </c>
      <c r="M235" s="187"/>
      <c r="N235" s="218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2"/>
      <c r="B236" s="184" t="s">
        <v>192</v>
      </c>
      <c r="C236" s="379" t="s">
        <v>193</v>
      </c>
      <c r="D236" s="379"/>
      <c r="E236" s="379"/>
      <c r="F236" s="186" t="s">
        <v>79</v>
      </c>
      <c r="G236" s="201">
        <v>117</v>
      </c>
      <c r="H236" s="187"/>
      <c r="I236" s="201">
        <v>117</v>
      </c>
      <c r="J236" s="194"/>
      <c r="K236" s="187"/>
      <c r="L236" s="188">
        <v>21.28</v>
      </c>
      <c r="M236" s="187"/>
      <c r="N236" s="218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2"/>
      <c r="B237" s="184" t="s">
        <v>194</v>
      </c>
      <c r="C237" s="379" t="s">
        <v>195</v>
      </c>
      <c r="D237" s="379"/>
      <c r="E237" s="379"/>
      <c r="F237" s="186" t="s">
        <v>79</v>
      </c>
      <c r="G237" s="201">
        <v>74</v>
      </c>
      <c r="H237" s="189">
        <v>0.85</v>
      </c>
      <c r="I237" s="216">
        <v>62.9</v>
      </c>
      <c r="J237" s="194"/>
      <c r="K237" s="187"/>
      <c r="L237" s="188">
        <v>11.44</v>
      </c>
      <c r="M237" s="187"/>
      <c r="N237" s="218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2"/>
      <c r="B238" s="203"/>
      <c r="C238" s="388" t="s">
        <v>82</v>
      </c>
      <c r="D238" s="388"/>
      <c r="E238" s="388"/>
      <c r="F238" s="178"/>
      <c r="G238" s="179"/>
      <c r="H238" s="179"/>
      <c r="I238" s="179"/>
      <c r="J238" s="181"/>
      <c r="K238" s="179"/>
      <c r="L238" s="207">
        <v>101.16</v>
      </c>
      <c r="M238" s="197"/>
      <c r="N238" s="205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6" t="s">
        <v>128</v>
      </c>
      <c r="B239" s="177" t="s">
        <v>3858</v>
      </c>
      <c r="C239" s="388" t="s">
        <v>3859</v>
      </c>
      <c r="D239" s="388"/>
      <c r="E239" s="388"/>
      <c r="F239" s="178" t="s">
        <v>337</v>
      </c>
      <c r="G239" s="179">
        <v>3.03</v>
      </c>
      <c r="H239" s="180">
        <v>1</v>
      </c>
      <c r="I239" s="206">
        <v>3.03</v>
      </c>
      <c r="J239" s="207">
        <v>209.76</v>
      </c>
      <c r="K239" s="179"/>
      <c r="L239" s="207">
        <v>635.57000000000005</v>
      </c>
      <c r="M239" s="206">
        <v>8.16</v>
      </c>
      <c r="N239" s="205">
        <v>5186.25</v>
      </c>
      <c r="AF239" s="133"/>
      <c r="AG239" s="140" t="s">
        <v>3859</v>
      </c>
      <c r="AM239" s="140"/>
      <c r="AP239" s="140"/>
      <c r="AR239" s="140"/>
      <c r="AS239" s="140"/>
    </row>
    <row r="240" spans="1:45" s="121" customFormat="1" ht="15" x14ac:dyDescent="0.25">
      <c r="A240" s="202"/>
      <c r="B240" s="203"/>
      <c r="C240" s="379" t="s">
        <v>403</v>
      </c>
      <c r="D240" s="379"/>
      <c r="E240" s="379"/>
      <c r="F240" s="379"/>
      <c r="G240" s="379"/>
      <c r="H240" s="379"/>
      <c r="I240" s="379"/>
      <c r="J240" s="379"/>
      <c r="K240" s="379"/>
      <c r="L240" s="379"/>
      <c r="M240" s="379"/>
      <c r="N240" s="391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2"/>
      <c r="B241" s="203"/>
      <c r="C241" s="388" t="s">
        <v>82</v>
      </c>
      <c r="D241" s="388"/>
      <c r="E241" s="388"/>
      <c r="F241" s="178"/>
      <c r="G241" s="179"/>
      <c r="H241" s="179"/>
      <c r="I241" s="179"/>
      <c r="J241" s="181"/>
      <c r="K241" s="179"/>
      <c r="L241" s="207">
        <v>635.57000000000005</v>
      </c>
      <c r="M241" s="197"/>
      <c r="N241" s="205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6" t="s">
        <v>130</v>
      </c>
      <c r="B242" s="177" t="s">
        <v>3860</v>
      </c>
      <c r="C242" s="388" t="s">
        <v>3861</v>
      </c>
      <c r="D242" s="388"/>
      <c r="E242" s="388"/>
      <c r="F242" s="178" t="s">
        <v>189</v>
      </c>
      <c r="G242" s="179">
        <v>3.0000000000000001E-3</v>
      </c>
      <c r="H242" s="180">
        <v>1</v>
      </c>
      <c r="I242" s="210">
        <v>3.0000000000000001E-3</v>
      </c>
      <c r="J242" s="181"/>
      <c r="K242" s="179"/>
      <c r="L242" s="181"/>
      <c r="M242" s="179"/>
      <c r="N242" s="182"/>
      <c r="AF242" s="133"/>
      <c r="AG242" s="140" t="s">
        <v>3861</v>
      </c>
      <c r="AM242" s="140"/>
      <c r="AP242" s="140"/>
      <c r="AR242" s="140"/>
      <c r="AS242" s="140"/>
    </row>
    <row r="243" spans="1:45" s="121" customFormat="1" ht="15" x14ac:dyDescent="0.25">
      <c r="A243" s="208"/>
      <c r="B243" s="209"/>
      <c r="C243" s="379" t="s">
        <v>2689</v>
      </c>
      <c r="D243" s="379"/>
      <c r="E243" s="379"/>
      <c r="F243" s="379"/>
      <c r="G243" s="379"/>
      <c r="H243" s="379"/>
      <c r="I243" s="379"/>
      <c r="J243" s="379"/>
      <c r="K243" s="379"/>
      <c r="L243" s="379"/>
      <c r="M243" s="379"/>
      <c r="N243" s="391"/>
      <c r="AF243" s="133"/>
      <c r="AG243" s="140"/>
      <c r="AH243" s="142" t="s">
        <v>2689</v>
      </c>
      <c r="AM243" s="140"/>
      <c r="AP243" s="140"/>
      <c r="AR243" s="140"/>
      <c r="AS243" s="140"/>
    </row>
    <row r="244" spans="1:45" s="121" customFormat="1" ht="23.25" x14ac:dyDescent="0.25">
      <c r="A244" s="183"/>
      <c r="B244" s="184" t="s">
        <v>63</v>
      </c>
      <c r="C244" s="389" t="s">
        <v>64</v>
      </c>
      <c r="D244" s="389"/>
      <c r="E244" s="389"/>
      <c r="F244" s="389"/>
      <c r="G244" s="389"/>
      <c r="H244" s="389"/>
      <c r="I244" s="389"/>
      <c r="J244" s="389"/>
      <c r="K244" s="389"/>
      <c r="L244" s="389"/>
      <c r="M244" s="389"/>
      <c r="N244" s="390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3"/>
      <c r="B245" s="184" t="s">
        <v>65</v>
      </c>
      <c r="C245" s="389" t="s">
        <v>66</v>
      </c>
      <c r="D245" s="389"/>
      <c r="E245" s="389"/>
      <c r="F245" s="389"/>
      <c r="G245" s="389"/>
      <c r="H245" s="389"/>
      <c r="I245" s="389"/>
      <c r="J245" s="389"/>
      <c r="K245" s="389"/>
      <c r="L245" s="389"/>
      <c r="M245" s="389"/>
      <c r="N245" s="390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5"/>
      <c r="B246" s="184" t="s">
        <v>58</v>
      </c>
      <c r="C246" s="379" t="s">
        <v>67</v>
      </c>
      <c r="D246" s="379"/>
      <c r="E246" s="379"/>
      <c r="F246" s="186"/>
      <c r="G246" s="187"/>
      <c r="H246" s="187"/>
      <c r="I246" s="187"/>
      <c r="J246" s="188">
        <v>476.84</v>
      </c>
      <c r="K246" s="211">
        <v>1.3225</v>
      </c>
      <c r="L246" s="188">
        <v>1.89</v>
      </c>
      <c r="M246" s="189">
        <v>44.77</v>
      </c>
      <c r="N246" s="218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5"/>
      <c r="B247" s="184" t="s">
        <v>68</v>
      </c>
      <c r="C247" s="379" t="s">
        <v>69</v>
      </c>
      <c r="D247" s="379"/>
      <c r="E247" s="379"/>
      <c r="F247" s="186"/>
      <c r="G247" s="187"/>
      <c r="H247" s="187"/>
      <c r="I247" s="187"/>
      <c r="J247" s="190">
        <v>25778.99</v>
      </c>
      <c r="K247" s="211">
        <v>1.4375</v>
      </c>
      <c r="L247" s="188">
        <v>111.17</v>
      </c>
      <c r="M247" s="189">
        <v>13.24</v>
      </c>
      <c r="N247" s="191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5"/>
      <c r="B248" s="184" t="s">
        <v>70</v>
      </c>
      <c r="C248" s="379" t="s">
        <v>71</v>
      </c>
      <c r="D248" s="379"/>
      <c r="E248" s="379"/>
      <c r="F248" s="186"/>
      <c r="G248" s="187"/>
      <c r="H248" s="187"/>
      <c r="I248" s="187"/>
      <c r="J248" s="190">
        <v>1924.79</v>
      </c>
      <c r="K248" s="211">
        <v>1.4375</v>
      </c>
      <c r="L248" s="188">
        <v>8.3000000000000007</v>
      </c>
      <c r="M248" s="189">
        <v>44.77</v>
      </c>
      <c r="N248" s="218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5"/>
      <c r="B249" s="184" t="s">
        <v>86</v>
      </c>
      <c r="C249" s="379" t="s">
        <v>87</v>
      </c>
      <c r="D249" s="379"/>
      <c r="E249" s="379"/>
      <c r="F249" s="186"/>
      <c r="G249" s="187"/>
      <c r="H249" s="187"/>
      <c r="I249" s="187"/>
      <c r="J249" s="190">
        <v>37226.01</v>
      </c>
      <c r="K249" s="187"/>
      <c r="L249" s="188">
        <v>111.68</v>
      </c>
      <c r="M249" s="189">
        <v>8.16</v>
      </c>
      <c r="N249" s="218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2"/>
      <c r="B250" s="184"/>
      <c r="C250" s="379" t="s">
        <v>72</v>
      </c>
      <c r="D250" s="379"/>
      <c r="E250" s="379"/>
      <c r="F250" s="186" t="s">
        <v>73</v>
      </c>
      <c r="G250" s="216">
        <v>47.4</v>
      </c>
      <c r="H250" s="211">
        <v>1.3225</v>
      </c>
      <c r="I250" s="212">
        <v>0.18805949999999999</v>
      </c>
      <c r="J250" s="194"/>
      <c r="K250" s="187"/>
      <c r="L250" s="194"/>
      <c r="M250" s="187"/>
      <c r="N250" s="195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2"/>
      <c r="B251" s="184"/>
      <c r="C251" s="379" t="s">
        <v>74</v>
      </c>
      <c r="D251" s="379"/>
      <c r="E251" s="379"/>
      <c r="F251" s="186" t="s">
        <v>73</v>
      </c>
      <c r="G251" s="189">
        <v>136.79</v>
      </c>
      <c r="H251" s="211">
        <v>1.4375</v>
      </c>
      <c r="I251" s="212">
        <v>0.58990690000000001</v>
      </c>
      <c r="J251" s="194"/>
      <c r="K251" s="187"/>
      <c r="L251" s="194"/>
      <c r="M251" s="187"/>
      <c r="N251" s="195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5"/>
      <c r="B252" s="184"/>
      <c r="C252" s="380" t="s">
        <v>75</v>
      </c>
      <c r="D252" s="380"/>
      <c r="E252" s="380"/>
      <c r="F252" s="196"/>
      <c r="G252" s="197"/>
      <c r="H252" s="197"/>
      <c r="I252" s="197"/>
      <c r="J252" s="199">
        <v>63481.84</v>
      </c>
      <c r="K252" s="197"/>
      <c r="L252" s="198">
        <v>224.74</v>
      </c>
      <c r="M252" s="197"/>
      <c r="N252" s="200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2"/>
      <c r="B253" s="184"/>
      <c r="C253" s="379" t="s">
        <v>76</v>
      </c>
      <c r="D253" s="379"/>
      <c r="E253" s="379"/>
      <c r="F253" s="186"/>
      <c r="G253" s="187"/>
      <c r="H253" s="187"/>
      <c r="I253" s="187"/>
      <c r="J253" s="194"/>
      <c r="K253" s="187"/>
      <c r="L253" s="188">
        <v>10.19</v>
      </c>
      <c r="M253" s="187"/>
      <c r="N253" s="218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2"/>
      <c r="B254" s="184" t="s">
        <v>192</v>
      </c>
      <c r="C254" s="379" t="s">
        <v>193</v>
      </c>
      <c r="D254" s="379"/>
      <c r="E254" s="379"/>
      <c r="F254" s="186" t="s">
        <v>79</v>
      </c>
      <c r="G254" s="201">
        <v>117</v>
      </c>
      <c r="H254" s="187"/>
      <c r="I254" s="201">
        <v>117</v>
      </c>
      <c r="J254" s="194"/>
      <c r="K254" s="187"/>
      <c r="L254" s="188">
        <v>11.92</v>
      </c>
      <c r="M254" s="187"/>
      <c r="N254" s="218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2"/>
      <c r="B255" s="184" t="s">
        <v>194</v>
      </c>
      <c r="C255" s="379" t="s">
        <v>195</v>
      </c>
      <c r="D255" s="379"/>
      <c r="E255" s="379"/>
      <c r="F255" s="186" t="s">
        <v>79</v>
      </c>
      <c r="G255" s="201">
        <v>74</v>
      </c>
      <c r="H255" s="189">
        <v>0.85</v>
      </c>
      <c r="I255" s="216">
        <v>62.9</v>
      </c>
      <c r="J255" s="194"/>
      <c r="K255" s="187"/>
      <c r="L255" s="188">
        <v>6.41</v>
      </c>
      <c r="M255" s="187"/>
      <c r="N255" s="218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2"/>
      <c r="B256" s="203"/>
      <c r="C256" s="388" t="s">
        <v>82</v>
      </c>
      <c r="D256" s="388"/>
      <c r="E256" s="388"/>
      <c r="F256" s="178"/>
      <c r="G256" s="179"/>
      <c r="H256" s="179"/>
      <c r="I256" s="179"/>
      <c r="J256" s="181"/>
      <c r="K256" s="179"/>
      <c r="L256" s="207">
        <v>243.07</v>
      </c>
      <c r="M256" s="197"/>
      <c r="N256" s="205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6" t="s">
        <v>135</v>
      </c>
      <c r="B257" s="177" t="s">
        <v>3862</v>
      </c>
      <c r="C257" s="388" t="s">
        <v>3863</v>
      </c>
      <c r="D257" s="388"/>
      <c r="E257" s="388"/>
      <c r="F257" s="178" t="s">
        <v>244</v>
      </c>
      <c r="G257" s="179">
        <v>3.3</v>
      </c>
      <c r="H257" s="180">
        <v>1</v>
      </c>
      <c r="I257" s="214">
        <v>3.3</v>
      </c>
      <c r="J257" s="207">
        <v>20.57</v>
      </c>
      <c r="K257" s="179"/>
      <c r="L257" s="207">
        <v>67.88</v>
      </c>
      <c r="M257" s="206">
        <v>8.16</v>
      </c>
      <c r="N257" s="213">
        <v>553.9</v>
      </c>
      <c r="AF257" s="133"/>
      <c r="AG257" s="140" t="s">
        <v>3863</v>
      </c>
      <c r="AM257" s="140"/>
      <c r="AP257" s="140"/>
      <c r="AR257" s="140"/>
      <c r="AS257" s="140"/>
    </row>
    <row r="258" spans="1:45" s="121" customFormat="1" ht="15" x14ac:dyDescent="0.25">
      <c r="A258" s="202"/>
      <c r="B258" s="203"/>
      <c r="C258" s="379" t="s">
        <v>403</v>
      </c>
      <c r="D258" s="379"/>
      <c r="E258" s="379"/>
      <c r="F258" s="379"/>
      <c r="G258" s="379"/>
      <c r="H258" s="379"/>
      <c r="I258" s="379"/>
      <c r="J258" s="379"/>
      <c r="K258" s="379"/>
      <c r="L258" s="379"/>
      <c r="M258" s="379"/>
      <c r="N258" s="391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2"/>
      <c r="B259" s="203"/>
      <c r="C259" s="388" t="s">
        <v>82</v>
      </c>
      <c r="D259" s="388"/>
      <c r="E259" s="388"/>
      <c r="F259" s="178"/>
      <c r="G259" s="179"/>
      <c r="H259" s="179"/>
      <c r="I259" s="179"/>
      <c r="J259" s="181"/>
      <c r="K259" s="179"/>
      <c r="L259" s="207">
        <v>67.88</v>
      </c>
      <c r="M259" s="197"/>
      <c r="N259" s="213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6" t="s">
        <v>136</v>
      </c>
      <c r="B260" s="177" t="s">
        <v>3864</v>
      </c>
      <c r="C260" s="388" t="s">
        <v>3865</v>
      </c>
      <c r="D260" s="388"/>
      <c r="E260" s="388"/>
      <c r="F260" s="178" t="s">
        <v>370</v>
      </c>
      <c r="G260" s="179">
        <v>0.82199999999999995</v>
      </c>
      <c r="H260" s="180">
        <v>1</v>
      </c>
      <c r="I260" s="210">
        <v>0.82199999999999995</v>
      </c>
      <c r="J260" s="181"/>
      <c r="K260" s="179"/>
      <c r="L260" s="181"/>
      <c r="M260" s="179"/>
      <c r="N260" s="182"/>
      <c r="AF260" s="133"/>
      <c r="AG260" s="140" t="s">
        <v>3865</v>
      </c>
      <c r="AM260" s="140"/>
      <c r="AP260" s="140"/>
      <c r="AR260" s="140"/>
      <c r="AS260" s="140"/>
    </row>
    <row r="261" spans="1:45" s="121" customFormat="1" ht="15" x14ac:dyDescent="0.25">
      <c r="A261" s="208"/>
      <c r="B261" s="209"/>
      <c r="C261" s="379" t="s">
        <v>3866</v>
      </c>
      <c r="D261" s="379"/>
      <c r="E261" s="379"/>
      <c r="F261" s="379"/>
      <c r="G261" s="379"/>
      <c r="H261" s="379"/>
      <c r="I261" s="379"/>
      <c r="J261" s="379"/>
      <c r="K261" s="379"/>
      <c r="L261" s="379"/>
      <c r="M261" s="379"/>
      <c r="N261" s="391"/>
      <c r="AF261" s="133"/>
      <c r="AG261" s="140"/>
      <c r="AH261" s="142" t="s">
        <v>3866</v>
      </c>
      <c r="AM261" s="140"/>
      <c r="AP261" s="140"/>
      <c r="AR261" s="140"/>
      <c r="AS261" s="140"/>
    </row>
    <row r="262" spans="1:45" s="121" customFormat="1" ht="23.25" x14ac:dyDescent="0.25">
      <c r="A262" s="183"/>
      <c r="B262" s="184" t="s">
        <v>63</v>
      </c>
      <c r="C262" s="389" t="s">
        <v>64</v>
      </c>
      <c r="D262" s="389"/>
      <c r="E262" s="389"/>
      <c r="F262" s="389"/>
      <c r="G262" s="389"/>
      <c r="H262" s="389"/>
      <c r="I262" s="389"/>
      <c r="J262" s="389"/>
      <c r="K262" s="389"/>
      <c r="L262" s="389"/>
      <c r="M262" s="389"/>
      <c r="N262" s="390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3"/>
      <c r="B263" s="184" t="s">
        <v>65</v>
      </c>
      <c r="C263" s="389" t="s">
        <v>66</v>
      </c>
      <c r="D263" s="389"/>
      <c r="E263" s="389"/>
      <c r="F263" s="389"/>
      <c r="G263" s="389"/>
      <c r="H263" s="389"/>
      <c r="I263" s="389"/>
      <c r="J263" s="389"/>
      <c r="K263" s="389"/>
      <c r="L263" s="389"/>
      <c r="M263" s="389"/>
      <c r="N263" s="390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5"/>
      <c r="B264" s="184" t="s">
        <v>58</v>
      </c>
      <c r="C264" s="379" t="s">
        <v>67</v>
      </c>
      <c r="D264" s="379"/>
      <c r="E264" s="379"/>
      <c r="F264" s="186"/>
      <c r="G264" s="187"/>
      <c r="H264" s="187"/>
      <c r="I264" s="187"/>
      <c r="J264" s="188">
        <v>28.49</v>
      </c>
      <c r="K264" s="211">
        <v>1.3225</v>
      </c>
      <c r="L264" s="188">
        <v>30.97</v>
      </c>
      <c r="M264" s="189">
        <v>44.77</v>
      </c>
      <c r="N264" s="191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5"/>
      <c r="B265" s="184" t="s">
        <v>68</v>
      </c>
      <c r="C265" s="379" t="s">
        <v>69</v>
      </c>
      <c r="D265" s="379"/>
      <c r="E265" s="379"/>
      <c r="F265" s="186"/>
      <c r="G265" s="187"/>
      <c r="H265" s="187"/>
      <c r="I265" s="187"/>
      <c r="J265" s="188">
        <v>128.02000000000001</v>
      </c>
      <c r="K265" s="211">
        <v>1.4375</v>
      </c>
      <c r="L265" s="188">
        <v>151.27000000000001</v>
      </c>
      <c r="M265" s="189">
        <v>13.24</v>
      </c>
      <c r="N265" s="191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5"/>
      <c r="B266" s="184" t="s">
        <v>70</v>
      </c>
      <c r="C266" s="379" t="s">
        <v>71</v>
      </c>
      <c r="D266" s="379"/>
      <c r="E266" s="379"/>
      <c r="F266" s="186"/>
      <c r="G266" s="187"/>
      <c r="H266" s="187"/>
      <c r="I266" s="187"/>
      <c r="J266" s="188">
        <v>11.52</v>
      </c>
      <c r="K266" s="211">
        <v>1.4375</v>
      </c>
      <c r="L266" s="188">
        <v>13.61</v>
      </c>
      <c r="M266" s="189">
        <v>44.77</v>
      </c>
      <c r="N266" s="218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2"/>
      <c r="B267" s="184"/>
      <c r="C267" s="379" t="s">
        <v>72</v>
      </c>
      <c r="D267" s="379"/>
      <c r="E267" s="379"/>
      <c r="F267" s="186" t="s">
        <v>73</v>
      </c>
      <c r="G267" s="189">
        <v>3.34</v>
      </c>
      <c r="H267" s="211">
        <v>1.3225</v>
      </c>
      <c r="I267" s="212">
        <v>3.6308973</v>
      </c>
      <c r="J267" s="194"/>
      <c r="K267" s="187"/>
      <c r="L267" s="194"/>
      <c r="M267" s="187"/>
      <c r="N267" s="195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2"/>
      <c r="B268" s="184"/>
      <c r="C268" s="379" t="s">
        <v>74</v>
      </c>
      <c r="D268" s="379"/>
      <c r="E268" s="379"/>
      <c r="F268" s="186" t="s">
        <v>73</v>
      </c>
      <c r="G268" s="216">
        <v>0.8</v>
      </c>
      <c r="H268" s="211">
        <v>1.4375</v>
      </c>
      <c r="I268" s="211">
        <v>0.94530000000000003</v>
      </c>
      <c r="J268" s="194"/>
      <c r="K268" s="187"/>
      <c r="L268" s="194"/>
      <c r="M268" s="187"/>
      <c r="N268" s="195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5"/>
      <c r="B269" s="184"/>
      <c r="C269" s="380" t="s">
        <v>75</v>
      </c>
      <c r="D269" s="380"/>
      <c r="E269" s="380"/>
      <c r="F269" s="196"/>
      <c r="G269" s="197"/>
      <c r="H269" s="197"/>
      <c r="I269" s="197"/>
      <c r="J269" s="198">
        <v>156.51</v>
      </c>
      <c r="K269" s="197"/>
      <c r="L269" s="198">
        <v>182.24</v>
      </c>
      <c r="M269" s="197"/>
      <c r="N269" s="200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2"/>
      <c r="B270" s="184"/>
      <c r="C270" s="379" t="s">
        <v>76</v>
      </c>
      <c r="D270" s="379"/>
      <c r="E270" s="379"/>
      <c r="F270" s="186"/>
      <c r="G270" s="187"/>
      <c r="H270" s="187"/>
      <c r="I270" s="187"/>
      <c r="J270" s="194"/>
      <c r="K270" s="187"/>
      <c r="L270" s="188">
        <v>44.58</v>
      </c>
      <c r="M270" s="187"/>
      <c r="N270" s="191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2"/>
      <c r="B271" s="184" t="s">
        <v>192</v>
      </c>
      <c r="C271" s="379" t="s">
        <v>193</v>
      </c>
      <c r="D271" s="379"/>
      <c r="E271" s="379"/>
      <c r="F271" s="186" t="s">
        <v>79</v>
      </c>
      <c r="G271" s="201">
        <v>117</v>
      </c>
      <c r="H271" s="187"/>
      <c r="I271" s="201">
        <v>117</v>
      </c>
      <c r="J271" s="194"/>
      <c r="K271" s="187"/>
      <c r="L271" s="188">
        <v>52.16</v>
      </c>
      <c r="M271" s="187"/>
      <c r="N271" s="191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2"/>
      <c r="B272" s="184" t="s">
        <v>194</v>
      </c>
      <c r="C272" s="379" t="s">
        <v>195</v>
      </c>
      <c r="D272" s="379"/>
      <c r="E272" s="379"/>
      <c r="F272" s="186" t="s">
        <v>79</v>
      </c>
      <c r="G272" s="201">
        <v>74</v>
      </c>
      <c r="H272" s="189">
        <v>0.85</v>
      </c>
      <c r="I272" s="216">
        <v>62.9</v>
      </c>
      <c r="J272" s="194"/>
      <c r="K272" s="187"/>
      <c r="L272" s="188">
        <v>28.04</v>
      </c>
      <c r="M272" s="187"/>
      <c r="N272" s="191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2"/>
      <c r="B273" s="203"/>
      <c r="C273" s="388" t="s">
        <v>82</v>
      </c>
      <c r="D273" s="388"/>
      <c r="E273" s="388"/>
      <c r="F273" s="178"/>
      <c r="G273" s="179"/>
      <c r="H273" s="179"/>
      <c r="I273" s="179"/>
      <c r="J273" s="181"/>
      <c r="K273" s="179"/>
      <c r="L273" s="207">
        <v>262.44</v>
      </c>
      <c r="M273" s="197"/>
      <c r="N273" s="205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6" t="s">
        <v>140</v>
      </c>
      <c r="B274" s="177" t="s">
        <v>3867</v>
      </c>
      <c r="C274" s="388" t="s">
        <v>3868</v>
      </c>
      <c r="D274" s="388"/>
      <c r="E274" s="388"/>
      <c r="F274" s="178" t="s">
        <v>337</v>
      </c>
      <c r="G274" s="179">
        <v>83.843999999999994</v>
      </c>
      <c r="H274" s="180">
        <v>1</v>
      </c>
      <c r="I274" s="210">
        <v>83.843999999999994</v>
      </c>
      <c r="J274" s="204">
        <v>1558.18</v>
      </c>
      <c r="K274" s="179"/>
      <c r="L274" s="204">
        <v>130644.04</v>
      </c>
      <c r="M274" s="206">
        <v>8.16</v>
      </c>
      <c r="N274" s="205">
        <v>1066055.3700000001</v>
      </c>
      <c r="AF274" s="133"/>
      <c r="AG274" s="140" t="s">
        <v>3868</v>
      </c>
      <c r="AM274" s="140"/>
      <c r="AP274" s="140"/>
      <c r="AR274" s="140"/>
      <c r="AS274" s="140"/>
    </row>
    <row r="275" spans="1:45" s="121" customFormat="1" ht="15" x14ac:dyDescent="0.25">
      <c r="A275" s="202"/>
      <c r="B275" s="203"/>
      <c r="C275" s="379" t="s">
        <v>403</v>
      </c>
      <c r="D275" s="379"/>
      <c r="E275" s="379"/>
      <c r="F275" s="379"/>
      <c r="G275" s="379"/>
      <c r="H275" s="379"/>
      <c r="I275" s="379"/>
      <c r="J275" s="379"/>
      <c r="K275" s="379"/>
      <c r="L275" s="379"/>
      <c r="M275" s="379"/>
      <c r="N275" s="391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2"/>
      <c r="B276" s="203"/>
      <c r="C276" s="388" t="s">
        <v>82</v>
      </c>
      <c r="D276" s="388"/>
      <c r="E276" s="388"/>
      <c r="F276" s="178"/>
      <c r="G276" s="179"/>
      <c r="H276" s="179"/>
      <c r="I276" s="179"/>
      <c r="J276" s="181"/>
      <c r="K276" s="179"/>
      <c r="L276" s="204">
        <v>130644.04</v>
      </c>
      <c r="M276" s="197"/>
      <c r="N276" s="205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6" t="s">
        <v>142</v>
      </c>
      <c r="B277" s="177" t="s">
        <v>3869</v>
      </c>
      <c r="C277" s="388" t="s">
        <v>3870</v>
      </c>
      <c r="D277" s="388"/>
      <c r="E277" s="388"/>
      <c r="F277" s="178" t="s">
        <v>3871</v>
      </c>
      <c r="G277" s="179">
        <v>15</v>
      </c>
      <c r="H277" s="180">
        <v>1</v>
      </c>
      <c r="I277" s="180">
        <v>15</v>
      </c>
      <c r="J277" s="181"/>
      <c r="K277" s="179"/>
      <c r="L277" s="181"/>
      <c r="M277" s="179"/>
      <c r="N277" s="182"/>
      <c r="AF277" s="133"/>
      <c r="AG277" s="140" t="s">
        <v>3870</v>
      </c>
      <c r="AM277" s="140"/>
      <c r="AP277" s="140"/>
      <c r="AR277" s="140"/>
      <c r="AS277" s="140"/>
    </row>
    <row r="278" spans="1:45" s="121" customFormat="1" ht="23.25" x14ac:dyDescent="0.25">
      <c r="A278" s="183"/>
      <c r="B278" s="184" t="s">
        <v>63</v>
      </c>
      <c r="C278" s="389" t="s">
        <v>64</v>
      </c>
      <c r="D278" s="389"/>
      <c r="E278" s="389"/>
      <c r="F278" s="389"/>
      <c r="G278" s="389"/>
      <c r="H278" s="389"/>
      <c r="I278" s="389"/>
      <c r="J278" s="389"/>
      <c r="K278" s="389"/>
      <c r="L278" s="389"/>
      <c r="M278" s="389"/>
      <c r="N278" s="390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3"/>
      <c r="B279" s="184" t="s">
        <v>65</v>
      </c>
      <c r="C279" s="389" t="s">
        <v>66</v>
      </c>
      <c r="D279" s="389"/>
      <c r="E279" s="389"/>
      <c r="F279" s="389"/>
      <c r="G279" s="389"/>
      <c r="H279" s="389"/>
      <c r="I279" s="389"/>
      <c r="J279" s="389"/>
      <c r="K279" s="389"/>
      <c r="L279" s="389"/>
      <c r="M279" s="389"/>
      <c r="N279" s="390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5"/>
      <c r="B280" s="184" t="s">
        <v>58</v>
      </c>
      <c r="C280" s="379" t="s">
        <v>67</v>
      </c>
      <c r="D280" s="379"/>
      <c r="E280" s="379"/>
      <c r="F280" s="186"/>
      <c r="G280" s="187"/>
      <c r="H280" s="187"/>
      <c r="I280" s="187"/>
      <c r="J280" s="188">
        <v>14.41</v>
      </c>
      <c r="K280" s="211">
        <v>1.3225</v>
      </c>
      <c r="L280" s="188">
        <v>285.86</v>
      </c>
      <c r="M280" s="189">
        <v>44.77</v>
      </c>
      <c r="N280" s="191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5"/>
      <c r="B281" s="184" t="s">
        <v>68</v>
      </c>
      <c r="C281" s="379" t="s">
        <v>69</v>
      </c>
      <c r="D281" s="379"/>
      <c r="E281" s="379"/>
      <c r="F281" s="186"/>
      <c r="G281" s="187"/>
      <c r="H281" s="187"/>
      <c r="I281" s="187"/>
      <c r="J281" s="188">
        <v>32.39</v>
      </c>
      <c r="K281" s="211">
        <v>1.4375</v>
      </c>
      <c r="L281" s="188">
        <v>698.41</v>
      </c>
      <c r="M281" s="189">
        <v>13.24</v>
      </c>
      <c r="N281" s="191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5"/>
      <c r="B282" s="184" t="s">
        <v>70</v>
      </c>
      <c r="C282" s="379" t="s">
        <v>71</v>
      </c>
      <c r="D282" s="379"/>
      <c r="E282" s="379"/>
      <c r="F282" s="186"/>
      <c r="G282" s="187"/>
      <c r="H282" s="187"/>
      <c r="I282" s="187"/>
      <c r="J282" s="188">
        <v>1.87</v>
      </c>
      <c r="K282" s="211">
        <v>1.4375</v>
      </c>
      <c r="L282" s="188">
        <v>40.32</v>
      </c>
      <c r="M282" s="189">
        <v>44.77</v>
      </c>
      <c r="N282" s="191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5"/>
      <c r="B283" s="184" t="s">
        <v>86</v>
      </c>
      <c r="C283" s="379" t="s">
        <v>87</v>
      </c>
      <c r="D283" s="379"/>
      <c r="E283" s="379"/>
      <c r="F283" s="186"/>
      <c r="G283" s="187"/>
      <c r="H283" s="187"/>
      <c r="I283" s="187"/>
      <c r="J283" s="188">
        <v>7.05</v>
      </c>
      <c r="K283" s="187"/>
      <c r="L283" s="188">
        <v>105.75</v>
      </c>
      <c r="M283" s="189">
        <v>8.16</v>
      </c>
      <c r="N283" s="218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2"/>
      <c r="B284" s="184"/>
      <c r="C284" s="379" t="s">
        <v>72</v>
      </c>
      <c r="D284" s="379"/>
      <c r="E284" s="379"/>
      <c r="F284" s="186" t="s">
        <v>73</v>
      </c>
      <c r="G284" s="189">
        <v>1.57</v>
      </c>
      <c r="H284" s="211">
        <v>1.3225</v>
      </c>
      <c r="I284" s="215">
        <v>31.144874999999999</v>
      </c>
      <c r="J284" s="194"/>
      <c r="K284" s="187"/>
      <c r="L284" s="194"/>
      <c r="M284" s="187"/>
      <c r="N284" s="195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2"/>
      <c r="B285" s="184"/>
      <c r="C285" s="379" t="s">
        <v>74</v>
      </c>
      <c r="D285" s="379"/>
      <c r="E285" s="379"/>
      <c r="F285" s="186" t="s">
        <v>73</v>
      </c>
      <c r="G285" s="189">
        <v>0.13</v>
      </c>
      <c r="H285" s="211">
        <v>1.4375</v>
      </c>
      <c r="I285" s="215">
        <v>2.8031250000000001</v>
      </c>
      <c r="J285" s="194"/>
      <c r="K285" s="187"/>
      <c r="L285" s="194"/>
      <c r="M285" s="187"/>
      <c r="N285" s="195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5"/>
      <c r="B286" s="184"/>
      <c r="C286" s="380" t="s">
        <v>75</v>
      </c>
      <c r="D286" s="380"/>
      <c r="E286" s="380"/>
      <c r="F286" s="196"/>
      <c r="G286" s="197"/>
      <c r="H286" s="197"/>
      <c r="I286" s="197"/>
      <c r="J286" s="198">
        <v>53.85</v>
      </c>
      <c r="K286" s="197"/>
      <c r="L286" s="199">
        <v>1090.02</v>
      </c>
      <c r="M286" s="197"/>
      <c r="N286" s="200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2"/>
      <c r="B287" s="184"/>
      <c r="C287" s="379" t="s">
        <v>76</v>
      </c>
      <c r="D287" s="379"/>
      <c r="E287" s="379"/>
      <c r="F287" s="186"/>
      <c r="G287" s="187"/>
      <c r="H287" s="187"/>
      <c r="I287" s="187"/>
      <c r="J287" s="194"/>
      <c r="K287" s="187"/>
      <c r="L287" s="188">
        <v>326.18</v>
      </c>
      <c r="M287" s="187"/>
      <c r="N287" s="191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2"/>
      <c r="B288" s="184" t="s">
        <v>192</v>
      </c>
      <c r="C288" s="379" t="s">
        <v>193</v>
      </c>
      <c r="D288" s="379"/>
      <c r="E288" s="379"/>
      <c r="F288" s="186" t="s">
        <v>79</v>
      </c>
      <c r="G288" s="201">
        <v>117</v>
      </c>
      <c r="H288" s="187"/>
      <c r="I288" s="201">
        <v>117</v>
      </c>
      <c r="J288" s="194"/>
      <c r="K288" s="187"/>
      <c r="L288" s="188">
        <v>381.63</v>
      </c>
      <c r="M288" s="187"/>
      <c r="N288" s="191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2"/>
      <c r="B289" s="184" t="s">
        <v>194</v>
      </c>
      <c r="C289" s="379" t="s">
        <v>195</v>
      </c>
      <c r="D289" s="379"/>
      <c r="E289" s="379"/>
      <c r="F289" s="186" t="s">
        <v>79</v>
      </c>
      <c r="G289" s="201">
        <v>74</v>
      </c>
      <c r="H289" s="189">
        <v>0.85</v>
      </c>
      <c r="I289" s="216">
        <v>62.9</v>
      </c>
      <c r="J289" s="194"/>
      <c r="K289" s="187"/>
      <c r="L289" s="188">
        <v>205.17</v>
      </c>
      <c r="M289" s="187"/>
      <c r="N289" s="191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2"/>
      <c r="B290" s="203"/>
      <c r="C290" s="388" t="s">
        <v>82</v>
      </c>
      <c r="D290" s="388"/>
      <c r="E290" s="388"/>
      <c r="F290" s="178"/>
      <c r="G290" s="179"/>
      <c r="H290" s="179"/>
      <c r="I290" s="179"/>
      <c r="J290" s="181"/>
      <c r="K290" s="179"/>
      <c r="L290" s="204">
        <v>1676.82</v>
      </c>
      <c r="M290" s="197"/>
      <c r="N290" s="205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6" t="s">
        <v>143</v>
      </c>
      <c r="B291" s="177" t="s">
        <v>3872</v>
      </c>
      <c r="C291" s="388" t="s">
        <v>3873</v>
      </c>
      <c r="D291" s="388"/>
      <c r="E291" s="388"/>
      <c r="F291" s="178" t="s">
        <v>291</v>
      </c>
      <c r="G291" s="179">
        <v>15</v>
      </c>
      <c r="H291" s="180">
        <v>1</v>
      </c>
      <c r="I291" s="180">
        <v>15</v>
      </c>
      <c r="J291" s="204">
        <v>1500.56</v>
      </c>
      <c r="K291" s="179"/>
      <c r="L291" s="204">
        <v>22508.400000000001</v>
      </c>
      <c r="M291" s="206">
        <v>8.16</v>
      </c>
      <c r="N291" s="205">
        <v>183668.54</v>
      </c>
      <c r="AF291" s="133"/>
      <c r="AG291" s="140" t="s">
        <v>3873</v>
      </c>
      <c r="AM291" s="140"/>
      <c r="AP291" s="140"/>
      <c r="AR291" s="140"/>
      <c r="AS291" s="140"/>
    </row>
    <row r="292" spans="1:45" s="121" customFormat="1" ht="15" x14ac:dyDescent="0.25">
      <c r="A292" s="202"/>
      <c r="B292" s="203"/>
      <c r="C292" s="379" t="s">
        <v>403</v>
      </c>
      <c r="D292" s="379"/>
      <c r="E292" s="379"/>
      <c r="F292" s="379"/>
      <c r="G292" s="379"/>
      <c r="H292" s="379"/>
      <c r="I292" s="379"/>
      <c r="J292" s="379"/>
      <c r="K292" s="379"/>
      <c r="L292" s="379"/>
      <c r="M292" s="379"/>
      <c r="N292" s="391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2"/>
      <c r="B293" s="203"/>
      <c r="C293" s="388" t="s">
        <v>82</v>
      </c>
      <c r="D293" s="388"/>
      <c r="E293" s="388"/>
      <c r="F293" s="178"/>
      <c r="G293" s="179"/>
      <c r="H293" s="179"/>
      <c r="I293" s="179"/>
      <c r="J293" s="181"/>
      <c r="K293" s="179"/>
      <c r="L293" s="204">
        <v>22508.400000000001</v>
      </c>
      <c r="M293" s="197"/>
      <c r="N293" s="205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6" t="s">
        <v>168</v>
      </c>
      <c r="B294" s="177" t="s">
        <v>2832</v>
      </c>
      <c r="C294" s="388" t="s">
        <v>2833</v>
      </c>
      <c r="D294" s="388"/>
      <c r="E294" s="388"/>
      <c r="F294" s="178" t="s">
        <v>2654</v>
      </c>
      <c r="G294" s="179">
        <v>0.85199999999999998</v>
      </c>
      <c r="H294" s="180">
        <v>1</v>
      </c>
      <c r="I294" s="210">
        <v>0.85199999999999998</v>
      </c>
      <c r="J294" s="181"/>
      <c r="K294" s="179"/>
      <c r="L294" s="181"/>
      <c r="M294" s="179"/>
      <c r="N294" s="182"/>
      <c r="AF294" s="133"/>
      <c r="AG294" s="140" t="s">
        <v>2833</v>
      </c>
      <c r="AM294" s="140"/>
      <c r="AP294" s="140"/>
      <c r="AR294" s="140"/>
      <c r="AS294" s="140"/>
    </row>
    <row r="295" spans="1:45" s="121" customFormat="1" ht="15" x14ac:dyDescent="0.25">
      <c r="A295" s="208"/>
      <c r="B295" s="209"/>
      <c r="C295" s="379" t="s">
        <v>3874</v>
      </c>
      <c r="D295" s="379"/>
      <c r="E295" s="379"/>
      <c r="F295" s="379"/>
      <c r="G295" s="379"/>
      <c r="H295" s="379"/>
      <c r="I295" s="379"/>
      <c r="J295" s="379"/>
      <c r="K295" s="379"/>
      <c r="L295" s="379"/>
      <c r="M295" s="379"/>
      <c r="N295" s="391"/>
      <c r="AF295" s="133"/>
      <c r="AG295" s="140"/>
      <c r="AH295" s="142" t="s">
        <v>3874</v>
      </c>
      <c r="AM295" s="140"/>
      <c r="AP295" s="140"/>
      <c r="AR295" s="140"/>
      <c r="AS295" s="140"/>
    </row>
    <row r="296" spans="1:45" s="121" customFormat="1" ht="23.25" x14ac:dyDescent="0.25">
      <c r="A296" s="183"/>
      <c r="B296" s="184" t="s">
        <v>63</v>
      </c>
      <c r="C296" s="389" t="s">
        <v>64</v>
      </c>
      <c r="D296" s="389"/>
      <c r="E296" s="389"/>
      <c r="F296" s="389"/>
      <c r="G296" s="389"/>
      <c r="H296" s="389"/>
      <c r="I296" s="389"/>
      <c r="J296" s="389"/>
      <c r="K296" s="389"/>
      <c r="L296" s="389"/>
      <c r="M296" s="389"/>
      <c r="N296" s="390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3"/>
      <c r="B297" s="184" t="s">
        <v>65</v>
      </c>
      <c r="C297" s="389" t="s">
        <v>66</v>
      </c>
      <c r="D297" s="389"/>
      <c r="E297" s="389"/>
      <c r="F297" s="389"/>
      <c r="G297" s="389"/>
      <c r="H297" s="389"/>
      <c r="I297" s="389"/>
      <c r="J297" s="389"/>
      <c r="K297" s="389"/>
      <c r="L297" s="389"/>
      <c r="M297" s="389"/>
      <c r="N297" s="390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5"/>
      <c r="B298" s="184" t="s">
        <v>58</v>
      </c>
      <c r="C298" s="379" t="s">
        <v>67</v>
      </c>
      <c r="D298" s="379"/>
      <c r="E298" s="379"/>
      <c r="F298" s="186"/>
      <c r="G298" s="187"/>
      <c r="H298" s="187"/>
      <c r="I298" s="187"/>
      <c r="J298" s="188">
        <v>731.31</v>
      </c>
      <c r="K298" s="211">
        <v>1.3225</v>
      </c>
      <c r="L298" s="188">
        <v>824.02</v>
      </c>
      <c r="M298" s="189">
        <v>44.77</v>
      </c>
      <c r="N298" s="191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5"/>
      <c r="B299" s="184" t="s">
        <v>68</v>
      </c>
      <c r="C299" s="379" t="s">
        <v>69</v>
      </c>
      <c r="D299" s="379"/>
      <c r="E299" s="379"/>
      <c r="F299" s="186"/>
      <c r="G299" s="187"/>
      <c r="H299" s="187"/>
      <c r="I299" s="187"/>
      <c r="J299" s="188">
        <v>78.42</v>
      </c>
      <c r="K299" s="211">
        <v>1.4375</v>
      </c>
      <c r="L299" s="188">
        <v>96.04</v>
      </c>
      <c r="M299" s="189">
        <v>13.24</v>
      </c>
      <c r="N299" s="191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5"/>
      <c r="B300" s="184" t="s">
        <v>70</v>
      </c>
      <c r="C300" s="379" t="s">
        <v>71</v>
      </c>
      <c r="D300" s="379"/>
      <c r="E300" s="379"/>
      <c r="F300" s="186"/>
      <c r="G300" s="187"/>
      <c r="H300" s="187"/>
      <c r="I300" s="187"/>
      <c r="J300" s="188">
        <v>0.54</v>
      </c>
      <c r="K300" s="211">
        <v>1.4375</v>
      </c>
      <c r="L300" s="188">
        <v>0.66</v>
      </c>
      <c r="M300" s="189">
        <v>44.77</v>
      </c>
      <c r="N300" s="218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5"/>
      <c r="B301" s="184" t="s">
        <v>86</v>
      </c>
      <c r="C301" s="379" t="s">
        <v>87</v>
      </c>
      <c r="D301" s="379"/>
      <c r="E301" s="379"/>
      <c r="F301" s="186"/>
      <c r="G301" s="187"/>
      <c r="H301" s="187"/>
      <c r="I301" s="187"/>
      <c r="J301" s="188">
        <v>606.88</v>
      </c>
      <c r="K301" s="187"/>
      <c r="L301" s="188">
        <v>517.05999999999995</v>
      </c>
      <c r="M301" s="189">
        <v>8.16</v>
      </c>
      <c r="N301" s="191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2"/>
      <c r="B302" s="184"/>
      <c r="C302" s="379" t="s">
        <v>72</v>
      </c>
      <c r="D302" s="379"/>
      <c r="E302" s="379"/>
      <c r="F302" s="186" t="s">
        <v>73</v>
      </c>
      <c r="G302" s="189">
        <v>76.02</v>
      </c>
      <c r="H302" s="211">
        <v>1.3225</v>
      </c>
      <c r="I302" s="212">
        <v>85.657055400000004</v>
      </c>
      <c r="J302" s="194"/>
      <c r="K302" s="187"/>
      <c r="L302" s="194"/>
      <c r="M302" s="187"/>
      <c r="N302" s="195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2"/>
      <c r="B303" s="184"/>
      <c r="C303" s="379" t="s">
        <v>74</v>
      </c>
      <c r="D303" s="379"/>
      <c r="E303" s="379"/>
      <c r="F303" s="186" t="s">
        <v>73</v>
      </c>
      <c r="G303" s="189">
        <v>0.04</v>
      </c>
      <c r="H303" s="211">
        <v>1.4375</v>
      </c>
      <c r="I303" s="217">
        <v>4.8989999999999999E-2</v>
      </c>
      <c r="J303" s="194"/>
      <c r="K303" s="187"/>
      <c r="L303" s="194"/>
      <c r="M303" s="187"/>
      <c r="N303" s="195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5"/>
      <c r="B304" s="184"/>
      <c r="C304" s="380" t="s">
        <v>75</v>
      </c>
      <c r="D304" s="380"/>
      <c r="E304" s="380"/>
      <c r="F304" s="196"/>
      <c r="G304" s="197"/>
      <c r="H304" s="197"/>
      <c r="I304" s="197"/>
      <c r="J304" s="199">
        <v>1416.61</v>
      </c>
      <c r="K304" s="197"/>
      <c r="L304" s="199">
        <v>1437.12</v>
      </c>
      <c r="M304" s="197"/>
      <c r="N304" s="200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2"/>
      <c r="B305" s="184"/>
      <c r="C305" s="379" t="s">
        <v>76</v>
      </c>
      <c r="D305" s="379"/>
      <c r="E305" s="379"/>
      <c r="F305" s="186"/>
      <c r="G305" s="187"/>
      <c r="H305" s="187"/>
      <c r="I305" s="187"/>
      <c r="J305" s="194"/>
      <c r="K305" s="187"/>
      <c r="L305" s="188">
        <v>824.68</v>
      </c>
      <c r="M305" s="187"/>
      <c r="N305" s="191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2"/>
      <c r="B306" s="184" t="s">
        <v>192</v>
      </c>
      <c r="C306" s="379" t="s">
        <v>193</v>
      </c>
      <c r="D306" s="379"/>
      <c r="E306" s="379"/>
      <c r="F306" s="186" t="s">
        <v>79</v>
      </c>
      <c r="G306" s="201">
        <v>117</v>
      </c>
      <c r="H306" s="187"/>
      <c r="I306" s="201">
        <v>117</v>
      </c>
      <c r="J306" s="194"/>
      <c r="K306" s="187"/>
      <c r="L306" s="188">
        <v>964.88</v>
      </c>
      <c r="M306" s="187"/>
      <c r="N306" s="191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2"/>
      <c r="B307" s="184" t="s">
        <v>194</v>
      </c>
      <c r="C307" s="379" t="s">
        <v>195</v>
      </c>
      <c r="D307" s="379"/>
      <c r="E307" s="379"/>
      <c r="F307" s="186" t="s">
        <v>79</v>
      </c>
      <c r="G307" s="201">
        <v>74</v>
      </c>
      <c r="H307" s="189">
        <v>0.85</v>
      </c>
      <c r="I307" s="216">
        <v>62.9</v>
      </c>
      <c r="J307" s="194"/>
      <c r="K307" s="187"/>
      <c r="L307" s="188">
        <v>518.72</v>
      </c>
      <c r="M307" s="187"/>
      <c r="N307" s="191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2"/>
      <c r="B308" s="203"/>
      <c r="C308" s="388" t="s">
        <v>82</v>
      </c>
      <c r="D308" s="388"/>
      <c r="E308" s="388"/>
      <c r="F308" s="178"/>
      <c r="G308" s="179"/>
      <c r="H308" s="179"/>
      <c r="I308" s="179"/>
      <c r="J308" s="181"/>
      <c r="K308" s="179"/>
      <c r="L308" s="204">
        <v>2920.72</v>
      </c>
      <c r="M308" s="197"/>
      <c r="N308" s="205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6" t="s">
        <v>175</v>
      </c>
      <c r="B309" s="177" t="s">
        <v>3875</v>
      </c>
      <c r="C309" s="388" t="s">
        <v>3876</v>
      </c>
      <c r="D309" s="388"/>
      <c r="E309" s="388"/>
      <c r="F309" s="178" t="s">
        <v>291</v>
      </c>
      <c r="G309" s="179">
        <v>32</v>
      </c>
      <c r="H309" s="180">
        <v>1</v>
      </c>
      <c r="I309" s="180">
        <v>32</v>
      </c>
      <c r="J309" s="181"/>
      <c r="K309" s="179"/>
      <c r="L309" s="181"/>
      <c r="M309" s="179"/>
      <c r="N309" s="182"/>
      <c r="AF309" s="133"/>
      <c r="AG309" s="140" t="s">
        <v>3876</v>
      </c>
      <c r="AM309" s="140"/>
      <c r="AP309" s="140"/>
      <c r="AR309" s="140"/>
      <c r="AS309" s="140"/>
    </row>
    <row r="310" spans="1:45" s="121" customFormat="1" ht="23.25" x14ac:dyDescent="0.25">
      <c r="A310" s="183"/>
      <c r="B310" s="184" t="s">
        <v>63</v>
      </c>
      <c r="C310" s="389" t="s">
        <v>64</v>
      </c>
      <c r="D310" s="389"/>
      <c r="E310" s="389"/>
      <c r="F310" s="389"/>
      <c r="G310" s="389"/>
      <c r="H310" s="389"/>
      <c r="I310" s="389"/>
      <c r="J310" s="389"/>
      <c r="K310" s="389"/>
      <c r="L310" s="389"/>
      <c r="M310" s="389"/>
      <c r="N310" s="390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3"/>
      <c r="B311" s="184" t="s">
        <v>65</v>
      </c>
      <c r="C311" s="389" t="s">
        <v>66</v>
      </c>
      <c r="D311" s="389"/>
      <c r="E311" s="389"/>
      <c r="F311" s="389"/>
      <c r="G311" s="389"/>
      <c r="H311" s="389"/>
      <c r="I311" s="389"/>
      <c r="J311" s="389"/>
      <c r="K311" s="389"/>
      <c r="L311" s="389"/>
      <c r="M311" s="389"/>
      <c r="N311" s="390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5"/>
      <c r="B312" s="184" t="s">
        <v>58</v>
      </c>
      <c r="C312" s="379" t="s">
        <v>67</v>
      </c>
      <c r="D312" s="379"/>
      <c r="E312" s="379"/>
      <c r="F312" s="186"/>
      <c r="G312" s="187"/>
      <c r="H312" s="187"/>
      <c r="I312" s="187"/>
      <c r="J312" s="188">
        <v>1.54</v>
      </c>
      <c r="K312" s="211">
        <v>1.3225</v>
      </c>
      <c r="L312" s="188">
        <v>65.17</v>
      </c>
      <c r="M312" s="189">
        <v>44.77</v>
      </c>
      <c r="N312" s="191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5"/>
      <c r="B313" s="184" t="s">
        <v>68</v>
      </c>
      <c r="C313" s="379" t="s">
        <v>69</v>
      </c>
      <c r="D313" s="379"/>
      <c r="E313" s="379"/>
      <c r="F313" s="186"/>
      <c r="G313" s="187"/>
      <c r="H313" s="187"/>
      <c r="I313" s="187"/>
      <c r="J313" s="188">
        <v>5.0599999999999996</v>
      </c>
      <c r="K313" s="211">
        <v>1.4375</v>
      </c>
      <c r="L313" s="188">
        <v>232.76</v>
      </c>
      <c r="M313" s="189">
        <v>13.24</v>
      </c>
      <c r="N313" s="191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2"/>
      <c r="B314" s="184"/>
      <c r="C314" s="379" t="s">
        <v>72</v>
      </c>
      <c r="D314" s="379"/>
      <c r="E314" s="379"/>
      <c r="F314" s="186" t="s">
        <v>73</v>
      </c>
      <c r="G314" s="189">
        <v>0.16</v>
      </c>
      <c r="H314" s="211">
        <v>1.3225</v>
      </c>
      <c r="I314" s="211">
        <v>6.7712000000000003</v>
      </c>
      <c r="J314" s="194"/>
      <c r="K314" s="187"/>
      <c r="L314" s="194"/>
      <c r="M314" s="187"/>
      <c r="N314" s="195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5"/>
      <c r="B315" s="184"/>
      <c r="C315" s="380" t="s">
        <v>75</v>
      </c>
      <c r="D315" s="380"/>
      <c r="E315" s="380"/>
      <c r="F315" s="196"/>
      <c r="G315" s="197"/>
      <c r="H315" s="197"/>
      <c r="I315" s="197"/>
      <c r="J315" s="198">
        <v>6.6</v>
      </c>
      <c r="K315" s="197"/>
      <c r="L315" s="198">
        <v>297.93</v>
      </c>
      <c r="M315" s="197"/>
      <c r="N315" s="200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2"/>
      <c r="B316" s="184"/>
      <c r="C316" s="379" t="s">
        <v>76</v>
      </c>
      <c r="D316" s="379"/>
      <c r="E316" s="379"/>
      <c r="F316" s="186"/>
      <c r="G316" s="187"/>
      <c r="H316" s="187"/>
      <c r="I316" s="187"/>
      <c r="J316" s="194"/>
      <c r="K316" s="187"/>
      <c r="L316" s="188">
        <v>65.17</v>
      </c>
      <c r="M316" s="187"/>
      <c r="N316" s="191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2"/>
      <c r="B317" s="184" t="s">
        <v>192</v>
      </c>
      <c r="C317" s="379" t="s">
        <v>193</v>
      </c>
      <c r="D317" s="379"/>
      <c r="E317" s="379"/>
      <c r="F317" s="186" t="s">
        <v>79</v>
      </c>
      <c r="G317" s="201">
        <v>117</v>
      </c>
      <c r="H317" s="187"/>
      <c r="I317" s="201">
        <v>117</v>
      </c>
      <c r="J317" s="194"/>
      <c r="K317" s="187"/>
      <c r="L317" s="188">
        <v>76.25</v>
      </c>
      <c r="M317" s="187"/>
      <c r="N317" s="191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2"/>
      <c r="B318" s="184" t="s">
        <v>194</v>
      </c>
      <c r="C318" s="379" t="s">
        <v>195</v>
      </c>
      <c r="D318" s="379"/>
      <c r="E318" s="379"/>
      <c r="F318" s="186" t="s">
        <v>79</v>
      </c>
      <c r="G318" s="201">
        <v>74</v>
      </c>
      <c r="H318" s="189">
        <v>0.85</v>
      </c>
      <c r="I318" s="216">
        <v>62.9</v>
      </c>
      <c r="J318" s="194"/>
      <c r="K318" s="187"/>
      <c r="L318" s="188">
        <v>40.99</v>
      </c>
      <c r="M318" s="187"/>
      <c r="N318" s="191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2"/>
      <c r="B319" s="203"/>
      <c r="C319" s="388" t="s">
        <v>82</v>
      </c>
      <c r="D319" s="388"/>
      <c r="E319" s="388"/>
      <c r="F319" s="178"/>
      <c r="G319" s="179"/>
      <c r="H319" s="179"/>
      <c r="I319" s="179"/>
      <c r="J319" s="181"/>
      <c r="K319" s="179"/>
      <c r="L319" s="207">
        <v>415.17</v>
      </c>
      <c r="M319" s="197"/>
      <c r="N319" s="205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6" t="s">
        <v>186</v>
      </c>
      <c r="B320" s="177" t="s">
        <v>3877</v>
      </c>
      <c r="C320" s="388" t="s">
        <v>3878</v>
      </c>
      <c r="D320" s="388"/>
      <c r="E320" s="388"/>
      <c r="F320" s="178" t="s">
        <v>337</v>
      </c>
      <c r="G320" s="179">
        <v>17.600000000000001</v>
      </c>
      <c r="H320" s="180">
        <v>1</v>
      </c>
      <c r="I320" s="214">
        <v>17.600000000000001</v>
      </c>
      <c r="J320" s="207">
        <v>334.1</v>
      </c>
      <c r="K320" s="179"/>
      <c r="L320" s="204">
        <v>5880.16</v>
      </c>
      <c r="M320" s="206">
        <v>8.16</v>
      </c>
      <c r="N320" s="205">
        <v>47982.11</v>
      </c>
      <c r="AF320" s="133"/>
      <c r="AG320" s="140" t="s">
        <v>3878</v>
      </c>
      <c r="AM320" s="140"/>
      <c r="AP320" s="140"/>
      <c r="AR320" s="140"/>
      <c r="AS320" s="140"/>
    </row>
    <row r="321" spans="1:45" s="121" customFormat="1" ht="15" x14ac:dyDescent="0.25">
      <c r="A321" s="202"/>
      <c r="B321" s="203"/>
      <c r="C321" s="379" t="s">
        <v>403</v>
      </c>
      <c r="D321" s="379"/>
      <c r="E321" s="379"/>
      <c r="F321" s="379"/>
      <c r="G321" s="379"/>
      <c r="H321" s="379"/>
      <c r="I321" s="379"/>
      <c r="J321" s="379"/>
      <c r="K321" s="379"/>
      <c r="L321" s="379"/>
      <c r="M321" s="379"/>
      <c r="N321" s="391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8"/>
      <c r="B322" s="209"/>
      <c r="C322" s="379" t="s">
        <v>3879</v>
      </c>
      <c r="D322" s="379"/>
      <c r="E322" s="379"/>
      <c r="F322" s="379"/>
      <c r="G322" s="379"/>
      <c r="H322" s="379"/>
      <c r="I322" s="379"/>
      <c r="J322" s="379"/>
      <c r="K322" s="379"/>
      <c r="L322" s="379"/>
      <c r="M322" s="379"/>
      <c r="N322" s="391"/>
      <c r="AF322" s="133"/>
      <c r="AG322" s="140"/>
      <c r="AH322" s="142" t="s">
        <v>3879</v>
      </c>
      <c r="AM322" s="140"/>
      <c r="AP322" s="140"/>
      <c r="AR322" s="140"/>
      <c r="AS322" s="140"/>
    </row>
    <row r="323" spans="1:45" s="121" customFormat="1" ht="15" x14ac:dyDescent="0.25">
      <c r="A323" s="202"/>
      <c r="B323" s="203"/>
      <c r="C323" s="388" t="s">
        <v>82</v>
      </c>
      <c r="D323" s="388"/>
      <c r="E323" s="388"/>
      <c r="F323" s="178"/>
      <c r="G323" s="179"/>
      <c r="H323" s="179"/>
      <c r="I323" s="179"/>
      <c r="J323" s="181"/>
      <c r="K323" s="179"/>
      <c r="L323" s="204">
        <v>5880.16</v>
      </c>
      <c r="M323" s="197"/>
      <c r="N323" s="205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6" t="s">
        <v>196</v>
      </c>
      <c r="B324" s="177" t="s">
        <v>3880</v>
      </c>
      <c r="C324" s="388" t="s">
        <v>3881</v>
      </c>
      <c r="D324" s="388"/>
      <c r="E324" s="388"/>
      <c r="F324" s="178" t="s">
        <v>2944</v>
      </c>
      <c r="G324" s="179">
        <v>3</v>
      </c>
      <c r="H324" s="180">
        <v>1</v>
      </c>
      <c r="I324" s="180">
        <v>3</v>
      </c>
      <c r="J324" s="181"/>
      <c r="K324" s="179"/>
      <c r="L324" s="181"/>
      <c r="M324" s="179"/>
      <c r="N324" s="182"/>
      <c r="AF324" s="133"/>
      <c r="AG324" s="140" t="s">
        <v>3881</v>
      </c>
      <c r="AM324" s="140"/>
      <c r="AP324" s="140"/>
      <c r="AR324" s="140"/>
      <c r="AS324" s="140"/>
    </row>
    <row r="325" spans="1:45" s="121" customFormat="1" ht="23.25" x14ac:dyDescent="0.25">
      <c r="A325" s="183"/>
      <c r="B325" s="184" t="s">
        <v>63</v>
      </c>
      <c r="C325" s="389" t="s">
        <v>64</v>
      </c>
      <c r="D325" s="389"/>
      <c r="E325" s="389"/>
      <c r="F325" s="389"/>
      <c r="G325" s="389"/>
      <c r="H325" s="389"/>
      <c r="I325" s="389"/>
      <c r="J325" s="389"/>
      <c r="K325" s="389"/>
      <c r="L325" s="389"/>
      <c r="M325" s="389"/>
      <c r="N325" s="390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3"/>
      <c r="B326" s="184" t="s">
        <v>65</v>
      </c>
      <c r="C326" s="389" t="s">
        <v>66</v>
      </c>
      <c r="D326" s="389"/>
      <c r="E326" s="389"/>
      <c r="F326" s="389"/>
      <c r="G326" s="389"/>
      <c r="H326" s="389"/>
      <c r="I326" s="389"/>
      <c r="J326" s="389"/>
      <c r="K326" s="389"/>
      <c r="L326" s="389"/>
      <c r="M326" s="389"/>
      <c r="N326" s="390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5"/>
      <c r="B327" s="184" t="s">
        <v>58</v>
      </c>
      <c r="C327" s="379" t="s">
        <v>67</v>
      </c>
      <c r="D327" s="379"/>
      <c r="E327" s="379"/>
      <c r="F327" s="186"/>
      <c r="G327" s="187"/>
      <c r="H327" s="187"/>
      <c r="I327" s="187"/>
      <c r="J327" s="188">
        <v>19.75</v>
      </c>
      <c r="K327" s="211">
        <v>1.3225</v>
      </c>
      <c r="L327" s="188">
        <v>78.36</v>
      </c>
      <c r="M327" s="189">
        <v>44.77</v>
      </c>
      <c r="N327" s="191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5"/>
      <c r="B328" s="184" t="s">
        <v>68</v>
      </c>
      <c r="C328" s="379" t="s">
        <v>69</v>
      </c>
      <c r="D328" s="379"/>
      <c r="E328" s="379"/>
      <c r="F328" s="186"/>
      <c r="G328" s="187"/>
      <c r="H328" s="187"/>
      <c r="I328" s="187"/>
      <c r="J328" s="188">
        <v>22.07</v>
      </c>
      <c r="K328" s="211">
        <v>1.4375</v>
      </c>
      <c r="L328" s="188">
        <v>95.18</v>
      </c>
      <c r="M328" s="189">
        <v>13.24</v>
      </c>
      <c r="N328" s="191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5"/>
      <c r="B329" s="184" t="s">
        <v>86</v>
      </c>
      <c r="C329" s="379" t="s">
        <v>87</v>
      </c>
      <c r="D329" s="379"/>
      <c r="E329" s="379"/>
      <c r="F329" s="186"/>
      <c r="G329" s="187"/>
      <c r="H329" s="187"/>
      <c r="I329" s="187"/>
      <c r="J329" s="188">
        <v>140.44999999999999</v>
      </c>
      <c r="K329" s="187"/>
      <c r="L329" s="188">
        <v>421.35</v>
      </c>
      <c r="M329" s="189">
        <v>8.16</v>
      </c>
      <c r="N329" s="191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2"/>
      <c r="B330" s="184"/>
      <c r="C330" s="379" t="s">
        <v>72</v>
      </c>
      <c r="D330" s="379"/>
      <c r="E330" s="379"/>
      <c r="F330" s="186" t="s">
        <v>73</v>
      </c>
      <c r="G330" s="189">
        <v>2.2599999999999998</v>
      </c>
      <c r="H330" s="211">
        <v>1.3225</v>
      </c>
      <c r="I330" s="217">
        <v>8.9665499999999998</v>
      </c>
      <c r="J330" s="194"/>
      <c r="K330" s="187"/>
      <c r="L330" s="194"/>
      <c r="M330" s="187"/>
      <c r="N330" s="195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5"/>
      <c r="B331" s="184"/>
      <c r="C331" s="380" t="s">
        <v>75</v>
      </c>
      <c r="D331" s="380"/>
      <c r="E331" s="380"/>
      <c r="F331" s="196"/>
      <c r="G331" s="197"/>
      <c r="H331" s="197"/>
      <c r="I331" s="197"/>
      <c r="J331" s="198">
        <v>182.27</v>
      </c>
      <c r="K331" s="197"/>
      <c r="L331" s="198">
        <v>594.89</v>
      </c>
      <c r="M331" s="197"/>
      <c r="N331" s="200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2"/>
      <c r="B332" s="184"/>
      <c r="C332" s="379" t="s">
        <v>76</v>
      </c>
      <c r="D332" s="379"/>
      <c r="E332" s="379"/>
      <c r="F332" s="186"/>
      <c r="G332" s="187"/>
      <c r="H332" s="187"/>
      <c r="I332" s="187"/>
      <c r="J332" s="194"/>
      <c r="K332" s="187"/>
      <c r="L332" s="188">
        <v>78.36</v>
      </c>
      <c r="M332" s="187"/>
      <c r="N332" s="191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2"/>
      <c r="B333" s="184" t="s">
        <v>192</v>
      </c>
      <c r="C333" s="379" t="s">
        <v>193</v>
      </c>
      <c r="D333" s="379"/>
      <c r="E333" s="379"/>
      <c r="F333" s="186" t="s">
        <v>79</v>
      </c>
      <c r="G333" s="201">
        <v>117</v>
      </c>
      <c r="H333" s="187"/>
      <c r="I333" s="201">
        <v>117</v>
      </c>
      <c r="J333" s="194"/>
      <c r="K333" s="187"/>
      <c r="L333" s="188">
        <v>91.68</v>
      </c>
      <c r="M333" s="187"/>
      <c r="N333" s="191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2"/>
      <c r="B334" s="184" t="s">
        <v>194</v>
      </c>
      <c r="C334" s="379" t="s">
        <v>195</v>
      </c>
      <c r="D334" s="379"/>
      <c r="E334" s="379"/>
      <c r="F334" s="186" t="s">
        <v>79</v>
      </c>
      <c r="G334" s="201">
        <v>74</v>
      </c>
      <c r="H334" s="189">
        <v>0.85</v>
      </c>
      <c r="I334" s="216">
        <v>62.9</v>
      </c>
      <c r="J334" s="194"/>
      <c r="K334" s="187"/>
      <c r="L334" s="188">
        <v>49.29</v>
      </c>
      <c r="M334" s="187"/>
      <c r="N334" s="191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2"/>
      <c r="B335" s="203"/>
      <c r="C335" s="388" t="s">
        <v>82</v>
      </c>
      <c r="D335" s="388"/>
      <c r="E335" s="388"/>
      <c r="F335" s="178"/>
      <c r="G335" s="179"/>
      <c r="H335" s="179"/>
      <c r="I335" s="179"/>
      <c r="J335" s="181"/>
      <c r="K335" s="179"/>
      <c r="L335" s="207">
        <v>735.86</v>
      </c>
      <c r="M335" s="197"/>
      <c r="N335" s="205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6" t="s">
        <v>206</v>
      </c>
      <c r="B336" s="177" t="s">
        <v>725</v>
      </c>
      <c r="C336" s="388" t="s">
        <v>726</v>
      </c>
      <c r="D336" s="388"/>
      <c r="E336" s="388"/>
      <c r="F336" s="178" t="s">
        <v>178</v>
      </c>
      <c r="G336" s="179">
        <v>-3.2969999999999999E-2</v>
      </c>
      <c r="H336" s="180">
        <v>1</v>
      </c>
      <c r="I336" s="252">
        <v>-3.2969999999999999E-2</v>
      </c>
      <c r="J336" s="204">
        <v>1383.1</v>
      </c>
      <c r="K336" s="179"/>
      <c r="L336" s="207">
        <v>-45.6</v>
      </c>
      <c r="M336" s="206">
        <v>8.16</v>
      </c>
      <c r="N336" s="213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2"/>
      <c r="B337" s="203"/>
      <c r="C337" s="379" t="s">
        <v>403</v>
      </c>
      <c r="D337" s="379"/>
      <c r="E337" s="379"/>
      <c r="F337" s="379"/>
      <c r="G337" s="379"/>
      <c r="H337" s="379"/>
      <c r="I337" s="379"/>
      <c r="J337" s="379"/>
      <c r="K337" s="379"/>
      <c r="L337" s="379"/>
      <c r="M337" s="379"/>
      <c r="N337" s="391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2"/>
      <c r="B338" s="203"/>
      <c r="C338" s="388" t="s">
        <v>82</v>
      </c>
      <c r="D338" s="388"/>
      <c r="E338" s="388"/>
      <c r="F338" s="178"/>
      <c r="G338" s="179"/>
      <c r="H338" s="179"/>
      <c r="I338" s="179"/>
      <c r="J338" s="181"/>
      <c r="K338" s="179"/>
      <c r="L338" s="207">
        <v>-45.6</v>
      </c>
      <c r="M338" s="197"/>
      <c r="N338" s="213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6" t="s">
        <v>213</v>
      </c>
      <c r="B339" s="177" t="s">
        <v>3882</v>
      </c>
      <c r="C339" s="388" t="s">
        <v>3883</v>
      </c>
      <c r="D339" s="388"/>
      <c r="E339" s="388"/>
      <c r="F339" s="178" t="s">
        <v>98</v>
      </c>
      <c r="G339" s="179">
        <v>0.2</v>
      </c>
      <c r="H339" s="180">
        <v>1</v>
      </c>
      <c r="I339" s="214">
        <v>0.2</v>
      </c>
      <c r="J339" s="207">
        <v>843.39</v>
      </c>
      <c r="K339" s="179"/>
      <c r="L339" s="207">
        <v>168.68</v>
      </c>
      <c r="M339" s="206">
        <v>8.16</v>
      </c>
      <c r="N339" s="205">
        <v>1376.43</v>
      </c>
      <c r="AF339" s="133"/>
      <c r="AG339" s="140" t="s">
        <v>3883</v>
      </c>
      <c r="AM339" s="140"/>
      <c r="AP339" s="140"/>
      <c r="AR339" s="140"/>
      <c r="AS339" s="140"/>
    </row>
    <row r="340" spans="1:45" s="121" customFormat="1" ht="15" x14ac:dyDescent="0.25">
      <c r="A340" s="202"/>
      <c r="B340" s="203"/>
      <c r="C340" s="379" t="s">
        <v>99</v>
      </c>
      <c r="D340" s="379"/>
      <c r="E340" s="379"/>
      <c r="F340" s="379"/>
      <c r="G340" s="379"/>
      <c r="H340" s="379"/>
      <c r="I340" s="379"/>
      <c r="J340" s="379"/>
      <c r="K340" s="379"/>
      <c r="L340" s="379"/>
      <c r="M340" s="379"/>
      <c r="N340" s="391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8"/>
      <c r="B341" s="209"/>
      <c r="C341" s="379" t="s">
        <v>3884</v>
      </c>
      <c r="D341" s="379"/>
      <c r="E341" s="379"/>
      <c r="F341" s="379"/>
      <c r="G341" s="379"/>
      <c r="H341" s="379"/>
      <c r="I341" s="379"/>
      <c r="J341" s="379"/>
      <c r="K341" s="379"/>
      <c r="L341" s="379"/>
      <c r="M341" s="379"/>
      <c r="N341" s="391"/>
      <c r="AF341" s="133"/>
      <c r="AG341" s="140"/>
      <c r="AH341" s="142" t="s">
        <v>3884</v>
      </c>
      <c r="AM341" s="140"/>
      <c r="AP341" s="140"/>
      <c r="AR341" s="140"/>
      <c r="AS341" s="140"/>
    </row>
    <row r="342" spans="1:45" s="121" customFormat="1" ht="15" x14ac:dyDescent="0.25">
      <c r="A342" s="202"/>
      <c r="B342" s="203"/>
      <c r="C342" s="388" t="s">
        <v>82</v>
      </c>
      <c r="D342" s="388"/>
      <c r="E342" s="388"/>
      <c r="F342" s="178"/>
      <c r="G342" s="179"/>
      <c r="H342" s="179"/>
      <c r="I342" s="179"/>
      <c r="J342" s="181"/>
      <c r="K342" s="179"/>
      <c r="L342" s="207">
        <v>168.68</v>
      </c>
      <c r="M342" s="197"/>
      <c r="N342" s="205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385" t="s">
        <v>3885</v>
      </c>
      <c r="B343" s="386"/>
      <c r="C343" s="386"/>
      <c r="D343" s="386"/>
      <c r="E343" s="386"/>
      <c r="F343" s="386"/>
      <c r="G343" s="386"/>
      <c r="H343" s="386"/>
      <c r="I343" s="386"/>
      <c r="J343" s="386"/>
      <c r="K343" s="386"/>
      <c r="L343" s="386"/>
      <c r="M343" s="386"/>
      <c r="N343" s="387"/>
      <c r="AF343" s="133"/>
      <c r="AG343" s="140"/>
      <c r="AM343" s="140"/>
      <c r="AP343" s="140"/>
      <c r="AR343" s="140"/>
      <c r="AS343" s="140" t="s">
        <v>3885</v>
      </c>
    </row>
    <row r="344" spans="1:45" s="121" customFormat="1" ht="34.5" x14ac:dyDescent="0.25">
      <c r="A344" s="176" t="s">
        <v>216</v>
      </c>
      <c r="B344" s="177" t="s">
        <v>3886</v>
      </c>
      <c r="C344" s="388" t="s">
        <v>3887</v>
      </c>
      <c r="D344" s="388"/>
      <c r="E344" s="388"/>
      <c r="F344" s="178" t="s">
        <v>291</v>
      </c>
      <c r="G344" s="179">
        <v>1</v>
      </c>
      <c r="H344" s="180">
        <v>1</v>
      </c>
      <c r="I344" s="180">
        <v>1</v>
      </c>
      <c r="J344" s="181"/>
      <c r="K344" s="179"/>
      <c r="L344" s="181"/>
      <c r="M344" s="179"/>
      <c r="N344" s="182"/>
      <c r="AF344" s="133"/>
      <c r="AG344" s="140" t="s">
        <v>3887</v>
      </c>
      <c r="AM344" s="140"/>
      <c r="AP344" s="140"/>
      <c r="AR344" s="140"/>
      <c r="AS344" s="140"/>
    </row>
    <row r="345" spans="1:45" s="121" customFormat="1" ht="23.25" x14ac:dyDescent="0.25">
      <c r="A345" s="183"/>
      <c r="B345" s="184" t="s">
        <v>63</v>
      </c>
      <c r="C345" s="389" t="s">
        <v>64</v>
      </c>
      <c r="D345" s="389"/>
      <c r="E345" s="389"/>
      <c r="F345" s="389"/>
      <c r="G345" s="389"/>
      <c r="H345" s="389"/>
      <c r="I345" s="389"/>
      <c r="J345" s="389"/>
      <c r="K345" s="389"/>
      <c r="L345" s="389"/>
      <c r="M345" s="389"/>
      <c r="N345" s="390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3"/>
      <c r="B346" s="184" t="s">
        <v>65</v>
      </c>
      <c r="C346" s="389" t="s">
        <v>66</v>
      </c>
      <c r="D346" s="389"/>
      <c r="E346" s="389"/>
      <c r="F346" s="389"/>
      <c r="G346" s="389"/>
      <c r="H346" s="389"/>
      <c r="I346" s="389"/>
      <c r="J346" s="389"/>
      <c r="K346" s="389"/>
      <c r="L346" s="389"/>
      <c r="M346" s="389"/>
      <c r="N346" s="390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5"/>
      <c r="B347" s="184" t="s">
        <v>58</v>
      </c>
      <c r="C347" s="379" t="s">
        <v>67</v>
      </c>
      <c r="D347" s="379"/>
      <c r="E347" s="379"/>
      <c r="F347" s="186"/>
      <c r="G347" s="187"/>
      <c r="H347" s="187"/>
      <c r="I347" s="187"/>
      <c r="J347" s="188">
        <v>186.45</v>
      </c>
      <c r="K347" s="211">
        <v>1.3225</v>
      </c>
      <c r="L347" s="188">
        <v>246.58</v>
      </c>
      <c r="M347" s="189">
        <v>44.77</v>
      </c>
      <c r="N347" s="191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5"/>
      <c r="B348" s="184" t="s">
        <v>68</v>
      </c>
      <c r="C348" s="379" t="s">
        <v>69</v>
      </c>
      <c r="D348" s="379"/>
      <c r="E348" s="379"/>
      <c r="F348" s="186"/>
      <c r="G348" s="187"/>
      <c r="H348" s="187"/>
      <c r="I348" s="187"/>
      <c r="J348" s="188">
        <v>581.41999999999996</v>
      </c>
      <c r="K348" s="211">
        <v>1.4375</v>
      </c>
      <c r="L348" s="188">
        <v>835.79</v>
      </c>
      <c r="M348" s="189">
        <v>13.24</v>
      </c>
      <c r="N348" s="191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5"/>
      <c r="B349" s="184" t="s">
        <v>70</v>
      </c>
      <c r="C349" s="379" t="s">
        <v>71</v>
      </c>
      <c r="D349" s="379"/>
      <c r="E349" s="379"/>
      <c r="F349" s="186"/>
      <c r="G349" s="187"/>
      <c r="H349" s="187"/>
      <c r="I349" s="187"/>
      <c r="J349" s="188">
        <v>59.62</v>
      </c>
      <c r="K349" s="211">
        <v>1.4375</v>
      </c>
      <c r="L349" s="188">
        <v>85.7</v>
      </c>
      <c r="M349" s="189">
        <v>44.77</v>
      </c>
      <c r="N349" s="191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5"/>
      <c r="B350" s="184" t="s">
        <v>86</v>
      </c>
      <c r="C350" s="379" t="s">
        <v>87</v>
      </c>
      <c r="D350" s="379"/>
      <c r="E350" s="379"/>
      <c r="F350" s="186"/>
      <c r="G350" s="187"/>
      <c r="H350" s="187"/>
      <c r="I350" s="187"/>
      <c r="J350" s="190">
        <v>1458.26</v>
      </c>
      <c r="K350" s="187"/>
      <c r="L350" s="190">
        <v>1458.26</v>
      </c>
      <c r="M350" s="189">
        <v>8.16</v>
      </c>
      <c r="N350" s="191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2"/>
      <c r="B351" s="184"/>
      <c r="C351" s="379" t="s">
        <v>72</v>
      </c>
      <c r="D351" s="379"/>
      <c r="E351" s="379"/>
      <c r="F351" s="186" t="s">
        <v>73</v>
      </c>
      <c r="G351" s="189">
        <v>17.28</v>
      </c>
      <c r="H351" s="211">
        <v>1.3225</v>
      </c>
      <c r="I351" s="211">
        <v>22.852799999999998</v>
      </c>
      <c r="J351" s="194"/>
      <c r="K351" s="187"/>
      <c r="L351" s="194"/>
      <c r="M351" s="187"/>
      <c r="N351" s="195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2"/>
      <c r="B352" s="184"/>
      <c r="C352" s="379" t="s">
        <v>74</v>
      </c>
      <c r="D352" s="379"/>
      <c r="E352" s="379"/>
      <c r="F352" s="186" t="s">
        <v>73</v>
      </c>
      <c r="G352" s="189">
        <v>4.45</v>
      </c>
      <c r="H352" s="211">
        <v>1.4375</v>
      </c>
      <c r="I352" s="215">
        <v>6.3968749999999996</v>
      </c>
      <c r="J352" s="194"/>
      <c r="K352" s="187"/>
      <c r="L352" s="194"/>
      <c r="M352" s="187"/>
      <c r="N352" s="195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5"/>
      <c r="B353" s="184"/>
      <c r="C353" s="380" t="s">
        <v>75</v>
      </c>
      <c r="D353" s="380"/>
      <c r="E353" s="380"/>
      <c r="F353" s="196"/>
      <c r="G353" s="197"/>
      <c r="H353" s="197"/>
      <c r="I353" s="197"/>
      <c r="J353" s="199">
        <v>2226.13</v>
      </c>
      <c r="K353" s="197"/>
      <c r="L353" s="199">
        <v>2540.63</v>
      </c>
      <c r="M353" s="197"/>
      <c r="N353" s="200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2"/>
      <c r="B354" s="184"/>
      <c r="C354" s="379" t="s">
        <v>76</v>
      </c>
      <c r="D354" s="379"/>
      <c r="E354" s="379"/>
      <c r="F354" s="186"/>
      <c r="G354" s="187"/>
      <c r="H354" s="187"/>
      <c r="I354" s="187"/>
      <c r="J354" s="194"/>
      <c r="K354" s="187"/>
      <c r="L354" s="188">
        <v>332.28</v>
      </c>
      <c r="M354" s="187"/>
      <c r="N354" s="191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2"/>
      <c r="B355" s="184" t="s">
        <v>192</v>
      </c>
      <c r="C355" s="379" t="s">
        <v>193</v>
      </c>
      <c r="D355" s="379"/>
      <c r="E355" s="379"/>
      <c r="F355" s="186" t="s">
        <v>79</v>
      </c>
      <c r="G355" s="201">
        <v>117</v>
      </c>
      <c r="H355" s="187"/>
      <c r="I355" s="201">
        <v>117</v>
      </c>
      <c r="J355" s="194"/>
      <c r="K355" s="187"/>
      <c r="L355" s="188">
        <v>388.77</v>
      </c>
      <c r="M355" s="187"/>
      <c r="N355" s="191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2"/>
      <c r="B356" s="184" t="s">
        <v>194</v>
      </c>
      <c r="C356" s="379" t="s">
        <v>195</v>
      </c>
      <c r="D356" s="379"/>
      <c r="E356" s="379"/>
      <c r="F356" s="186" t="s">
        <v>79</v>
      </c>
      <c r="G356" s="201">
        <v>74</v>
      </c>
      <c r="H356" s="189">
        <v>0.85</v>
      </c>
      <c r="I356" s="216">
        <v>62.9</v>
      </c>
      <c r="J356" s="194"/>
      <c r="K356" s="187"/>
      <c r="L356" s="188">
        <v>209</v>
      </c>
      <c r="M356" s="187"/>
      <c r="N356" s="191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2"/>
      <c r="B357" s="203"/>
      <c r="C357" s="388" t="s">
        <v>82</v>
      </c>
      <c r="D357" s="388"/>
      <c r="E357" s="388"/>
      <c r="F357" s="178"/>
      <c r="G357" s="179"/>
      <c r="H357" s="179"/>
      <c r="I357" s="179"/>
      <c r="J357" s="181"/>
      <c r="K357" s="179"/>
      <c r="L357" s="204">
        <v>3138.4</v>
      </c>
      <c r="M357" s="197"/>
      <c r="N357" s="205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6" t="s">
        <v>219</v>
      </c>
      <c r="B358" s="177" t="s">
        <v>3888</v>
      </c>
      <c r="C358" s="388" t="s">
        <v>3889</v>
      </c>
      <c r="D358" s="388"/>
      <c r="E358" s="388"/>
      <c r="F358" s="178" t="s">
        <v>291</v>
      </c>
      <c r="G358" s="179">
        <v>1</v>
      </c>
      <c r="H358" s="180">
        <v>1</v>
      </c>
      <c r="I358" s="180">
        <v>1</v>
      </c>
      <c r="J358" s="204">
        <v>5422.19</v>
      </c>
      <c r="K358" s="179"/>
      <c r="L358" s="204">
        <v>5422.19</v>
      </c>
      <c r="M358" s="206">
        <v>8.16</v>
      </c>
      <c r="N358" s="205">
        <v>44245.07</v>
      </c>
      <c r="AF358" s="133"/>
      <c r="AG358" s="140" t="s">
        <v>3889</v>
      </c>
      <c r="AM358" s="140"/>
      <c r="AP358" s="140"/>
      <c r="AR358" s="140"/>
      <c r="AS358" s="140"/>
    </row>
    <row r="359" spans="1:45" s="121" customFormat="1" ht="15" x14ac:dyDescent="0.25">
      <c r="A359" s="202"/>
      <c r="B359" s="203"/>
      <c r="C359" s="379" t="s">
        <v>403</v>
      </c>
      <c r="D359" s="379"/>
      <c r="E359" s="379"/>
      <c r="F359" s="379"/>
      <c r="G359" s="379"/>
      <c r="H359" s="379"/>
      <c r="I359" s="379"/>
      <c r="J359" s="379"/>
      <c r="K359" s="379"/>
      <c r="L359" s="379"/>
      <c r="M359" s="379"/>
      <c r="N359" s="391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2"/>
      <c r="B360" s="203"/>
      <c r="C360" s="388" t="s">
        <v>82</v>
      </c>
      <c r="D360" s="388"/>
      <c r="E360" s="388"/>
      <c r="F360" s="178"/>
      <c r="G360" s="179"/>
      <c r="H360" s="179"/>
      <c r="I360" s="179"/>
      <c r="J360" s="181"/>
      <c r="K360" s="179"/>
      <c r="L360" s="204">
        <v>5422.19</v>
      </c>
      <c r="M360" s="197"/>
      <c r="N360" s="205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6" t="s">
        <v>222</v>
      </c>
      <c r="B361" s="177" t="s">
        <v>3890</v>
      </c>
      <c r="C361" s="388" t="s">
        <v>3891</v>
      </c>
      <c r="D361" s="388"/>
      <c r="E361" s="388"/>
      <c r="F361" s="178" t="s">
        <v>370</v>
      </c>
      <c r="G361" s="179">
        <v>4.3289999999999997</v>
      </c>
      <c r="H361" s="180">
        <v>1</v>
      </c>
      <c r="I361" s="210">
        <v>4.3289999999999997</v>
      </c>
      <c r="J361" s="181"/>
      <c r="K361" s="179"/>
      <c r="L361" s="181"/>
      <c r="M361" s="179"/>
      <c r="N361" s="182"/>
      <c r="AF361" s="133"/>
      <c r="AG361" s="140" t="s">
        <v>3891</v>
      </c>
      <c r="AM361" s="140"/>
      <c r="AP361" s="140"/>
      <c r="AR361" s="140"/>
      <c r="AS361" s="140"/>
    </row>
    <row r="362" spans="1:45" s="121" customFormat="1" ht="15" x14ac:dyDescent="0.25">
      <c r="A362" s="208"/>
      <c r="B362" s="209"/>
      <c r="C362" s="379" t="s">
        <v>3892</v>
      </c>
      <c r="D362" s="379"/>
      <c r="E362" s="379"/>
      <c r="F362" s="379"/>
      <c r="G362" s="379"/>
      <c r="H362" s="379"/>
      <c r="I362" s="379"/>
      <c r="J362" s="379"/>
      <c r="K362" s="379"/>
      <c r="L362" s="379"/>
      <c r="M362" s="379"/>
      <c r="N362" s="391"/>
      <c r="AF362" s="133"/>
      <c r="AG362" s="140"/>
      <c r="AH362" s="142" t="s">
        <v>3892</v>
      </c>
      <c r="AM362" s="140"/>
      <c r="AP362" s="140"/>
      <c r="AR362" s="140"/>
      <c r="AS362" s="140"/>
    </row>
    <row r="363" spans="1:45" s="121" customFormat="1" ht="23.25" x14ac:dyDescent="0.25">
      <c r="A363" s="183"/>
      <c r="B363" s="184" t="s">
        <v>63</v>
      </c>
      <c r="C363" s="389" t="s">
        <v>64</v>
      </c>
      <c r="D363" s="389"/>
      <c r="E363" s="389"/>
      <c r="F363" s="389"/>
      <c r="G363" s="389"/>
      <c r="H363" s="389"/>
      <c r="I363" s="389"/>
      <c r="J363" s="389"/>
      <c r="K363" s="389"/>
      <c r="L363" s="389"/>
      <c r="M363" s="389"/>
      <c r="N363" s="390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3"/>
      <c r="B364" s="184" t="s">
        <v>65</v>
      </c>
      <c r="C364" s="389" t="s">
        <v>66</v>
      </c>
      <c r="D364" s="389"/>
      <c r="E364" s="389"/>
      <c r="F364" s="389"/>
      <c r="G364" s="389"/>
      <c r="H364" s="389"/>
      <c r="I364" s="389"/>
      <c r="J364" s="389"/>
      <c r="K364" s="389"/>
      <c r="L364" s="389"/>
      <c r="M364" s="389"/>
      <c r="N364" s="390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5"/>
      <c r="B365" s="184" t="s">
        <v>58</v>
      </c>
      <c r="C365" s="379" t="s">
        <v>67</v>
      </c>
      <c r="D365" s="379"/>
      <c r="E365" s="379"/>
      <c r="F365" s="186"/>
      <c r="G365" s="187"/>
      <c r="H365" s="187"/>
      <c r="I365" s="187"/>
      <c r="J365" s="188">
        <v>20.2</v>
      </c>
      <c r="K365" s="211">
        <v>1.3225</v>
      </c>
      <c r="L365" s="188">
        <v>115.65</v>
      </c>
      <c r="M365" s="189">
        <v>44.77</v>
      </c>
      <c r="N365" s="191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5"/>
      <c r="B366" s="184" t="s">
        <v>68</v>
      </c>
      <c r="C366" s="379" t="s">
        <v>69</v>
      </c>
      <c r="D366" s="379"/>
      <c r="E366" s="379"/>
      <c r="F366" s="186"/>
      <c r="G366" s="187"/>
      <c r="H366" s="187"/>
      <c r="I366" s="187"/>
      <c r="J366" s="188">
        <v>118.42</v>
      </c>
      <c r="K366" s="211">
        <v>1.4375</v>
      </c>
      <c r="L366" s="188">
        <v>736.92</v>
      </c>
      <c r="M366" s="189">
        <v>13.24</v>
      </c>
      <c r="N366" s="191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5"/>
      <c r="B367" s="184" t="s">
        <v>70</v>
      </c>
      <c r="C367" s="379" t="s">
        <v>71</v>
      </c>
      <c r="D367" s="379"/>
      <c r="E367" s="379"/>
      <c r="F367" s="186"/>
      <c r="G367" s="187"/>
      <c r="H367" s="187"/>
      <c r="I367" s="187"/>
      <c r="J367" s="188">
        <v>10.66</v>
      </c>
      <c r="K367" s="211">
        <v>1.4375</v>
      </c>
      <c r="L367" s="188">
        <v>66.34</v>
      </c>
      <c r="M367" s="189">
        <v>44.77</v>
      </c>
      <c r="N367" s="191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2"/>
      <c r="B368" s="184"/>
      <c r="C368" s="379" t="s">
        <v>72</v>
      </c>
      <c r="D368" s="379"/>
      <c r="E368" s="379"/>
      <c r="F368" s="186" t="s">
        <v>73</v>
      </c>
      <c r="G368" s="189">
        <v>2.2799999999999998</v>
      </c>
      <c r="H368" s="211">
        <v>1.3225</v>
      </c>
      <c r="I368" s="212">
        <v>13.0532337</v>
      </c>
      <c r="J368" s="194"/>
      <c r="K368" s="187"/>
      <c r="L368" s="194"/>
      <c r="M368" s="187"/>
      <c r="N368" s="195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2"/>
      <c r="B369" s="184"/>
      <c r="C369" s="379" t="s">
        <v>74</v>
      </c>
      <c r="D369" s="379"/>
      <c r="E369" s="379"/>
      <c r="F369" s="186" t="s">
        <v>73</v>
      </c>
      <c r="G369" s="189">
        <v>0.74</v>
      </c>
      <c r="H369" s="211">
        <v>1.4375</v>
      </c>
      <c r="I369" s="212">
        <v>4.6049737999999998</v>
      </c>
      <c r="J369" s="194"/>
      <c r="K369" s="187"/>
      <c r="L369" s="194"/>
      <c r="M369" s="187"/>
      <c r="N369" s="195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5"/>
      <c r="B370" s="184"/>
      <c r="C370" s="380" t="s">
        <v>75</v>
      </c>
      <c r="D370" s="380"/>
      <c r="E370" s="380"/>
      <c r="F370" s="196"/>
      <c r="G370" s="197"/>
      <c r="H370" s="197"/>
      <c r="I370" s="197"/>
      <c r="J370" s="198">
        <v>138.62</v>
      </c>
      <c r="K370" s="197"/>
      <c r="L370" s="198">
        <v>852.57</v>
      </c>
      <c r="M370" s="197"/>
      <c r="N370" s="200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2"/>
      <c r="B371" s="184"/>
      <c r="C371" s="379" t="s">
        <v>76</v>
      </c>
      <c r="D371" s="379"/>
      <c r="E371" s="379"/>
      <c r="F371" s="186"/>
      <c r="G371" s="187"/>
      <c r="H371" s="187"/>
      <c r="I371" s="187"/>
      <c r="J371" s="194"/>
      <c r="K371" s="187"/>
      <c r="L371" s="188">
        <v>181.99</v>
      </c>
      <c r="M371" s="187"/>
      <c r="N371" s="191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2"/>
      <c r="B372" s="184" t="s">
        <v>192</v>
      </c>
      <c r="C372" s="379" t="s">
        <v>193</v>
      </c>
      <c r="D372" s="379"/>
      <c r="E372" s="379"/>
      <c r="F372" s="186" t="s">
        <v>79</v>
      </c>
      <c r="G372" s="201">
        <v>117</v>
      </c>
      <c r="H372" s="187"/>
      <c r="I372" s="201">
        <v>117</v>
      </c>
      <c r="J372" s="194"/>
      <c r="K372" s="187"/>
      <c r="L372" s="188">
        <v>212.93</v>
      </c>
      <c r="M372" s="187"/>
      <c r="N372" s="191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2"/>
      <c r="B373" s="184" t="s">
        <v>194</v>
      </c>
      <c r="C373" s="379" t="s">
        <v>195</v>
      </c>
      <c r="D373" s="379"/>
      <c r="E373" s="379"/>
      <c r="F373" s="186" t="s">
        <v>79</v>
      </c>
      <c r="G373" s="201">
        <v>74</v>
      </c>
      <c r="H373" s="189">
        <v>0.85</v>
      </c>
      <c r="I373" s="216">
        <v>62.9</v>
      </c>
      <c r="J373" s="194"/>
      <c r="K373" s="187"/>
      <c r="L373" s="188">
        <v>114.47</v>
      </c>
      <c r="M373" s="187"/>
      <c r="N373" s="191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2"/>
      <c r="B374" s="203"/>
      <c r="C374" s="388" t="s">
        <v>82</v>
      </c>
      <c r="D374" s="388"/>
      <c r="E374" s="388"/>
      <c r="F374" s="178"/>
      <c r="G374" s="179"/>
      <c r="H374" s="179"/>
      <c r="I374" s="179"/>
      <c r="J374" s="181"/>
      <c r="K374" s="179"/>
      <c r="L374" s="204">
        <v>1179.97</v>
      </c>
      <c r="M374" s="197"/>
      <c r="N374" s="205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6" t="s">
        <v>223</v>
      </c>
      <c r="B375" s="177" t="s">
        <v>3893</v>
      </c>
      <c r="C375" s="388" t="s">
        <v>3894</v>
      </c>
      <c r="D375" s="388"/>
      <c r="E375" s="388"/>
      <c r="F375" s="178" t="s">
        <v>337</v>
      </c>
      <c r="G375" s="179">
        <v>441.56</v>
      </c>
      <c r="H375" s="180">
        <v>1</v>
      </c>
      <c r="I375" s="206">
        <v>441.56</v>
      </c>
      <c r="J375" s="207">
        <v>404.4</v>
      </c>
      <c r="K375" s="179"/>
      <c r="L375" s="204">
        <v>178566.86</v>
      </c>
      <c r="M375" s="206">
        <v>8.16</v>
      </c>
      <c r="N375" s="205">
        <v>1457105.58</v>
      </c>
      <c r="AF375" s="133"/>
      <c r="AG375" s="140" t="s">
        <v>3894</v>
      </c>
      <c r="AM375" s="140"/>
      <c r="AP375" s="140"/>
      <c r="AR375" s="140"/>
      <c r="AS375" s="140"/>
    </row>
    <row r="376" spans="1:45" s="121" customFormat="1" ht="15" x14ac:dyDescent="0.25">
      <c r="A376" s="202"/>
      <c r="B376" s="203"/>
      <c r="C376" s="379" t="s">
        <v>403</v>
      </c>
      <c r="D376" s="379"/>
      <c r="E376" s="379"/>
      <c r="F376" s="379"/>
      <c r="G376" s="379"/>
      <c r="H376" s="379"/>
      <c r="I376" s="379"/>
      <c r="J376" s="379"/>
      <c r="K376" s="379"/>
      <c r="L376" s="379"/>
      <c r="M376" s="379"/>
      <c r="N376" s="391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8"/>
      <c r="B377" s="209"/>
      <c r="C377" s="379" t="s">
        <v>3895</v>
      </c>
      <c r="D377" s="379"/>
      <c r="E377" s="379"/>
      <c r="F377" s="379"/>
      <c r="G377" s="379"/>
      <c r="H377" s="379"/>
      <c r="I377" s="379"/>
      <c r="J377" s="379"/>
      <c r="K377" s="379"/>
      <c r="L377" s="379"/>
      <c r="M377" s="379"/>
      <c r="N377" s="391"/>
      <c r="AF377" s="133"/>
      <c r="AG377" s="140"/>
      <c r="AH377" s="142" t="s">
        <v>3895</v>
      </c>
      <c r="AM377" s="140"/>
      <c r="AP377" s="140"/>
      <c r="AR377" s="140"/>
      <c r="AS377" s="140"/>
    </row>
    <row r="378" spans="1:45" s="121" customFormat="1" ht="15" x14ac:dyDescent="0.25">
      <c r="A378" s="202"/>
      <c r="B378" s="203"/>
      <c r="C378" s="388" t="s">
        <v>82</v>
      </c>
      <c r="D378" s="388"/>
      <c r="E378" s="388"/>
      <c r="F378" s="178"/>
      <c r="G378" s="179"/>
      <c r="H378" s="179"/>
      <c r="I378" s="179"/>
      <c r="J378" s="181"/>
      <c r="K378" s="179"/>
      <c r="L378" s="204">
        <v>178566.86</v>
      </c>
      <c r="M378" s="197"/>
      <c r="N378" s="205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6" t="s">
        <v>229</v>
      </c>
      <c r="B379" s="177" t="s">
        <v>3896</v>
      </c>
      <c r="C379" s="388" t="s">
        <v>3897</v>
      </c>
      <c r="D379" s="388"/>
      <c r="E379" s="388"/>
      <c r="F379" s="178" t="s">
        <v>291</v>
      </c>
      <c r="G379" s="179">
        <v>4</v>
      </c>
      <c r="H379" s="180">
        <v>1</v>
      </c>
      <c r="I379" s="180">
        <v>4</v>
      </c>
      <c r="J379" s="181"/>
      <c r="K379" s="179"/>
      <c r="L379" s="181"/>
      <c r="M379" s="179"/>
      <c r="N379" s="182"/>
      <c r="AF379" s="133"/>
      <c r="AG379" s="140" t="s">
        <v>3897</v>
      </c>
      <c r="AM379" s="140"/>
      <c r="AP379" s="140"/>
      <c r="AR379" s="140"/>
      <c r="AS379" s="140"/>
    </row>
    <row r="380" spans="1:45" s="121" customFormat="1" ht="15" x14ac:dyDescent="0.25">
      <c r="A380" s="208"/>
      <c r="B380" s="209"/>
      <c r="C380" s="379" t="s">
        <v>3898</v>
      </c>
      <c r="D380" s="379"/>
      <c r="E380" s="379"/>
      <c r="F380" s="379"/>
      <c r="G380" s="379"/>
      <c r="H380" s="379"/>
      <c r="I380" s="379"/>
      <c r="J380" s="379"/>
      <c r="K380" s="379"/>
      <c r="L380" s="379"/>
      <c r="M380" s="379"/>
      <c r="N380" s="391"/>
      <c r="AF380" s="133"/>
      <c r="AG380" s="140"/>
      <c r="AH380" s="142" t="s">
        <v>3898</v>
      </c>
      <c r="AM380" s="140"/>
      <c r="AP380" s="140"/>
      <c r="AR380" s="140"/>
      <c r="AS380" s="140"/>
    </row>
    <row r="381" spans="1:45" s="121" customFormat="1" ht="23.25" x14ac:dyDescent="0.25">
      <c r="A381" s="183"/>
      <c r="B381" s="184" t="s">
        <v>63</v>
      </c>
      <c r="C381" s="389" t="s">
        <v>64</v>
      </c>
      <c r="D381" s="389"/>
      <c r="E381" s="389"/>
      <c r="F381" s="389"/>
      <c r="G381" s="389"/>
      <c r="H381" s="389"/>
      <c r="I381" s="389"/>
      <c r="J381" s="389"/>
      <c r="K381" s="389"/>
      <c r="L381" s="389"/>
      <c r="M381" s="389"/>
      <c r="N381" s="39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3"/>
      <c r="B382" s="184" t="s">
        <v>65</v>
      </c>
      <c r="C382" s="389" t="s">
        <v>66</v>
      </c>
      <c r="D382" s="389"/>
      <c r="E382" s="389"/>
      <c r="F382" s="389"/>
      <c r="G382" s="389"/>
      <c r="H382" s="389"/>
      <c r="I382" s="389"/>
      <c r="J382" s="389"/>
      <c r="K382" s="389"/>
      <c r="L382" s="389"/>
      <c r="M382" s="389"/>
      <c r="N382" s="39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5"/>
      <c r="B383" s="184" t="s">
        <v>58</v>
      </c>
      <c r="C383" s="379" t="s">
        <v>67</v>
      </c>
      <c r="D383" s="379"/>
      <c r="E383" s="379"/>
      <c r="F383" s="186"/>
      <c r="G383" s="187"/>
      <c r="H383" s="187"/>
      <c r="I383" s="187"/>
      <c r="J383" s="188">
        <v>18.02</v>
      </c>
      <c r="K383" s="211">
        <v>1.3225</v>
      </c>
      <c r="L383" s="188">
        <v>95.33</v>
      </c>
      <c r="M383" s="189">
        <v>44.77</v>
      </c>
      <c r="N383" s="191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5"/>
      <c r="B384" s="184" t="s">
        <v>68</v>
      </c>
      <c r="C384" s="379" t="s">
        <v>69</v>
      </c>
      <c r="D384" s="379"/>
      <c r="E384" s="379"/>
      <c r="F384" s="186"/>
      <c r="G384" s="187"/>
      <c r="H384" s="187"/>
      <c r="I384" s="187"/>
      <c r="J384" s="188">
        <v>10.87</v>
      </c>
      <c r="K384" s="211">
        <v>1.4375</v>
      </c>
      <c r="L384" s="188">
        <v>62.5</v>
      </c>
      <c r="M384" s="189">
        <v>13.24</v>
      </c>
      <c r="N384" s="218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5"/>
      <c r="B385" s="184" t="s">
        <v>86</v>
      </c>
      <c r="C385" s="379" t="s">
        <v>87</v>
      </c>
      <c r="D385" s="379"/>
      <c r="E385" s="379"/>
      <c r="F385" s="186"/>
      <c r="G385" s="187"/>
      <c r="H385" s="187"/>
      <c r="I385" s="187"/>
      <c r="J385" s="188">
        <v>7.04</v>
      </c>
      <c r="K385" s="187"/>
      <c r="L385" s="188">
        <v>28.16</v>
      </c>
      <c r="M385" s="189">
        <v>8.16</v>
      </c>
      <c r="N385" s="218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2"/>
      <c r="B386" s="184"/>
      <c r="C386" s="379" t="s">
        <v>72</v>
      </c>
      <c r="D386" s="379"/>
      <c r="E386" s="379"/>
      <c r="F386" s="186" t="s">
        <v>73</v>
      </c>
      <c r="G386" s="189">
        <v>1.94</v>
      </c>
      <c r="H386" s="211">
        <v>1.3225</v>
      </c>
      <c r="I386" s="211">
        <v>10.262600000000001</v>
      </c>
      <c r="J386" s="194"/>
      <c r="K386" s="187"/>
      <c r="L386" s="194"/>
      <c r="M386" s="187"/>
      <c r="N386" s="195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5"/>
      <c r="B387" s="184"/>
      <c r="C387" s="380" t="s">
        <v>75</v>
      </c>
      <c r="D387" s="380"/>
      <c r="E387" s="380"/>
      <c r="F387" s="196"/>
      <c r="G387" s="197"/>
      <c r="H387" s="197"/>
      <c r="I387" s="197"/>
      <c r="J387" s="198">
        <v>35.93</v>
      </c>
      <c r="K387" s="197"/>
      <c r="L387" s="198">
        <v>185.99</v>
      </c>
      <c r="M387" s="197"/>
      <c r="N387" s="200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2"/>
      <c r="B388" s="184"/>
      <c r="C388" s="379" t="s">
        <v>76</v>
      </c>
      <c r="D388" s="379"/>
      <c r="E388" s="379"/>
      <c r="F388" s="186"/>
      <c r="G388" s="187"/>
      <c r="H388" s="187"/>
      <c r="I388" s="187"/>
      <c r="J388" s="194"/>
      <c r="K388" s="187"/>
      <c r="L388" s="188">
        <v>95.33</v>
      </c>
      <c r="M388" s="187"/>
      <c r="N388" s="191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2"/>
      <c r="B389" s="184" t="s">
        <v>192</v>
      </c>
      <c r="C389" s="379" t="s">
        <v>193</v>
      </c>
      <c r="D389" s="379"/>
      <c r="E389" s="379"/>
      <c r="F389" s="186" t="s">
        <v>79</v>
      </c>
      <c r="G389" s="201">
        <v>117</v>
      </c>
      <c r="H389" s="187"/>
      <c r="I389" s="201">
        <v>117</v>
      </c>
      <c r="J389" s="194"/>
      <c r="K389" s="187"/>
      <c r="L389" s="188">
        <v>111.54</v>
      </c>
      <c r="M389" s="187"/>
      <c r="N389" s="191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2"/>
      <c r="B390" s="184" t="s">
        <v>194</v>
      </c>
      <c r="C390" s="379" t="s">
        <v>195</v>
      </c>
      <c r="D390" s="379"/>
      <c r="E390" s="379"/>
      <c r="F390" s="186" t="s">
        <v>79</v>
      </c>
      <c r="G390" s="201">
        <v>74</v>
      </c>
      <c r="H390" s="189">
        <v>0.85</v>
      </c>
      <c r="I390" s="216">
        <v>62.9</v>
      </c>
      <c r="J390" s="194"/>
      <c r="K390" s="187"/>
      <c r="L390" s="188">
        <v>59.96</v>
      </c>
      <c r="M390" s="187"/>
      <c r="N390" s="191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2"/>
      <c r="B391" s="203"/>
      <c r="C391" s="388" t="s">
        <v>82</v>
      </c>
      <c r="D391" s="388"/>
      <c r="E391" s="388"/>
      <c r="F391" s="178"/>
      <c r="G391" s="179"/>
      <c r="H391" s="179"/>
      <c r="I391" s="179"/>
      <c r="J391" s="181"/>
      <c r="K391" s="179"/>
      <c r="L391" s="207">
        <v>357.49</v>
      </c>
      <c r="M391" s="197"/>
      <c r="N391" s="205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6" t="s">
        <v>236</v>
      </c>
      <c r="B392" s="177" t="s">
        <v>3899</v>
      </c>
      <c r="C392" s="388" t="s">
        <v>3900</v>
      </c>
      <c r="D392" s="388"/>
      <c r="E392" s="388"/>
      <c r="F392" s="178" t="s">
        <v>291</v>
      </c>
      <c r="G392" s="179">
        <v>2</v>
      </c>
      <c r="H392" s="180">
        <v>1</v>
      </c>
      <c r="I392" s="180">
        <v>2</v>
      </c>
      <c r="J392" s="204">
        <v>1356.1</v>
      </c>
      <c r="K392" s="179"/>
      <c r="L392" s="204">
        <v>2712.2</v>
      </c>
      <c r="M392" s="206">
        <v>8.16</v>
      </c>
      <c r="N392" s="205">
        <v>22131.55</v>
      </c>
      <c r="AF392" s="133"/>
      <c r="AG392" s="140" t="s">
        <v>3900</v>
      </c>
      <c r="AM392" s="140"/>
      <c r="AP392" s="140"/>
      <c r="AR392" s="140"/>
      <c r="AS392" s="140"/>
    </row>
    <row r="393" spans="1:45" s="121" customFormat="1" ht="15" x14ac:dyDescent="0.25">
      <c r="A393" s="202"/>
      <c r="B393" s="203"/>
      <c r="C393" s="379" t="s">
        <v>403</v>
      </c>
      <c r="D393" s="379"/>
      <c r="E393" s="379"/>
      <c r="F393" s="379"/>
      <c r="G393" s="379"/>
      <c r="H393" s="379"/>
      <c r="I393" s="379"/>
      <c r="J393" s="379"/>
      <c r="K393" s="379"/>
      <c r="L393" s="379"/>
      <c r="M393" s="379"/>
      <c r="N393" s="391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2"/>
      <c r="B394" s="203"/>
      <c r="C394" s="388" t="s">
        <v>82</v>
      </c>
      <c r="D394" s="388"/>
      <c r="E394" s="388"/>
      <c r="F394" s="178"/>
      <c r="G394" s="179"/>
      <c r="H394" s="179"/>
      <c r="I394" s="179"/>
      <c r="J394" s="181"/>
      <c r="K394" s="179"/>
      <c r="L394" s="204">
        <v>2712.2</v>
      </c>
      <c r="M394" s="197"/>
      <c r="N394" s="205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6" t="s">
        <v>241</v>
      </c>
      <c r="B395" s="177" t="s">
        <v>3901</v>
      </c>
      <c r="C395" s="388" t="s">
        <v>3902</v>
      </c>
      <c r="D395" s="388"/>
      <c r="E395" s="388"/>
      <c r="F395" s="178" t="s">
        <v>291</v>
      </c>
      <c r="G395" s="179">
        <v>2</v>
      </c>
      <c r="H395" s="180">
        <v>1</v>
      </c>
      <c r="I395" s="180">
        <v>2</v>
      </c>
      <c r="J395" s="204">
        <v>1315.4</v>
      </c>
      <c r="K395" s="179"/>
      <c r="L395" s="204">
        <v>2630.8</v>
      </c>
      <c r="M395" s="206">
        <v>8.16</v>
      </c>
      <c r="N395" s="205">
        <v>21467.33</v>
      </c>
      <c r="AF395" s="133"/>
      <c r="AG395" s="140" t="s">
        <v>3902</v>
      </c>
      <c r="AM395" s="140"/>
      <c r="AP395" s="140"/>
      <c r="AR395" s="140"/>
      <c r="AS395" s="140"/>
    </row>
    <row r="396" spans="1:45" s="121" customFormat="1" ht="15" x14ac:dyDescent="0.25">
      <c r="A396" s="202"/>
      <c r="B396" s="203"/>
      <c r="C396" s="379" t="s">
        <v>403</v>
      </c>
      <c r="D396" s="379"/>
      <c r="E396" s="379"/>
      <c r="F396" s="379"/>
      <c r="G396" s="379"/>
      <c r="H396" s="379"/>
      <c r="I396" s="379"/>
      <c r="J396" s="379"/>
      <c r="K396" s="379"/>
      <c r="L396" s="379"/>
      <c r="M396" s="379"/>
      <c r="N396" s="391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2"/>
      <c r="B397" s="203"/>
      <c r="C397" s="388" t="s">
        <v>82</v>
      </c>
      <c r="D397" s="388"/>
      <c r="E397" s="388"/>
      <c r="F397" s="178"/>
      <c r="G397" s="179"/>
      <c r="H397" s="179"/>
      <c r="I397" s="179"/>
      <c r="J397" s="181"/>
      <c r="K397" s="179"/>
      <c r="L397" s="204">
        <v>2630.8</v>
      </c>
      <c r="M397" s="197"/>
      <c r="N397" s="205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6" t="s">
        <v>249</v>
      </c>
      <c r="B398" s="177" t="s">
        <v>3903</v>
      </c>
      <c r="C398" s="388" t="s">
        <v>3904</v>
      </c>
      <c r="D398" s="388"/>
      <c r="E398" s="388"/>
      <c r="F398" s="178" t="s">
        <v>291</v>
      </c>
      <c r="G398" s="179">
        <v>8</v>
      </c>
      <c r="H398" s="180">
        <v>1</v>
      </c>
      <c r="I398" s="180">
        <v>8</v>
      </c>
      <c r="J398" s="207">
        <v>388.44</v>
      </c>
      <c r="K398" s="179"/>
      <c r="L398" s="204">
        <v>3107.52</v>
      </c>
      <c r="M398" s="206">
        <v>8.16</v>
      </c>
      <c r="N398" s="205">
        <v>25357.360000000001</v>
      </c>
      <c r="AF398" s="133"/>
      <c r="AG398" s="140" t="s">
        <v>3904</v>
      </c>
      <c r="AM398" s="140"/>
      <c r="AP398" s="140"/>
      <c r="AR398" s="140"/>
      <c r="AS398" s="140"/>
    </row>
    <row r="399" spans="1:45" s="121" customFormat="1" ht="15" x14ac:dyDescent="0.25">
      <c r="A399" s="202"/>
      <c r="B399" s="203"/>
      <c r="C399" s="379" t="s">
        <v>403</v>
      </c>
      <c r="D399" s="379"/>
      <c r="E399" s="379"/>
      <c r="F399" s="379"/>
      <c r="G399" s="379"/>
      <c r="H399" s="379"/>
      <c r="I399" s="379"/>
      <c r="J399" s="379"/>
      <c r="K399" s="379"/>
      <c r="L399" s="379"/>
      <c r="M399" s="379"/>
      <c r="N399" s="391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2"/>
      <c r="B400" s="203"/>
      <c r="C400" s="388" t="s">
        <v>82</v>
      </c>
      <c r="D400" s="388"/>
      <c r="E400" s="388"/>
      <c r="F400" s="178"/>
      <c r="G400" s="179"/>
      <c r="H400" s="179"/>
      <c r="I400" s="179"/>
      <c r="J400" s="181"/>
      <c r="K400" s="179"/>
      <c r="L400" s="204">
        <v>3107.52</v>
      </c>
      <c r="M400" s="197"/>
      <c r="N400" s="205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6" t="s">
        <v>253</v>
      </c>
      <c r="B401" s="177" t="s">
        <v>2678</v>
      </c>
      <c r="C401" s="388" t="s">
        <v>2679</v>
      </c>
      <c r="D401" s="388"/>
      <c r="E401" s="388"/>
      <c r="F401" s="178" t="s">
        <v>291</v>
      </c>
      <c r="G401" s="179">
        <v>1</v>
      </c>
      <c r="H401" s="180">
        <v>1</v>
      </c>
      <c r="I401" s="180">
        <v>1</v>
      </c>
      <c r="J401" s="181"/>
      <c r="K401" s="179"/>
      <c r="L401" s="181"/>
      <c r="M401" s="179"/>
      <c r="N401" s="182"/>
      <c r="AF401" s="133"/>
      <c r="AG401" s="140" t="s">
        <v>2679</v>
      </c>
      <c r="AM401" s="140"/>
      <c r="AP401" s="140"/>
      <c r="AR401" s="140"/>
      <c r="AS401" s="140"/>
    </row>
    <row r="402" spans="1:45" s="121" customFormat="1" ht="23.25" x14ac:dyDescent="0.25">
      <c r="A402" s="183"/>
      <c r="B402" s="184" t="s">
        <v>63</v>
      </c>
      <c r="C402" s="389" t="s">
        <v>64</v>
      </c>
      <c r="D402" s="389"/>
      <c r="E402" s="389"/>
      <c r="F402" s="389"/>
      <c r="G402" s="389"/>
      <c r="H402" s="389"/>
      <c r="I402" s="389"/>
      <c r="J402" s="389"/>
      <c r="K402" s="389"/>
      <c r="L402" s="389"/>
      <c r="M402" s="389"/>
      <c r="N402" s="390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3"/>
      <c r="B403" s="184" t="s">
        <v>65</v>
      </c>
      <c r="C403" s="389" t="s">
        <v>66</v>
      </c>
      <c r="D403" s="389"/>
      <c r="E403" s="389"/>
      <c r="F403" s="389"/>
      <c r="G403" s="389"/>
      <c r="H403" s="389"/>
      <c r="I403" s="389"/>
      <c r="J403" s="389"/>
      <c r="K403" s="389"/>
      <c r="L403" s="389"/>
      <c r="M403" s="389"/>
      <c r="N403" s="390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5"/>
      <c r="B404" s="184" t="s">
        <v>58</v>
      </c>
      <c r="C404" s="379" t="s">
        <v>67</v>
      </c>
      <c r="D404" s="379"/>
      <c r="E404" s="379"/>
      <c r="F404" s="186"/>
      <c r="G404" s="187"/>
      <c r="H404" s="187"/>
      <c r="I404" s="187"/>
      <c r="J404" s="188">
        <v>13</v>
      </c>
      <c r="K404" s="211">
        <v>1.3225</v>
      </c>
      <c r="L404" s="188">
        <v>17.190000000000001</v>
      </c>
      <c r="M404" s="189">
        <v>44.77</v>
      </c>
      <c r="N404" s="218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5"/>
      <c r="B405" s="184" t="s">
        <v>68</v>
      </c>
      <c r="C405" s="379" t="s">
        <v>69</v>
      </c>
      <c r="D405" s="379"/>
      <c r="E405" s="379"/>
      <c r="F405" s="186"/>
      <c r="G405" s="187"/>
      <c r="H405" s="187"/>
      <c r="I405" s="187"/>
      <c r="J405" s="188">
        <v>7.21</v>
      </c>
      <c r="K405" s="211">
        <v>1.4375</v>
      </c>
      <c r="L405" s="188">
        <v>10.36</v>
      </c>
      <c r="M405" s="189">
        <v>13.24</v>
      </c>
      <c r="N405" s="218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5"/>
      <c r="B406" s="184" t="s">
        <v>86</v>
      </c>
      <c r="C406" s="379" t="s">
        <v>87</v>
      </c>
      <c r="D406" s="379"/>
      <c r="E406" s="379"/>
      <c r="F406" s="186"/>
      <c r="G406" s="187"/>
      <c r="H406" s="187"/>
      <c r="I406" s="187"/>
      <c r="J406" s="188">
        <v>6.03</v>
      </c>
      <c r="K406" s="187"/>
      <c r="L406" s="188">
        <v>6.03</v>
      </c>
      <c r="M406" s="189">
        <v>8.16</v>
      </c>
      <c r="N406" s="218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2"/>
      <c r="B407" s="184"/>
      <c r="C407" s="379" t="s">
        <v>72</v>
      </c>
      <c r="D407" s="379"/>
      <c r="E407" s="379"/>
      <c r="F407" s="186" t="s">
        <v>73</v>
      </c>
      <c r="G407" s="189">
        <v>1.31</v>
      </c>
      <c r="H407" s="211">
        <v>1.3225</v>
      </c>
      <c r="I407" s="215">
        <v>1.732475</v>
      </c>
      <c r="J407" s="194"/>
      <c r="K407" s="187"/>
      <c r="L407" s="194"/>
      <c r="M407" s="187"/>
      <c r="N407" s="195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5"/>
      <c r="B408" s="184"/>
      <c r="C408" s="380" t="s">
        <v>75</v>
      </c>
      <c r="D408" s="380"/>
      <c r="E408" s="380"/>
      <c r="F408" s="196"/>
      <c r="G408" s="197"/>
      <c r="H408" s="197"/>
      <c r="I408" s="197"/>
      <c r="J408" s="198">
        <v>26.24</v>
      </c>
      <c r="K408" s="197"/>
      <c r="L408" s="198">
        <v>33.58</v>
      </c>
      <c r="M408" s="197"/>
      <c r="N408" s="219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2"/>
      <c r="B409" s="184"/>
      <c r="C409" s="379" t="s">
        <v>76</v>
      </c>
      <c r="D409" s="379"/>
      <c r="E409" s="379"/>
      <c r="F409" s="186"/>
      <c r="G409" s="187"/>
      <c r="H409" s="187"/>
      <c r="I409" s="187"/>
      <c r="J409" s="194"/>
      <c r="K409" s="187"/>
      <c r="L409" s="188">
        <v>17.190000000000001</v>
      </c>
      <c r="M409" s="187"/>
      <c r="N409" s="218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2"/>
      <c r="B410" s="184" t="s">
        <v>192</v>
      </c>
      <c r="C410" s="379" t="s">
        <v>193</v>
      </c>
      <c r="D410" s="379"/>
      <c r="E410" s="379"/>
      <c r="F410" s="186" t="s">
        <v>79</v>
      </c>
      <c r="G410" s="201">
        <v>117</v>
      </c>
      <c r="H410" s="187"/>
      <c r="I410" s="201">
        <v>117</v>
      </c>
      <c r="J410" s="194"/>
      <c r="K410" s="187"/>
      <c r="L410" s="188">
        <v>20.11</v>
      </c>
      <c r="M410" s="187"/>
      <c r="N410" s="218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2"/>
      <c r="B411" s="184" t="s">
        <v>194</v>
      </c>
      <c r="C411" s="379" t="s">
        <v>195</v>
      </c>
      <c r="D411" s="379"/>
      <c r="E411" s="379"/>
      <c r="F411" s="186" t="s">
        <v>79</v>
      </c>
      <c r="G411" s="201">
        <v>74</v>
      </c>
      <c r="H411" s="189">
        <v>0.85</v>
      </c>
      <c r="I411" s="216">
        <v>62.9</v>
      </c>
      <c r="J411" s="194"/>
      <c r="K411" s="187"/>
      <c r="L411" s="188">
        <v>10.81</v>
      </c>
      <c r="M411" s="187"/>
      <c r="N411" s="218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2"/>
      <c r="B412" s="203"/>
      <c r="C412" s="388" t="s">
        <v>82</v>
      </c>
      <c r="D412" s="388"/>
      <c r="E412" s="388"/>
      <c r="F412" s="178"/>
      <c r="G412" s="179"/>
      <c r="H412" s="179"/>
      <c r="I412" s="179"/>
      <c r="J412" s="181"/>
      <c r="K412" s="179"/>
      <c r="L412" s="207">
        <v>64.5</v>
      </c>
      <c r="M412" s="197"/>
      <c r="N412" s="205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6" t="s">
        <v>262</v>
      </c>
      <c r="B413" s="177" t="s">
        <v>3905</v>
      </c>
      <c r="C413" s="388" t="s">
        <v>3906</v>
      </c>
      <c r="D413" s="388"/>
      <c r="E413" s="388"/>
      <c r="F413" s="178" t="s">
        <v>291</v>
      </c>
      <c r="G413" s="179">
        <v>1</v>
      </c>
      <c r="H413" s="180">
        <v>1</v>
      </c>
      <c r="I413" s="180">
        <v>1</v>
      </c>
      <c r="J413" s="204">
        <v>1245.8</v>
      </c>
      <c r="K413" s="179"/>
      <c r="L413" s="204">
        <v>1245.8</v>
      </c>
      <c r="M413" s="206">
        <v>8.16</v>
      </c>
      <c r="N413" s="205">
        <v>10165.73</v>
      </c>
      <c r="AF413" s="133"/>
      <c r="AG413" s="140" t="s">
        <v>3906</v>
      </c>
      <c r="AM413" s="140"/>
      <c r="AP413" s="140"/>
      <c r="AR413" s="140"/>
      <c r="AS413" s="140"/>
    </row>
    <row r="414" spans="1:45" s="121" customFormat="1" ht="15" x14ac:dyDescent="0.25">
      <c r="A414" s="202"/>
      <c r="B414" s="203"/>
      <c r="C414" s="379" t="s">
        <v>403</v>
      </c>
      <c r="D414" s="379"/>
      <c r="E414" s="379"/>
      <c r="F414" s="379"/>
      <c r="G414" s="379"/>
      <c r="H414" s="379"/>
      <c r="I414" s="379"/>
      <c r="J414" s="379"/>
      <c r="K414" s="379"/>
      <c r="L414" s="379"/>
      <c r="M414" s="379"/>
      <c r="N414" s="391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2"/>
      <c r="B415" s="203"/>
      <c r="C415" s="388" t="s">
        <v>82</v>
      </c>
      <c r="D415" s="388"/>
      <c r="E415" s="388"/>
      <c r="F415" s="178"/>
      <c r="G415" s="179"/>
      <c r="H415" s="179"/>
      <c r="I415" s="179"/>
      <c r="J415" s="181"/>
      <c r="K415" s="179"/>
      <c r="L415" s="204">
        <v>1245.8</v>
      </c>
      <c r="M415" s="197"/>
      <c r="N415" s="205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6" t="s">
        <v>267</v>
      </c>
      <c r="B416" s="177" t="s">
        <v>3903</v>
      </c>
      <c r="C416" s="388" t="s">
        <v>3904</v>
      </c>
      <c r="D416" s="388"/>
      <c r="E416" s="388"/>
      <c r="F416" s="178" t="s">
        <v>291</v>
      </c>
      <c r="G416" s="179">
        <v>1</v>
      </c>
      <c r="H416" s="180">
        <v>1</v>
      </c>
      <c r="I416" s="180">
        <v>1</v>
      </c>
      <c r="J416" s="207">
        <v>388.44</v>
      </c>
      <c r="K416" s="179"/>
      <c r="L416" s="207">
        <v>388.44</v>
      </c>
      <c r="M416" s="206">
        <v>8.16</v>
      </c>
      <c r="N416" s="205">
        <v>3169.67</v>
      </c>
      <c r="AF416" s="133"/>
      <c r="AG416" s="140" t="s">
        <v>3904</v>
      </c>
      <c r="AM416" s="140"/>
      <c r="AP416" s="140"/>
      <c r="AR416" s="140"/>
      <c r="AS416" s="140"/>
    </row>
    <row r="417" spans="1:45" s="121" customFormat="1" ht="15" x14ac:dyDescent="0.25">
      <c r="A417" s="202"/>
      <c r="B417" s="203"/>
      <c r="C417" s="379" t="s">
        <v>403</v>
      </c>
      <c r="D417" s="379"/>
      <c r="E417" s="379"/>
      <c r="F417" s="379"/>
      <c r="G417" s="379"/>
      <c r="H417" s="379"/>
      <c r="I417" s="379"/>
      <c r="J417" s="379"/>
      <c r="K417" s="379"/>
      <c r="L417" s="379"/>
      <c r="M417" s="379"/>
      <c r="N417" s="391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2"/>
      <c r="B418" s="203"/>
      <c r="C418" s="388" t="s">
        <v>82</v>
      </c>
      <c r="D418" s="388"/>
      <c r="E418" s="388"/>
      <c r="F418" s="178"/>
      <c r="G418" s="179"/>
      <c r="H418" s="179"/>
      <c r="I418" s="179"/>
      <c r="J418" s="181"/>
      <c r="K418" s="179"/>
      <c r="L418" s="207">
        <v>388.44</v>
      </c>
      <c r="M418" s="197"/>
      <c r="N418" s="205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6" t="s">
        <v>272</v>
      </c>
      <c r="B419" s="177" t="s">
        <v>3907</v>
      </c>
      <c r="C419" s="388" t="s">
        <v>3908</v>
      </c>
      <c r="D419" s="388"/>
      <c r="E419" s="388"/>
      <c r="F419" s="178" t="s">
        <v>3871</v>
      </c>
      <c r="G419" s="179">
        <v>63</v>
      </c>
      <c r="H419" s="180">
        <v>1</v>
      </c>
      <c r="I419" s="180">
        <v>63</v>
      </c>
      <c r="J419" s="181"/>
      <c r="K419" s="179"/>
      <c r="L419" s="181"/>
      <c r="M419" s="179"/>
      <c r="N419" s="182"/>
      <c r="AF419" s="133"/>
      <c r="AG419" s="140" t="s">
        <v>3908</v>
      </c>
      <c r="AM419" s="140"/>
      <c r="AP419" s="140"/>
      <c r="AR419" s="140"/>
      <c r="AS419" s="140"/>
    </row>
    <row r="420" spans="1:45" s="121" customFormat="1" ht="15" x14ac:dyDescent="0.25">
      <c r="A420" s="208"/>
      <c r="B420" s="209"/>
      <c r="C420" s="379" t="s">
        <v>3909</v>
      </c>
      <c r="D420" s="379"/>
      <c r="E420" s="379"/>
      <c r="F420" s="379"/>
      <c r="G420" s="379"/>
      <c r="H420" s="379"/>
      <c r="I420" s="379"/>
      <c r="J420" s="379"/>
      <c r="K420" s="379"/>
      <c r="L420" s="379"/>
      <c r="M420" s="379"/>
      <c r="N420" s="391"/>
      <c r="AF420" s="133"/>
      <c r="AG420" s="140"/>
      <c r="AH420" s="142" t="s">
        <v>3909</v>
      </c>
      <c r="AM420" s="140"/>
      <c r="AP420" s="140"/>
      <c r="AR420" s="140"/>
      <c r="AS420" s="140"/>
    </row>
    <row r="421" spans="1:45" s="121" customFormat="1" ht="23.25" x14ac:dyDescent="0.25">
      <c r="A421" s="183"/>
      <c r="B421" s="184" t="s">
        <v>63</v>
      </c>
      <c r="C421" s="389" t="s">
        <v>64</v>
      </c>
      <c r="D421" s="389"/>
      <c r="E421" s="389"/>
      <c r="F421" s="389"/>
      <c r="G421" s="389"/>
      <c r="H421" s="389"/>
      <c r="I421" s="389"/>
      <c r="J421" s="389"/>
      <c r="K421" s="389"/>
      <c r="L421" s="389"/>
      <c r="M421" s="389"/>
      <c r="N421" s="390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3"/>
      <c r="B422" s="184" t="s">
        <v>65</v>
      </c>
      <c r="C422" s="389" t="s">
        <v>66</v>
      </c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90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5"/>
      <c r="B423" s="184" t="s">
        <v>58</v>
      </c>
      <c r="C423" s="379" t="s">
        <v>67</v>
      </c>
      <c r="D423" s="379"/>
      <c r="E423" s="379"/>
      <c r="F423" s="186"/>
      <c r="G423" s="187"/>
      <c r="H423" s="187"/>
      <c r="I423" s="187"/>
      <c r="J423" s="188">
        <v>9.66</v>
      </c>
      <c r="K423" s="211">
        <v>1.3225</v>
      </c>
      <c r="L423" s="188">
        <v>804.85</v>
      </c>
      <c r="M423" s="189">
        <v>44.77</v>
      </c>
      <c r="N423" s="191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5"/>
      <c r="B424" s="184" t="s">
        <v>68</v>
      </c>
      <c r="C424" s="379" t="s">
        <v>69</v>
      </c>
      <c r="D424" s="379"/>
      <c r="E424" s="379"/>
      <c r="F424" s="186"/>
      <c r="G424" s="187"/>
      <c r="H424" s="187"/>
      <c r="I424" s="187"/>
      <c r="J424" s="188">
        <v>5.62</v>
      </c>
      <c r="K424" s="211">
        <v>1.4375</v>
      </c>
      <c r="L424" s="188">
        <v>508.96</v>
      </c>
      <c r="M424" s="189">
        <v>13.24</v>
      </c>
      <c r="N424" s="191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5"/>
      <c r="B425" s="184" t="s">
        <v>86</v>
      </c>
      <c r="C425" s="379" t="s">
        <v>87</v>
      </c>
      <c r="D425" s="379"/>
      <c r="E425" s="379"/>
      <c r="F425" s="186"/>
      <c r="G425" s="187"/>
      <c r="H425" s="187"/>
      <c r="I425" s="187"/>
      <c r="J425" s="188">
        <v>3.92</v>
      </c>
      <c r="K425" s="187"/>
      <c r="L425" s="188">
        <v>246.96</v>
      </c>
      <c r="M425" s="189">
        <v>8.16</v>
      </c>
      <c r="N425" s="191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2"/>
      <c r="B426" s="184"/>
      <c r="C426" s="379" t="s">
        <v>72</v>
      </c>
      <c r="D426" s="379"/>
      <c r="E426" s="379"/>
      <c r="F426" s="186" t="s">
        <v>73</v>
      </c>
      <c r="G426" s="189">
        <v>1.04</v>
      </c>
      <c r="H426" s="211">
        <v>1.3225</v>
      </c>
      <c r="I426" s="211">
        <v>86.650199999999998</v>
      </c>
      <c r="J426" s="194"/>
      <c r="K426" s="187"/>
      <c r="L426" s="194"/>
      <c r="M426" s="187"/>
      <c r="N426" s="195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5"/>
      <c r="B427" s="184"/>
      <c r="C427" s="380" t="s">
        <v>75</v>
      </c>
      <c r="D427" s="380"/>
      <c r="E427" s="380"/>
      <c r="F427" s="196"/>
      <c r="G427" s="197"/>
      <c r="H427" s="197"/>
      <c r="I427" s="197"/>
      <c r="J427" s="198">
        <v>19.2</v>
      </c>
      <c r="K427" s="197"/>
      <c r="L427" s="199">
        <v>1560.77</v>
      </c>
      <c r="M427" s="197"/>
      <c r="N427" s="200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2"/>
      <c r="B428" s="184"/>
      <c r="C428" s="379" t="s">
        <v>76</v>
      </c>
      <c r="D428" s="379"/>
      <c r="E428" s="379"/>
      <c r="F428" s="186"/>
      <c r="G428" s="187"/>
      <c r="H428" s="187"/>
      <c r="I428" s="187"/>
      <c r="J428" s="194"/>
      <c r="K428" s="187"/>
      <c r="L428" s="188">
        <v>804.85</v>
      </c>
      <c r="M428" s="187"/>
      <c r="N428" s="191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2"/>
      <c r="B429" s="184" t="s">
        <v>192</v>
      </c>
      <c r="C429" s="379" t="s">
        <v>193</v>
      </c>
      <c r="D429" s="379"/>
      <c r="E429" s="379"/>
      <c r="F429" s="186" t="s">
        <v>79</v>
      </c>
      <c r="G429" s="201">
        <v>117</v>
      </c>
      <c r="H429" s="187"/>
      <c r="I429" s="201">
        <v>117</v>
      </c>
      <c r="J429" s="194"/>
      <c r="K429" s="187"/>
      <c r="L429" s="188">
        <v>941.67</v>
      </c>
      <c r="M429" s="187"/>
      <c r="N429" s="191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2"/>
      <c r="B430" s="184" t="s">
        <v>194</v>
      </c>
      <c r="C430" s="379" t="s">
        <v>195</v>
      </c>
      <c r="D430" s="379"/>
      <c r="E430" s="379"/>
      <c r="F430" s="186" t="s">
        <v>79</v>
      </c>
      <c r="G430" s="201">
        <v>74</v>
      </c>
      <c r="H430" s="189">
        <v>0.85</v>
      </c>
      <c r="I430" s="216">
        <v>62.9</v>
      </c>
      <c r="J430" s="194"/>
      <c r="K430" s="187"/>
      <c r="L430" s="188">
        <v>506.25</v>
      </c>
      <c r="M430" s="187"/>
      <c r="N430" s="191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2"/>
      <c r="B431" s="203"/>
      <c r="C431" s="388" t="s">
        <v>82</v>
      </c>
      <c r="D431" s="388"/>
      <c r="E431" s="388"/>
      <c r="F431" s="178"/>
      <c r="G431" s="179"/>
      <c r="H431" s="179"/>
      <c r="I431" s="179"/>
      <c r="J431" s="181"/>
      <c r="K431" s="179"/>
      <c r="L431" s="204">
        <v>3008.69</v>
      </c>
      <c r="M431" s="197"/>
      <c r="N431" s="205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6" t="s">
        <v>280</v>
      </c>
      <c r="B432" s="177" t="s">
        <v>3903</v>
      </c>
      <c r="C432" s="388" t="s">
        <v>3904</v>
      </c>
      <c r="D432" s="388"/>
      <c r="E432" s="388"/>
      <c r="F432" s="178" t="s">
        <v>291</v>
      </c>
      <c r="G432" s="179">
        <v>63</v>
      </c>
      <c r="H432" s="180">
        <v>1</v>
      </c>
      <c r="I432" s="180">
        <v>63</v>
      </c>
      <c r="J432" s="207">
        <v>388.44</v>
      </c>
      <c r="K432" s="179"/>
      <c r="L432" s="204">
        <v>24471.72</v>
      </c>
      <c r="M432" s="206">
        <v>8.16</v>
      </c>
      <c r="N432" s="205">
        <v>199689.24</v>
      </c>
      <c r="AF432" s="133"/>
      <c r="AG432" s="140" t="s">
        <v>3904</v>
      </c>
      <c r="AM432" s="140"/>
      <c r="AP432" s="140"/>
      <c r="AR432" s="140"/>
      <c r="AS432" s="140"/>
    </row>
    <row r="433" spans="1:45" s="121" customFormat="1" ht="15" x14ac:dyDescent="0.25">
      <c r="A433" s="202"/>
      <c r="B433" s="203"/>
      <c r="C433" s="379" t="s">
        <v>403</v>
      </c>
      <c r="D433" s="379"/>
      <c r="E433" s="379"/>
      <c r="F433" s="379"/>
      <c r="G433" s="379"/>
      <c r="H433" s="379"/>
      <c r="I433" s="379"/>
      <c r="J433" s="379"/>
      <c r="K433" s="379"/>
      <c r="L433" s="379"/>
      <c r="M433" s="379"/>
      <c r="N433" s="391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8"/>
      <c r="B434" s="209"/>
      <c r="C434" s="379" t="s">
        <v>3909</v>
      </c>
      <c r="D434" s="379"/>
      <c r="E434" s="379"/>
      <c r="F434" s="379"/>
      <c r="G434" s="379"/>
      <c r="H434" s="379"/>
      <c r="I434" s="379"/>
      <c r="J434" s="379"/>
      <c r="K434" s="379"/>
      <c r="L434" s="379"/>
      <c r="M434" s="379"/>
      <c r="N434" s="391"/>
      <c r="AF434" s="133"/>
      <c r="AG434" s="140"/>
      <c r="AH434" s="142" t="s">
        <v>3909</v>
      </c>
      <c r="AM434" s="140"/>
      <c r="AP434" s="140"/>
      <c r="AR434" s="140"/>
      <c r="AS434" s="140"/>
    </row>
    <row r="435" spans="1:45" s="121" customFormat="1" ht="15" x14ac:dyDescent="0.25">
      <c r="A435" s="202"/>
      <c r="B435" s="203"/>
      <c r="C435" s="388" t="s">
        <v>82</v>
      </c>
      <c r="D435" s="388"/>
      <c r="E435" s="388"/>
      <c r="F435" s="178"/>
      <c r="G435" s="179"/>
      <c r="H435" s="179"/>
      <c r="I435" s="179"/>
      <c r="J435" s="181"/>
      <c r="K435" s="179"/>
      <c r="L435" s="204">
        <v>24471.72</v>
      </c>
      <c r="M435" s="197"/>
      <c r="N435" s="205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6" t="s">
        <v>284</v>
      </c>
      <c r="B436" s="177" t="s">
        <v>3824</v>
      </c>
      <c r="C436" s="388" t="s">
        <v>3910</v>
      </c>
      <c r="D436" s="388"/>
      <c r="E436" s="388"/>
      <c r="F436" s="178" t="s">
        <v>370</v>
      </c>
      <c r="G436" s="179">
        <v>4.2789999999999999</v>
      </c>
      <c r="H436" s="180">
        <v>1</v>
      </c>
      <c r="I436" s="210">
        <v>4.2789999999999999</v>
      </c>
      <c r="J436" s="181"/>
      <c r="K436" s="179"/>
      <c r="L436" s="181"/>
      <c r="M436" s="179"/>
      <c r="N436" s="182"/>
      <c r="AF436" s="133"/>
      <c r="AG436" s="140" t="s">
        <v>3910</v>
      </c>
      <c r="AM436" s="140"/>
      <c r="AP436" s="140"/>
      <c r="AR436" s="140"/>
      <c r="AS436" s="140"/>
    </row>
    <row r="437" spans="1:45" s="121" customFormat="1" ht="15" x14ac:dyDescent="0.25">
      <c r="A437" s="208"/>
      <c r="B437" s="209"/>
      <c r="C437" s="379" t="s">
        <v>3911</v>
      </c>
      <c r="D437" s="379"/>
      <c r="E437" s="379"/>
      <c r="F437" s="379"/>
      <c r="G437" s="379"/>
      <c r="H437" s="379"/>
      <c r="I437" s="379"/>
      <c r="J437" s="379"/>
      <c r="K437" s="379"/>
      <c r="L437" s="379"/>
      <c r="M437" s="379"/>
      <c r="N437" s="391"/>
      <c r="AF437" s="133"/>
      <c r="AG437" s="140"/>
      <c r="AH437" s="142" t="s">
        <v>3911</v>
      </c>
      <c r="AM437" s="140"/>
      <c r="AP437" s="140"/>
      <c r="AR437" s="140"/>
      <c r="AS437" s="140"/>
    </row>
    <row r="438" spans="1:45" s="121" customFormat="1" ht="68.25" x14ac:dyDescent="0.25">
      <c r="A438" s="183"/>
      <c r="B438" s="184" t="s">
        <v>65</v>
      </c>
      <c r="C438" s="389" t="s">
        <v>66</v>
      </c>
      <c r="D438" s="389"/>
      <c r="E438" s="389"/>
      <c r="F438" s="389"/>
      <c r="G438" s="389"/>
      <c r="H438" s="389"/>
      <c r="I438" s="389"/>
      <c r="J438" s="389"/>
      <c r="K438" s="389"/>
      <c r="L438" s="389"/>
      <c r="M438" s="389"/>
      <c r="N438" s="390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5"/>
      <c r="B439" s="184" t="s">
        <v>58</v>
      </c>
      <c r="C439" s="379" t="s">
        <v>67</v>
      </c>
      <c r="D439" s="379"/>
      <c r="E439" s="379"/>
      <c r="F439" s="186"/>
      <c r="G439" s="187"/>
      <c r="H439" s="187"/>
      <c r="I439" s="187"/>
      <c r="J439" s="188">
        <v>3.85</v>
      </c>
      <c r="K439" s="189">
        <v>1.1499999999999999</v>
      </c>
      <c r="L439" s="188">
        <v>18.95</v>
      </c>
      <c r="M439" s="189">
        <v>44.77</v>
      </c>
      <c r="N439" s="218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5"/>
      <c r="B440" s="184" t="s">
        <v>68</v>
      </c>
      <c r="C440" s="379" t="s">
        <v>69</v>
      </c>
      <c r="D440" s="379"/>
      <c r="E440" s="379"/>
      <c r="F440" s="186"/>
      <c r="G440" s="187"/>
      <c r="H440" s="187"/>
      <c r="I440" s="187"/>
      <c r="J440" s="188">
        <v>1.31</v>
      </c>
      <c r="K440" s="189">
        <v>1.1499999999999999</v>
      </c>
      <c r="L440" s="188">
        <v>6.45</v>
      </c>
      <c r="M440" s="189">
        <v>13.24</v>
      </c>
      <c r="N440" s="218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5"/>
      <c r="B441" s="184" t="s">
        <v>70</v>
      </c>
      <c r="C441" s="379" t="s">
        <v>71</v>
      </c>
      <c r="D441" s="379"/>
      <c r="E441" s="379"/>
      <c r="F441" s="186"/>
      <c r="G441" s="187"/>
      <c r="H441" s="187"/>
      <c r="I441" s="187"/>
      <c r="J441" s="188">
        <v>0.23</v>
      </c>
      <c r="K441" s="189">
        <v>1.1499999999999999</v>
      </c>
      <c r="L441" s="188">
        <v>1.1299999999999999</v>
      </c>
      <c r="M441" s="189">
        <v>44.77</v>
      </c>
      <c r="N441" s="218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5"/>
      <c r="B442" s="184" t="s">
        <v>86</v>
      </c>
      <c r="C442" s="379" t="s">
        <v>87</v>
      </c>
      <c r="D442" s="379"/>
      <c r="E442" s="379"/>
      <c r="F442" s="186"/>
      <c r="G442" s="187"/>
      <c r="H442" s="187"/>
      <c r="I442" s="187"/>
      <c r="J442" s="188">
        <v>0.08</v>
      </c>
      <c r="K442" s="187"/>
      <c r="L442" s="188">
        <v>0.34</v>
      </c>
      <c r="M442" s="189">
        <v>8.16</v>
      </c>
      <c r="N442" s="218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2"/>
      <c r="B443" s="184"/>
      <c r="C443" s="379" t="s">
        <v>72</v>
      </c>
      <c r="D443" s="379"/>
      <c r="E443" s="379"/>
      <c r="F443" s="186" t="s">
        <v>73</v>
      </c>
      <c r="G443" s="189">
        <v>0.48</v>
      </c>
      <c r="H443" s="189">
        <v>1.1499999999999999</v>
      </c>
      <c r="I443" s="215">
        <v>2.3620079999999999</v>
      </c>
      <c r="J443" s="194"/>
      <c r="K443" s="187"/>
      <c r="L443" s="194"/>
      <c r="M443" s="187"/>
      <c r="N443" s="195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2"/>
      <c r="B444" s="184"/>
      <c r="C444" s="379" t="s">
        <v>74</v>
      </c>
      <c r="D444" s="379"/>
      <c r="E444" s="379"/>
      <c r="F444" s="186" t="s">
        <v>73</v>
      </c>
      <c r="G444" s="189">
        <v>0.02</v>
      </c>
      <c r="H444" s="189">
        <v>1.1499999999999999</v>
      </c>
      <c r="I444" s="215">
        <v>9.8417000000000004E-2</v>
      </c>
      <c r="J444" s="194"/>
      <c r="K444" s="187"/>
      <c r="L444" s="194"/>
      <c r="M444" s="187"/>
      <c r="N444" s="195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5"/>
      <c r="B445" s="184"/>
      <c r="C445" s="380" t="s">
        <v>75</v>
      </c>
      <c r="D445" s="380"/>
      <c r="E445" s="380"/>
      <c r="F445" s="196"/>
      <c r="G445" s="197"/>
      <c r="H445" s="197"/>
      <c r="I445" s="197"/>
      <c r="J445" s="198">
        <v>5.24</v>
      </c>
      <c r="K445" s="197"/>
      <c r="L445" s="198">
        <v>25.74</v>
      </c>
      <c r="M445" s="197"/>
      <c r="N445" s="219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2"/>
      <c r="B446" s="184"/>
      <c r="C446" s="379" t="s">
        <v>76</v>
      </c>
      <c r="D446" s="379"/>
      <c r="E446" s="379"/>
      <c r="F446" s="186"/>
      <c r="G446" s="187"/>
      <c r="H446" s="187"/>
      <c r="I446" s="187"/>
      <c r="J446" s="194"/>
      <c r="K446" s="187"/>
      <c r="L446" s="188">
        <v>20.079999999999998</v>
      </c>
      <c r="M446" s="187"/>
      <c r="N446" s="218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2"/>
      <c r="B447" s="184" t="s">
        <v>2495</v>
      </c>
      <c r="C447" s="379" t="s">
        <v>1331</v>
      </c>
      <c r="D447" s="379"/>
      <c r="E447" s="379"/>
      <c r="F447" s="186" t="s">
        <v>79</v>
      </c>
      <c r="G447" s="201">
        <v>97</v>
      </c>
      <c r="H447" s="187"/>
      <c r="I447" s="201">
        <v>97</v>
      </c>
      <c r="J447" s="194"/>
      <c r="K447" s="187"/>
      <c r="L447" s="188">
        <v>19.48</v>
      </c>
      <c r="M447" s="187"/>
      <c r="N447" s="218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2"/>
      <c r="B448" s="184" t="s">
        <v>2496</v>
      </c>
      <c r="C448" s="379" t="s">
        <v>1333</v>
      </c>
      <c r="D448" s="379"/>
      <c r="E448" s="379"/>
      <c r="F448" s="186" t="s">
        <v>79</v>
      </c>
      <c r="G448" s="201">
        <v>51</v>
      </c>
      <c r="H448" s="187"/>
      <c r="I448" s="201">
        <v>51</v>
      </c>
      <c r="J448" s="194"/>
      <c r="K448" s="187"/>
      <c r="L448" s="188">
        <v>10.24</v>
      </c>
      <c r="M448" s="187"/>
      <c r="N448" s="218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2"/>
      <c r="B449" s="203"/>
      <c r="C449" s="388" t="s">
        <v>82</v>
      </c>
      <c r="D449" s="388"/>
      <c r="E449" s="388"/>
      <c r="F449" s="178"/>
      <c r="G449" s="179"/>
      <c r="H449" s="179"/>
      <c r="I449" s="179"/>
      <c r="J449" s="181"/>
      <c r="K449" s="179"/>
      <c r="L449" s="207">
        <v>55.46</v>
      </c>
      <c r="M449" s="197"/>
      <c r="N449" s="205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6" t="s">
        <v>288</v>
      </c>
      <c r="B450" s="177" t="s">
        <v>3912</v>
      </c>
      <c r="C450" s="388" t="s">
        <v>3913</v>
      </c>
      <c r="D450" s="388"/>
      <c r="E450" s="388"/>
      <c r="F450" s="178" t="s">
        <v>370</v>
      </c>
      <c r="G450" s="179">
        <v>4.2789999999999999</v>
      </c>
      <c r="H450" s="180">
        <v>1</v>
      </c>
      <c r="I450" s="210">
        <v>4.2789999999999999</v>
      </c>
      <c r="J450" s="207">
        <v>26</v>
      </c>
      <c r="K450" s="179"/>
      <c r="L450" s="207">
        <v>111.25</v>
      </c>
      <c r="M450" s="206">
        <v>8.16</v>
      </c>
      <c r="N450" s="213">
        <v>907.8</v>
      </c>
      <c r="AF450" s="133"/>
      <c r="AG450" s="140" t="s">
        <v>3913</v>
      </c>
      <c r="AM450" s="140"/>
      <c r="AP450" s="140"/>
      <c r="AR450" s="140"/>
      <c r="AS450" s="140"/>
    </row>
    <row r="451" spans="1:45" s="121" customFormat="1" ht="15" x14ac:dyDescent="0.25">
      <c r="A451" s="202"/>
      <c r="B451" s="203"/>
      <c r="C451" s="379" t="s">
        <v>2440</v>
      </c>
      <c r="D451" s="379"/>
      <c r="E451" s="379"/>
      <c r="F451" s="379"/>
      <c r="G451" s="379"/>
      <c r="H451" s="379"/>
      <c r="I451" s="379"/>
      <c r="J451" s="379"/>
      <c r="K451" s="379"/>
      <c r="L451" s="379"/>
      <c r="M451" s="379"/>
      <c r="N451" s="391"/>
      <c r="AF451" s="133"/>
      <c r="AG451" s="140"/>
      <c r="AM451" s="140"/>
      <c r="AN451" s="142" t="s">
        <v>2440</v>
      </c>
      <c r="AP451" s="140"/>
      <c r="AR451" s="140"/>
      <c r="AS451" s="140"/>
    </row>
    <row r="452" spans="1:45" s="121" customFormat="1" ht="15" x14ac:dyDescent="0.25">
      <c r="A452" s="208"/>
      <c r="B452" s="209"/>
      <c r="C452" s="379" t="s">
        <v>3911</v>
      </c>
      <c r="D452" s="379"/>
      <c r="E452" s="379"/>
      <c r="F452" s="379"/>
      <c r="G452" s="379"/>
      <c r="H452" s="379"/>
      <c r="I452" s="379"/>
      <c r="J452" s="379"/>
      <c r="K452" s="379"/>
      <c r="L452" s="379"/>
      <c r="M452" s="379"/>
      <c r="N452" s="391"/>
      <c r="AF452" s="133"/>
      <c r="AG452" s="140"/>
      <c r="AH452" s="142" t="s">
        <v>3911</v>
      </c>
      <c r="AM452" s="140"/>
      <c r="AP452" s="140"/>
      <c r="AR452" s="140"/>
      <c r="AS452" s="140"/>
    </row>
    <row r="453" spans="1:45" s="121" customFormat="1" ht="15" x14ac:dyDescent="0.25">
      <c r="A453" s="202"/>
      <c r="B453" s="203"/>
      <c r="C453" s="388" t="s">
        <v>82</v>
      </c>
      <c r="D453" s="388"/>
      <c r="E453" s="388"/>
      <c r="F453" s="178"/>
      <c r="G453" s="179"/>
      <c r="H453" s="179"/>
      <c r="I453" s="179"/>
      <c r="J453" s="181"/>
      <c r="K453" s="179"/>
      <c r="L453" s="207">
        <v>111.25</v>
      </c>
      <c r="M453" s="197"/>
      <c r="N453" s="213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385" t="s">
        <v>3914</v>
      </c>
      <c r="B454" s="386"/>
      <c r="C454" s="386"/>
      <c r="D454" s="386"/>
      <c r="E454" s="386"/>
      <c r="F454" s="386"/>
      <c r="G454" s="386"/>
      <c r="H454" s="386"/>
      <c r="I454" s="386"/>
      <c r="J454" s="386"/>
      <c r="K454" s="386"/>
      <c r="L454" s="386"/>
      <c r="M454" s="386"/>
      <c r="N454" s="387"/>
      <c r="AF454" s="133"/>
      <c r="AG454" s="140"/>
      <c r="AM454" s="140"/>
      <c r="AP454" s="140"/>
      <c r="AR454" s="140"/>
      <c r="AS454" s="140" t="s">
        <v>3914</v>
      </c>
    </row>
    <row r="455" spans="1:45" s="121" customFormat="1" ht="23.25" x14ac:dyDescent="0.25">
      <c r="A455" s="176" t="s">
        <v>293</v>
      </c>
      <c r="B455" s="177" t="s">
        <v>3915</v>
      </c>
      <c r="C455" s="388" t="s">
        <v>3916</v>
      </c>
      <c r="D455" s="388"/>
      <c r="E455" s="388"/>
      <c r="F455" s="178" t="s">
        <v>3917</v>
      </c>
      <c r="G455" s="179">
        <v>3</v>
      </c>
      <c r="H455" s="180">
        <v>1</v>
      </c>
      <c r="I455" s="180">
        <v>3</v>
      </c>
      <c r="J455" s="181"/>
      <c r="K455" s="179"/>
      <c r="L455" s="181"/>
      <c r="M455" s="179"/>
      <c r="N455" s="182"/>
      <c r="AF455" s="133"/>
      <c r="AG455" s="140" t="s">
        <v>3916</v>
      </c>
      <c r="AM455" s="140"/>
      <c r="AP455" s="140"/>
      <c r="AR455" s="140"/>
      <c r="AS455" s="140"/>
    </row>
    <row r="456" spans="1:45" s="121" customFormat="1" ht="23.25" x14ac:dyDescent="0.25">
      <c r="A456" s="183"/>
      <c r="B456" s="184" t="s">
        <v>63</v>
      </c>
      <c r="C456" s="389" t="s">
        <v>64</v>
      </c>
      <c r="D456" s="389"/>
      <c r="E456" s="389"/>
      <c r="F456" s="389"/>
      <c r="G456" s="389"/>
      <c r="H456" s="389"/>
      <c r="I456" s="389"/>
      <c r="J456" s="389"/>
      <c r="K456" s="389"/>
      <c r="L456" s="389"/>
      <c r="M456" s="389"/>
      <c r="N456" s="390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3"/>
      <c r="B457" s="184" t="s">
        <v>65</v>
      </c>
      <c r="C457" s="389" t="s">
        <v>66</v>
      </c>
      <c r="D457" s="389"/>
      <c r="E457" s="389"/>
      <c r="F457" s="389"/>
      <c r="G457" s="389"/>
      <c r="H457" s="389"/>
      <c r="I457" s="389"/>
      <c r="J457" s="389"/>
      <c r="K457" s="389"/>
      <c r="L457" s="389"/>
      <c r="M457" s="389"/>
      <c r="N457" s="390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5"/>
      <c r="B458" s="184" t="s">
        <v>58</v>
      </c>
      <c r="C458" s="379" t="s">
        <v>67</v>
      </c>
      <c r="D458" s="379"/>
      <c r="E458" s="379"/>
      <c r="F458" s="186"/>
      <c r="G458" s="187"/>
      <c r="H458" s="187"/>
      <c r="I458" s="187"/>
      <c r="J458" s="188">
        <v>14.48</v>
      </c>
      <c r="K458" s="211">
        <v>1.3225</v>
      </c>
      <c r="L458" s="188">
        <v>57.45</v>
      </c>
      <c r="M458" s="189">
        <v>44.77</v>
      </c>
      <c r="N458" s="191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5"/>
      <c r="B459" s="184" t="s">
        <v>68</v>
      </c>
      <c r="C459" s="379" t="s">
        <v>69</v>
      </c>
      <c r="D459" s="379"/>
      <c r="E459" s="379"/>
      <c r="F459" s="186"/>
      <c r="G459" s="187"/>
      <c r="H459" s="187"/>
      <c r="I459" s="187"/>
      <c r="J459" s="188">
        <v>47.29</v>
      </c>
      <c r="K459" s="211">
        <v>1.4375</v>
      </c>
      <c r="L459" s="188">
        <v>203.94</v>
      </c>
      <c r="M459" s="189">
        <v>13.24</v>
      </c>
      <c r="N459" s="191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5"/>
      <c r="B460" s="184" t="s">
        <v>70</v>
      </c>
      <c r="C460" s="379" t="s">
        <v>71</v>
      </c>
      <c r="D460" s="379"/>
      <c r="E460" s="379"/>
      <c r="F460" s="186"/>
      <c r="G460" s="187"/>
      <c r="H460" s="187"/>
      <c r="I460" s="187"/>
      <c r="J460" s="188">
        <v>6.05</v>
      </c>
      <c r="K460" s="211">
        <v>1.4375</v>
      </c>
      <c r="L460" s="188">
        <v>26.09</v>
      </c>
      <c r="M460" s="189">
        <v>44.77</v>
      </c>
      <c r="N460" s="191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5"/>
      <c r="B461" s="184" t="s">
        <v>86</v>
      </c>
      <c r="C461" s="379" t="s">
        <v>87</v>
      </c>
      <c r="D461" s="379"/>
      <c r="E461" s="379"/>
      <c r="F461" s="186"/>
      <c r="G461" s="187"/>
      <c r="H461" s="187"/>
      <c r="I461" s="187"/>
      <c r="J461" s="188">
        <v>24.16</v>
      </c>
      <c r="K461" s="187"/>
      <c r="L461" s="188">
        <v>72.48</v>
      </c>
      <c r="M461" s="189">
        <v>8.16</v>
      </c>
      <c r="N461" s="218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2"/>
      <c r="B462" s="184"/>
      <c r="C462" s="379" t="s">
        <v>72</v>
      </c>
      <c r="D462" s="379"/>
      <c r="E462" s="379"/>
      <c r="F462" s="186" t="s">
        <v>73</v>
      </c>
      <c r="G462" s="189">
        <v>1.54</v>
      </c>
      <c r="H462" s="211">
        <v>1.3225</v>
      </c>
      <c r="I462" s="217">
        <v>6.1099500000000004</v>
      </c>
      <c r="J462" s="194"/>
      <c r="K462" s="187"/>
      <c r="L462" s="194"/>
      <c r="M462" s="187"/>
      <c r="N462" s="195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2"/>
      <c r="B463" s="184"/>
      <c r="C463" s="379" t="s">
        <v>74</v>
      </c>
      <c r="D463" s="379"/>
      <c r="E463" s="379"/>
      <c r="F463" s="186" t="s">
        <v>73</v>
      </c>
      <c r="G463" s="189">
        <v>0.48</v>
      </c>
      <c r="H463" s="211">
        <v>1.4375</v>
      </c>
      <c r="I463" s="189">
        <v>2.0699999999999998</v>
      </c>
      <c r="J463" s="194"/>
      <c r="K463" s="187"/>
      <c r="L463" s="194"/>
      <c r="M463" s="187"/>
      <c r="N463" s="195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5"/>
      <c r="B464" s="184"/>
      <c r="C464" s="380" t="s">
        <v>75</v>
      </c>
      <c r="D464" s="380"/>
      <c r="E464" s="380"/>
      <c r="F464" s="196"/>
      <c r="G464" s="197"/>
      <c r="H464" s="197"/>
      <c r="I464" s="197"/>
      <c r="J464" s="198">
        <v>85.93</v>
      </c>
      <c r="K464" s="197"/>
      <c r="L464" s="198">
        <v>333.87</v>
      </c>
      <c r="M464" s="197"/>
      <c r="N464" s="200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2"/>
      <c r="B465" s="184"/>
      <c r="C465" s="379" t="s">
        <v>76</v>
      </c>
      <c r="D465" s="379"/>
      <c r="E465" s="379"/>
      <c r="F465" s="186"/>
      <c r="G465" s="187"/>
      <c r="H465" s="187"/>
      <c r="I465" s="187"/>
      <c r="J465" s="194"/>
      <c r="K465" s="187"/>
      <c r="L465" s="188">
        <v>83.54</v>
      </c>
      <c r="M465" s="187"/>
      <c r="N465" s="191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2"/>
      <c r="B466" s="184" t="s">
        <v>192</v>
      </c>
      <c r="C466" s="379" t="s">
        <v>193</v>
      </c>
      <c r="D466" s="379"/>
      <c r="E466" s="379"/>
      <c r="F466" s="186" t="s">
        <v>79</v>
      </c>
      <c r="G466" s="201">
        <v>117</v>
      </c>
      <c r="H466" s="187"/>
      <c r="I466" s="201">
        <v>117</v>
      </c>
      <c r="J466" s="194"/>
      <c r="K466" s="187"/>
      <c r="L466" s="188">
        <v>97.74</v>
      </c>
      <c r="M466" s="187"/>
      <c r="N466" s="191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2"/>
      <c r="B467" s="184" t="s">
        <v>194</v>
      </c>
      <c r="C467" s="379" t="s">
        <v>195</v>
      </c>
      <c r="D467" s="379"/>
      <c r="E467" s="379"/>
      <c r="F467" s="186" t="s">
        <v>79</v>
      </c>
      <c r="G467" s="201">
        <v>74</v>
      </c>
      <c r="H467" s="189">
        <v>0.85</v>
      </c>
      <c r="I467" s="216">
        <v>62.9</v>
      </c>
      <c r="J467" s="194"/>
      <c r="K467" s="187"/>
      <c r="L467" s="188">
        <v>52.55</v>
      </c>
      <c r="M467" s="187"/>
      <c r="N467" s="191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2"/>
      <c r="B468" s="203"/>
      <c r="C468" s="388" t="s">
        <v>82</v>
      </c>
      <c r="D468" s="388"/>
      <c r="E468" s="388"/>
      <c r="F468" s="178"/>
      <c r="G468" s="179"/>
      <c r="H468" s="179"/>
      <c r="I468" s="179"/>
      <c r="J468" s="181"/>
      <c r="K468" s="179"/>
      <c r="L468" s="207">
        <v>484.16</v>
      </c>
      <c r="M468" s="197"/>
      <c r="N468" s="205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6" t="s">
        <v>297</v>
      </c>
      <c r="B469" s="177" t="s">
        <v>3918</v>
      </c>
      <c r="C469" s="388" t="s">
        <v>3919</v>
      </c>
      <c r="D469" s="388"/>
      <c r="E469" s="388"/>
      <c r="F469" s="178" t="s">
        <v>291</v>
      </c>
      <c r="G469" s="179">
        <v>3</v>
      </c>
      <c r="H469" s="180">
        <v>1</v>
      </c>
      <c r="I469" s="180">
        <v>3</v>
      </c>
      <c r="J469" s="207">
        <v>205.97</v>
      </c>
      <c r="K469" s="179"/>
      <c r="L469" s="207">
        <v>617.91</v>
      </c>
      <c r="M469" s="206">
        <v>8.16</v>
      </c>
      <c r="N469" s="205">
        <v>5042.1499999999996</v>
      </c>
      <c r="AF469" s="133"/>
      <c r="AG469" s="140" t="s">
        <v>3919</v>
      </c>
      <c r="AM469" s="140"/>
      <c r="AP469" s="140"/>
      <c r="AR469" s="140"/>
      <c r="AS469" s="140"/>
    </row>
    <row r="470" spans="1:45" s="121" customFormat="1" ht="15" x14ac:dyDescent="0.25">
      <c r="A470" s="202"/>
      <c r="B470" s="203"/>
      <c r="C470" s="379" t="s">
        <v>403</v>
      </c>
      <c r="D470" s="379"/>
      <c r="E470" s="379"/>
      <c r="F470" s="379"/>
      <c r="G470" s="379"/>
      <c r="H470" s="379"/>
      <c r="I470" s="379"/>
      <c r="J470" s="379"/>
      <c r="K470" s="379"/>
      <c r="L470" s="379"/>
      <c r="M470" s="379"/>
      <c r="N470" s="391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2"/>
      <c r="B471" s="203"/>
      <c r="C471" s="388" t="s">
        <v>82</v>
      </c>
      <c r="D471" s="388"/>
      <c r="E471" s="388"/>
      <c r="F471" s="178"/>
      <c r="G471" s="179"/>
      <c r="H471" s="179"/>
      <c r="I471" s="179"/>
      <c r="J471" s="181"/>
      <c r="K471" s="179"/>
      <c r="L471" s="207">
        <v>617.91</v>
      </c>
      <c r="M471" s="197"/>
      <c r="N471" s="205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6" t="s">
        <v>300</v>
      </c>
      <c r="B472" s="177" t="s">
        <v>3920</v>
      </c>
      <c r="C472" s="388" t="s">
        <v>3921</v>
      </c>
      <c r="D472" s="388"/>
      <c r="E472" s="388"/>
      <c r="F472" s="178" t="s">
        <v>291</v>
      </c>
      <c r="G472" s="179">
        <v>3</v>
      </c>
      <c r="H472" s="180">
        <v>1</v>
      </c>
      <c r="I472" s="180">
        <v>3</v>
      </c>
      <c r="J472" s="207">
        <v>20</v>
      </c>
      <c r="K472" s="179"/>
      <c r="L472" s="207">
        <v>60</v>
      </c>
      <c r="M472" s="206">
        <v>8.16</v>
      </c>
      <c r="N472" s="213">
        <v>489.6</v>
      </c>
      <c r="AF472" s="133"/>
      <c r="AG472" s="140" t="s">
        <v>3921</v>
      </c>
      <c r="AM472" s="140"/>
      <c r="AP472" s="140"/>
      <c r="AR472" s="140"/>
      <c r="AS472" s="140"/>
    </row>
    <row r="473" spans="1:45" s="121" customFormat="1" ht="15" x14ac:dyDescent="0.25">
      <c r="A473" s="202"/>
      <c r="B473" s="203"/>
      <c r="C473" s="379" t="s">
        <v>403</v>
      </c>
      <c r="D473" s="379"/>
      <c r="E473" s="379"/>
      <c r="F473" s="379"/>
      <c r="G473" s="379"/>
      <c r="H473" s="379"/>
      <c r="I473" s="379"/>
      <c r="J473" s="379"/>
      <c r="K473" s="379"/>
      <c r="L473" s="379"/>
      <c r="M473" s="379"/>
      <c r="N473" s="391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2"/>
      <c r="B474" s="203"/>
      <c r="C474" s="388" t="s">
        <v>82</v>
      </c>
      <c r="D474" s="388"/>
      <c r="E474" s="388"/>
      <c r="F474" s="178"/>
      <c r="G474" s="179"/>
      <c r="H474" s="179"/>
      <c r="I474" s="179"/>
      <c r="J474" s="181"/>
      <c r="K474" s="179"/>
      <c r="L474" s="207">
        <v>60</v>
      </c>
      <c r="M474" s="197"/>
      <c r="N474" s="213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6" t="s">
        <v>303</v>
      </c>
      <c r="B475" s="177" t="s">
        <v>3922</v>
      </c>
      <c r="C475" s="388" t="s">
        <v>3914</v>
      </c>
      <c r="D475" s="388"/>
      <c r="E475" s="388"/>
      <c r="F475" s="178" t="s">
        <v>381</v>
      </c>
      <c r="G475" s="179">
        <v>3</v>
      </c>
      <c r="H475" s="180">
        <v>1</v>
      </c>
      <c r="I475" s="180">
        <v>3</v>
      </c>
      <c r="J475" s="207">
        <v>95</v>
      </c>
      <c r="K475" s="179"/>
      <c r="L475" s="207">
        <v>285</v>
      </c>
      <c r="M475" s="206">
        <v>8.16</v>
      </c>
      <c r="N475" s="205">
        <v>2325.6</v>
      </c>
      <c r="AF475" s="133"/>
      <c r="AG475" s="140" t="s">
        <v>3914</v>
      </c>
      <c r="AM475" s="140"/>
      <c r="AP475" s="140"/>
      <c r="AR475" s="140"/>
      <c r="AS475" s="140"/>
    </row>
    <row r="476" spans="1:45" s="121" customFormat="1" ht="15" x14ac:dyDescent="0.25">
      <c r="A476" s="202"/>
      <c r="B476" s="203"/>
      <c r="C476" s="379" t="s">
        <v>403</v>
      </c>
      <c r="D476" s="379"/>
      <c r="E476" s="379"/>
      <c r="F476" s="379"/>
      <c r="G476" s="379"/>
      <c r="H476" s="379"/>
      <c r="I476" s="379"/>
      <c r="J476" s="379"/>
      <c r="K476" s="379"/>
      <c r="L476" s="379"/>
      <c r="M476" s="379"/>
      <c r="N476" s="391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2"/>
      <c r="B477" s="203"/>
      <c r="C477" s="388" t="s">
        <v>82</v>
      </c>
      <c r="D477" s="388"/>
      <c r="E477" s="388"/>
      <c r="F477" s="178"/>
      <c r="G477" s="179"/>
      <c r="H477" s="179"/>
      <c r="I477" s="179"/>
      <c r="J477" s="181"/>
      <c r="K477" s="179"/>
      <c r="L477" s="207">
        <v>285</v>
      </c>
      <c r="M477" s="197"/>
      <c r="N477" s="205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6" t="s">
        <v>307</v>
      </c>
      <c r="B478" s="177" t="s">
        <v>557</v>
      </c>
      <c r="C478" s="388" t="s">
        <v>3923</v>
      </c>
      <c r="D478" s="388"/>
      <c r="E478" s="388"/>
      <c r="F478" s="178" t="s">
        <v>90</v>
      </c>
      <c r="G478" s="179">
        <v>8.0999999999999996E-3</v>
      </c>
      <c r="H478" s="180">
        <v>1</v>
      </c>
      <c r="I478" s="253">
        <v>8.0999999999999996E-3</v>
      </c>
      <c r="J478" s="181"/>
      <c r="K478" s="179"/>
      <c r="L478" s="181"/>
      <c r="M478" s="179"/>
      <c r="N478" s="182"/>
      <c r="AF478" s="133"/>
      <c r="AG478" s="140" t="s">
        <v>3923</v>
      </c>
      <c r="AM478" s="140"/>
      <c r="AP478" s="140"/>
      <c r="AR478" s="140"/>
      <c r="AS478" s="140"/>
    </row>
    <row r="479" spans="1:45" s="121" customFormat="1" ht="15" x14ac:dyDescent="0.25">
      <c r="A479" s="208"/>
      <c r="B479" s="209"/>
      <c r="C479" s="379" t="s">
        <v>3666</v>
      </c>
      <c r="D479" s="379"/>
      <c r="E479" s="379"/>
      <c r="F479" s="379"/>
      <c r="G479" s="379"/>
      <c r="H479" s="379"/>
      <c r="I479" s="379"/>
      <c r="J479" s="379"/>
      <c r="K479" s="379"/>
      <c r="L479" s="379"/>
      <c r="M479" s="379"/>
      <c r="N479" s="391"/>
      <c r="AF479" s="133"/>
      <c r="AG479" s="140"/>
      <c r="AH479" s="142" t="s">
        <v>3666</v>
      </c>
      <c r="AM479" s="140"/>
      <c r="AP479" s="140"/>
      <c r="AR479" s="140"/>
      <c r="AS479" s="140"/>
    </row>
    <row r="480" spans="1:45" s="121" customFormat="1" ht="23.25" x14ac:dyDescent="0.25">
      <c r="A480" s="183"/>
      <c r="B480" s="184" t="s">
        <v>63</v>
      </c>
      <c r="C480" s="389" t="s">
        <v>64</v>
      </c>
      <c r="D480" s="389"/>
      <c r="E480" s="389"/>
      <c r="F480" s="389"/>
      <c r="G480" s="389"/>
      <c r="H480" s="389"/>
      <c r="I480" s="389"/>
      <c r="J480" s="389"/>
      <c r="K480" s="389"/>
      <c r="L480" s="389"/>
      <c r="M480" s="389"/>
      <c r="N480" s="390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3"/>
      <c r="B481" s="184" t="s">
        <v>65</v>
      </c>
      <c r="C481" s="389" t="s">
        <v>66</v>
      </c>
      <c r="D481" s="389"/>
      <c r="E481" s="389"/>
      <c r="F481" s="389"/>
      <c r="G481" s="389"/>
      <c r="H481" s="389"/>
      <c r="I481" s="389"/>
      <c r="J481" s="389"/>
      <c r="K481" s="389"/>
      <c r="L481" s="389"/>
      <c r="M481" s="389"/>
      <c r="N481" s="390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5"/>
      <c r="B482" s="184" t="s">
        <v>58</v>
      </c>
      <c r="C482" s="379" t="s">
        <v>67</v>
      </c>
      <c r="D482" s="379"/>
      <c r="E482" s="379"/>
      <c r="F482" s="186"/>
      <c r="G482" s="187"/>
      <c r="H482" s="187"/>
      <c r="I482" s="187"/>
      <c r="J482" s="190">
        <v>1053</v>
      </c>
      <c r="K482" s="211">
        <v>1.3225</v>
      </c>
      <c r="L482" s="188">
        <v>11.28</v>
      </c>
      <c r="M482" s="189">
        <v>44.77</v>
      </c>
      <c r="N482" s="218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5"/>
      <c r="B483" s="184" t="s">
        <v>68</v>
      </c>
      <c r="C483" s="379" t="s">
        <v>69</v>
      </c>
      <c r="D483" s="379"/>
      <c r="E483" s="379"/>
      <c r="F483" s="186"/>
      <c r="G483" s="187"/>
      <c r="H483" s="187"/>
      <c r="I483" s="187"/>
      <c r="J483" s="190">
        <v>1566.06</v>
      </c>
      <c r="K483" s="211">
        <v>1.4375</v>
      </c>
      <c r="L483" s="188">
        <v>18.23</v>
      </c>
      <c r="M483" s="189">
        <v>13.24</v>
      </c>
      <c r="N483" s="218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5"/>
      <c r="B484" s="184" t="s">
        <v>70</v>
      </c>
      <c r="C484" s="379" t="s">
        <v>71</v>
      </c>
      <c r="D484" s="379"/>
      <c r="E484" s="379"/>
      <c r="F484" s="186"/>
      <c r="G484" s="187"/>
      <c r="H484" s="187"/>
      <c r="I484" s="187"/>
      <c r="J484" s="188">
        <v>244.39</v>
      </c>
      <c r="K484" s="211">
        <v>1.4375</v>
      </c>
      <c r="L484" s="188">
        <v>2.85</v>
      </c>
      <c r="M484" s="189">
        <v>44.77</v>
      </c>
      <c r="N484" s="218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5"/>
      <c r="B485" s="184" t="s">
        <v>86</v>
      </c>
      <c r="C485" s="379" t="s">
        <v>87</v>
      </c>
      <c r="D485" s="379"/>
      <c r="E485" s="379"/>
      <c r="F485" s="186"/>
      <c r="G485" s="187"/>
      <c r="H485" s="187"/>
      <c r="I485" s="187"/>
      <c r="J485" s="188">
        <v>909.27</v>
      </c>
      <c r="K485" s="187"/>
      <c r="L485" s="188">
        <v>7.37</v>
      </c>
      <c r="M485" s="189">
        <v>8.16</v>
      </c>
      <c r="N485" s="218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2"/>
      <c r="B486" s="184"/>
      <c r="C486" s="379" t="s">
        <v>72</v>
      </c>
      <c r="D486" s="379"/>
      <c r="E486" s="379"/>
      <c r="F486" s="186" t="s">
        <v>73</v>
      </c>
      <c r="G486" s="201">
        <v>135</v>
      </c>
      <c r="H486" s="211">
        <v>1.3225</v>
      </c>
      <c r="I486" s="212">
        <v>1.4461538</v>
      </c>
      <c r="J486" s="194"/>
      <c r="K486" s="187"/>
      <c r="L486" s="194"/>
      <c r="M486" s="187"/>
      <c r="N486" s="195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2"/>
      <c r="B487" s="184"/>
      <c r="C487" s="379" t="s">
        <v>74</v>
      </c>
      <c r="D487" s="379"/>
      <c r="E487" s="379"/>
      <c r="F487" s="186" t="s">
        <v>73</v>
      </c>
      <c r="G487" s="189">
        <v>18.12</v>
      </c>
      <c r="H487" s="211">
        <v>1.4375</v>
      </c>
      <c r="I487" s="212">
        <v>0.2109848</v>
      </c>
      <c r="J487" s="194"/>
      <c r="K487" s="187"/>
      <c r="L487" s="194"/>
      <c r="M487" s="187"/>
      <c r="N487" s="195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5"/>
      <c r="B488" s="184"/>
      <c r="C488" s="380" t="s">
        <v>75</v>
      </c>
      <c r="D488" s="380"/>
      <c r="E488" s="380"/>
      <c r="F488" s="196"/>
      <c r="G488" s="197"/>
      <c r="H488" s="197"/>
      <c r="I488" s="197"/>
      <c r="J488" s="199">
        <v>3528.33</v>
      </c>
      <c r="K488" s="197"/>
      <c r="L488" s="198">
        <v>36.880000000000003</v>
      </c>
      <c r="M488" s="197"/>
      <c r="N488" s="219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2"/>
      <c r="B489" s="184"/>
      <c r="C489" s="379" t="s">
        <v>76</v>
      </c>
      <c r="D489" s="379"/>
      <c r="E489" s="379"/>
      <c r="F489" s="186"/>
      <c r="G489" s="187"/>
      <c r="H489" s="187"/>
      <c r="I489" s="187"/>
      <c r="J489" s="194"/>
      <c r="K489" s="187"/>
      <c r="L489" s="188">
        <v>14.13</v>
      </c>
      <c r="M489" s="187"/>
      <c r="N489" s="218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2"/>
      <c r="B490" s="184" t="s">
        <v>560</v>
      </c>
      <c r="C490" s="379" t="s">
        <v>561</v>
      </c>
      <c r="D490" s="379"/>
      <c r="E490" s="379"/>
      <c r="F490" s="186" t="s">
        <v>79</v>
      </c>
      <c r="G490" s="201">
        <v>102</v>
      </c>
      <c r="H490" s="187"/>
      <c r="I490" s="201">
        <v>102</v>
      </c>
      <c r="J490" s="194"/>
      <c r="K490" s="187"/>
      <c r="L490" s="188">
        <v>14.41</v>
      </c>
      <c r="M490" s="187"/>
      <c r="N490" s="218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2"/>
      <c r="B491" s="184" t="s">
        <v>562</v>
      </c>
      <c r="C491" s="379" t="s">
        <v>563</v>
      </c>
      <c r="D491" s="379"/>
      <c r="E491" s="379"/>
      <c r="F491" s="186" t="s">
        <v>79</v>
      </c>
      <c r="G491" s="201">
        <v>58</v>
      </c>
      <c r="H491" s="189">
        <v>0.85</v>
      </c>
      <c r="I491" s="216">
        <v>49.3</v>
      </c>
      <c r="J491" s="194"/>
      <c r="K491" s="187"/>
      <c r="L491" s="188">
        <v>6.97</v>
      </c>
      <c r="M491" s="187"/>
      <c r="N491" s="218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2"/>
      <c r="B492" s="203"/>
      <c r="C492" s="388" t="s">
        <v>82</v>
      </c>
      <c r="D492" s="388"/>
      <c r="E492" s="388"/>
      <c r="F492" s="178"/>
      <c r="G492" s="179"/>
      <c r="H492" s="179"/>
      <c r="I492" s="179"/>
      <c r="J492" s="181"/>
      <c r="K492" s="179"/>
      <c r="L492" s="207">
        <v>58.26</v>
      </c>
      <c r="M492" s="197"/>
      <c r="N492" s="205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6" t="s">
        <v>310</v>
      </c>
      <c r="B493" s="177" t="s">
        <v>3924</v>
      </c>
      <c r="C493" s="388" t="s">
        <v>3925</v>
      </c>
      <c r="D493" s="388"/>
      <c r="E493" s="388"/>
      <c r="F493" s="178" t="s">
        <v>98</v>
      </c>
      <c r="G493" s="179">
        <v>0.82620000000000005</v>
      </c>
      <c r="H493" s="180">
        <v>1</v>
      </c>
      <c r="I493" s="253">
        <v>0.82620000000000005</v>
      </c>
      <c r="J493" s="207">
        <v>775.98</v>
      </c>
      <c r="K493" s="179"/>
      <c r="L493" s="207">
        <v>641.11</v>
      </c>
      <c r="M493" s="206">
        <v>8.16</v>
      </c>
      <c r="N493" s="205">
        <v>5231.46</v>
      </c>
      <c r="AF493" s="133"/>
      <c r="AG493" s="140" t="s">
        <v>3925</v>
      </c>
      <c r="AM493" s="140"/>
      <c r="AP493" s="140"/>
      <c r="AR493" s="140"/>
      <c r="AS493" s="140"/>
    </row>
    <row r="494" spans="1:45" s="121" customFormat="1" ht="15" x14ac:dyDescent="0.25">
      <c r="A494" s="202"/>
      <c r="B494" s="203"/>
      <c r="C494" s="379" t="s">
        <v>757</v>
      </c>
      <c r="D494" s="379"/>
      <c r="E494" s="379"/>
      <c r="F494" s="379"/>
      <c r="G494" s="379"/>
      <c r="H494" s="379"/>
      <c r="I494" s="379"/>
      <c r="J494" s="379"/>
      <c r="K494" s="379"/>
      <c r="L494" s="379"/>
      <c r="M494" s="379"/>
      <c r="N494" s="391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2"/>
      <c r="B495" s="203"/>
      <c r="C495" s="388" t="s">
        <v>82</v>
      </c>
      <c r="D495" s="388"/>
      <c r="E495" s="388"/>
      <c r="F495" s="178"/>
      <c r="G495" s="179"/>
      <c r="H495" s="179"/>
      <c r="I495" s="179"/>
      <c r="J495" s="181"/>
      <c r="K495" s="179"/>
      <c r="L495" s="207">
        <v>641.11</v>
      </c>
      <c r="M495" s="197"/>
      <c r="N495" s="205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6" t="s">
        <v>317</v>
      </c>
      <c r="B496" s="177" t="s">
        <v>3926</v>
      </c>
      <c r="C496" s="388" t="s">
        <v>3927</v>
      </c>
      <c r="D496" s="388"/>
      <c r="E496" s="388"/>
      <c r="F496" s="178" t="s">
        <v>291</v>
      </c>
      <c r="G496" s="179">
        <v>3</v>
      </c>
      <c r="H496" s="180">
        <v>1</v>
      </c>
      <c r="I496" s="180">
        <v>3</v>
      </c>
      <c r="J496" s="181"/>
      <c r="K496" s="179"/>
      <c r="L496" s="181"/>
      <c r="M496" s="179"/>
      <c r="N496" s="182"/>
      <c r="AF496" s="133"/>
      <c r="AG496" s="140" t="s">
        <v>3927</v>
      </c>
      <c r="AM496" s="140"/>
      <c r="AP496" s="140"/>
      <c r="AR496" s="140"/>
      <c r="AS496" s="140"/>
    </row>
    <row r="497" spans="1:45" s="121" customFormat="1" ht="23.25" x14ac:dyDescent="0.25">
      <c r="A497" s="183"/>
      <c r="B497" s="184" t="s">
        <v>63</v>
      </c>
      <c r="C497" s="389" t="s">
        <v>64</v>
      </c>
      <c r="D497" s="389"/>
      <c r="E497" s="389"/>
      <c r="F497" s="389"/>
      <c r="G497" s="389"/>
      <c r="H497" s="389"/>
      <c r="I497" s="389"/>
      <c r="J497" s="389"/>
      <c r="K497" s="389"/>
      <c r="L497" s="389"/>
      <c r="M497" s="389"/>
      <c r="N497" s="390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3"/>
      <c r="B498" s="184" t="s">
        <v>65</v>
      </c>
      <c r="C498" s="389" t="s">
        <v>66</v>
      </c>
      <c r="D498" s="389"/>
      <c r="E498" s="389"/>
      <c r="F498" s="389"/>
      <c r="G498" s="389"/>
      <c r="H498" s="389"/>
      <c r="I498" s="389"/>
      <c r="J498" s="389"/>
      <c r="K498" s="389"/>
      <c r="L498" s="389"/>
      <c r="M498" s="389"/>
      <c r="N498" s="390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5"/>
      <c r="B499" s="184" t="s">
        <v>58</v>
      </c>
      <c r="C499" s="379" t="s">
        <v>67</v>
      </c>
      <c r="D499" s="379"/>
      <c r="E499" s="379"/>
      <c r="F499" s="186"/>
      <c r="G499" s="187"/>
      <c r="H499" s="187"/>
      <c r="I499" s="187"/>
      <c r="J499" s="188">
        <v>3.81</v>
      </c>
      <c r="K499" s="211">
        <v>1.3225</v>
      </c>
      <c r="L499" s="188">
        <v>15.12</v>
      </c>
      <c r="M499" s="189">
        <v>44.77</v>
      </c>
      <c r="N499" s="218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5"/>
      <c r="B500" s="184" t="s">
        <v>68</v>
      </c>
      <c r="C500" s="379" t="s">
        <v>69</v>
      </c>
      <c r="D500" s="379"/>
      <c r="E500" s="379"/>
      <c r="F500" s="186"/>
      <c r="G500" s="187"/>
      <c r="H500" s="187"/>
      <c r="I500" s="187"/>
      <c r="J500" s="188">
        <v>1.78</v>
      </c>
      <c r="K500" s="211">
        <v>1.4375</v>
      </c>
      <c r="L500" s="188">
        <v>7.68</v>
      </c>
      <c r="M500" s="189">
        <v>13.24</v>
      </c>
      <c r="N500" s="218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5"/>
      <c r="B501" s="184" t="s">
        <v>86</v>
      </c>
      <c r="C501" s="379" t="s">
        <v>87</v>
      </c>
      <c r="D501" s="379"/>
      <c r="E501" s="379"/>
      <c r="F501" s="186"/>
      <c r="G501" s="187"/>
      <c r="H501" s="187"/>
      <c r="I501" s="187"/>
      <c r="J501" s="188">
        <v>0.72</v>
      </c>
      <c r="K501" s="187"/>
      <c r="L501" s="188">
        <v>2.16</v>
      </c>
      <c r="M501" s="189">
        <v>8.16</v>
      </c>
      <c r="N501" s="218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2"/>
      <c r="B502" s="184"/>
      <c r="C502" s="379" t="s">
        <v>72</v>
      </c>
      <c r="D502" s="379"/>
      <c r="E502" s="379"/>
      <c r="F502" s="186" t="s">
        <v>73</v>
      </c>
      <c r="G502" s="189">
        <v>0.39</v>
      </c>
      <c r="H502" s="211">
        <v>1.3225</v>
      </c>
      <c r="I502" s="215">
        <v>1.5473250000000001</v>
      </c>
      <c r="J502" s="194"/>
      <c r="K502" s="187"/>
      <c r="L502" s="194"/>
      <c r="M502" s="187"/>
      <c r="N502" s="195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5"/>
      <c r="B503" s="184"/>
      <c r="C503" s="380" t="s">
        <v>75</v>
      </c>
      <c r="D503" s="380"/>
      <c r="E503" s="380"/>
      <c r="F503" s="196"/>
      <c r="G503" s="197"/>
      <c r="H503" s="197"/>
      <c r="I503" s="197"/>
      <c r="J503" s="198">
        <v>6.31</v>
      </c>
      <c r="K503" s="197"/>
      <c r="L503" s="198">
        <v>24.96</v>
      </c>
      <c r="M503" s="197"/>
      <c r="N503" s="219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2"/>
      <c r="B504" s="184"/>
      <c r="C504" s="379" t="s">
        <v>76</v>
      </c>
      <c r="D504" s="379"/>
      <c r="E504" s="379"/>
      <c r="F504" s="186"/>
      <c r="G504" s="187"/>
      <c r="H504" s="187"/>
      <c r="I504" s="187"/>
      <c r="J504" s="194"/>
      <c r="K504" s="187"/>
      <c r="L504" s="188">
        <v>15.12</v>
      </c>
      <c r="M504" s="187"/>
      <c r="N504" s="218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2"/>
      <c r="B505" s="184" t="s">
        <v>192</v>
      </c>
      <c r="C505" s="379" t="s">
        <v>193</v>
      </c>
      <c r="D505" s="379"/>
      <c r="E505" s="379"/>
      <c r="F505" s="186" t="s">
        <v>79</v>
      </c>
      <c r="G505" s="201">
        <v>117</v>
      </c>
      <c r="H505" s="187"/>
      <c r="I505" s="201">
        <v>117</v>
      </c>
      <c r="J505" s="194"/>
      <c r="K505" s="187"/>
      <c r="L505" s="188">
        <v>17.690000000000001</v>
      </c>
      <c r="M505" s="187"/>
      <c r="N505" s="218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2"/>
      <c r="B506" s="184" t="s">
        <v>194</v>
      </c>
      <c r="C506" s="379" t="s">
        <v>195</v>
      </c>
      <c r="D506" s="379"/>
      <c r="E506" s="379"/>
      <c r="F506" s="186" t="s">
        <v>79</v>
      </c>
      <c r="G506" s="201">
        <v>74</v>
      </c>
      <c r="H506" s="189">
        <v>0.85</v>
      </c>
      <c r="I506" s="216">
        <v>62.9</v>
      </c>
      <c r="J506" s="194"/>
      <c r="K506" s="187"/>
      <c r="L506" s="188">
        <v>9.51</v>
      </c>
      <c r="M506" s="187"/>
      <c r="N506" s="218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2"/>
      <c r="B507" s="203"/>
      <c r="C507" s="388" t="s">
        <v>82</v>
      </c>
      <c r="D507" s="388"/>
      <c r="E507" s="388"/>
      <c r="F507" s="178"/>
      <c r="G507" s="179"/>
      <c r="H507" s="179"/>
      <c r="I507" s="179"/>
      <c r="J507" s="181"/>
      <c r="K507" s="179"/>
      <c r="L507" s="207">
        <v>52.16</v>
      </c>
      <c r="M507" s="197"/>
      <c r="N507" s="205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6" t="s">
        <v>330</v>
      </c>
      <c r="B508" s="177" t="s">
        <v>3928</v>
      </c>
      <c r="C508" s="388" t="s">
        <v>3929</v>
      </c>
      <c r="D508" s="388"/>
      <c r="E508" s="388"/>
      <c r="F508" s="178" t="s">
        <v>291</v>
      </c>
      <c r="G508" s="179">
        <v>3</v>
      </c>
      <c r="H508" s="180">
        <v>1</v>
      </c>
      <c r="I508" s="180">
        <v>3</v>
      </c>
      <c r="J508" s="207">
        <v>68.75</v>
      </c>
      <c r="K508" s="179"/>
      <c r="L508" s="207">
        <v>206.25</v>
      </c>
      <c r="M508" s="206">
        <v>8.16</v>
      </c>
      <c r="N508" s="205">
        <v>1683</v>
      </c>
      <c r="AF508" s="133"/>
      <c r="AG508" s="140" t="s">
        <v>3929</v>
      </c>
      <c r="AM508" s="140"/>
      <c r="AP508" s="140"/>
      <c r="AR508" s="140"/>
      <c r="AS508" s="140"/>
    </row>
    <row r="509" spans="1:45" s="121" customFormat="1" ht="15" x14ac:dyDescent="0.25">
      <c r="A509" s="202"/>
      <c r="B509" s="203"/>
      <c r="C509" s="379" t="s">
        <v>403</v>
      </c>
      <c r="D509" s="379"/>
      <c r="E509" s="379"/>
      <c r="F509" s="379"/>
      <c r="G509" s="379"/>
      <c r="H509" s="379"/>
      <c r="I509" s="379"/>
      <c r="J509" s="379"/>
      <c r="K509" s="379"/>
      <c r="L509" s="379"/>
      <c r="M509" s="379"/>
      <c r="N509" s="391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2"/>
      <c r="B510" s="203"/>
      <c r="C510" s="388" t="s">
        <v>82</v>
      </c>
      <c r="D510" s="388"/>
      <c r="E510" s="388"/>
      <c r="F510" s="178"/>
      <c r="G510" s="179"/>
      <c r="H510" s="179"/>
      <c r="I510" s="179"/>
      <c r="J510" s="181"/>
      <c r="K510" s="179"/>
      <c r="L510" s="207">
        <v>206.25</v>
      </c>
      <c r="M510" s="197"/>
      <c r="N510" s="205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6" t="s">
        <v>334</v>
      </c>
      <c r="B511" s="177" t="s">
        <v>3930</v>
      </c>
      <c r="C511" s="388" t="s">
        <v>3931</v>
      </c>
      <c r="D511" s="388"/>
      <c r="E511" s="388"/>
      <c r="F511" s="178" t="s">
        <v>291</v>
      </c>
      <c r="G511" s="179">
        <v>3</v>
      </c>
      <c r="H511" s="180">
        <v>1</v>
      </c>
      <c r="I511" s="180">
        <v>3</v>
      </c>
      <c r="J511" s="207">
        <v>212</v>
      </c>
      <c r="K511" s="179"/>
      <c r="L511" s="207">
        <v>636</v>
      </c>
      <c r="M511" s="206">
        <v>8.16</v>
      </c>
      <c r="N511" s="205">
        <v>5189.76</v>
      </c>
      <c r="AF511" s="133"/>
      <c r="AG511" s="140" t="s">
        <v>3931</v>
      </c>
      <c r="AM511" s="140"/>
      <c r="AP511" s="140"/>
      <c r="AR511" s="140"/>
      <c r="AS511" s="140"/>
    </row>
    <row r="512" spans="1:45" s="121" customFormat="1" ht="15" x14ac:dyDescent="0.25">
      <c r="A512" s="202"/>
      <c r="B512" s="203"/>
      <c r="C512" s="379" t="s">
        <v>403</v>
      </c>
      <c r="D512" s="379"/>
      <c r="E512" s="379"/>
      <c r="F512" s="379"/>
      <c r="G512" s="379"/>
      <c r="H512" s="379"/>
      <c r="I512" s="379"/>
      <c r="J512" s="379"/>
      <c r="K512" s="379"/>
      <c r="L512" s="379"/>
      <c r="M512" s="379"/>
      <c r="N512" s="391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2"/>
      <c r="B513" s="203"/>
      <c r="C513" s="388" t="s">
        <v>82</v>
      </c>
      <c r="D513" s="388"/>
      <c r="E513" s="388"/>
      <c r="F513" s="178"/>
      <c r="G513" s="179"/>
      <c r="H513" s="179"/>
      <c r="I513" s="179"/>
      <c r="J513" s="181"/>
      <c r="K513" s="179"/>
      <c r="L513" s="207">
        <v>636</v>
      </c>
      <c r="M513" s="197"/>
      <c r="N513" s="205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6" t="s">
        <v>338</v>
      </c>
      <c r="B514" s="177" t="s">
        <v>3932</v>
      </c>
      <c r="C514" s="388" t="s">
        <v>3933</v>
      </c>
      <c r="D514" s="388"/>
      <c r="E514" s="388"/>
      <c r="F514" s="178" t="s">
        <v>3871</v>
      </c>
      <c r="G514" s="179">
        <v>3</v>
      </c>
      <c r="H514" s="180">
        <v>1</v>
      </c>
      <c r="I514" s="180">
        <v>3</v>
      </c>
      <c r="J514" s="181"/>
      <c r="K514" s="179"/>
      <c r="L514" s="181"/>
      <c r="M514" s="179"/>
      <c r="N514" s="182"/>
      <c r="AF514" s="133"/>
      <c r="AG514" s="140" t="s">
        <v>3933</v>
      </c>
      <c r="AM514" s="140"/>
      <c r="AP514" s="140"/>
      <c r="AR514" s="140"/>
      <c r="AS514" s="140"/>
    </row>
    <row r="515" spans="1:45" s="121" customFormat="1" ht="23.25" x14ac:dyDescent="0.25">
      <c r="A515" s="183"/>
      <c r="B515" s="184" t="s">
        <v>63</v>
      </c>
      <c r="C515" s="389" t="s">
        <v>64</v>
      </c>
      <c r="D515" s="389"/>
      <c r="E515" s="389"/>
      <c r="F515" s="389"/>
      <c r="G515" s="389"/>
      <c r="H515" s="389"/>
      <c r="I515" s="389"/>
      <c r="J515" s="389"/>
      <c r="K515" s="389"/>
      <c r="L515" s="389"/>
      <c r="M515" s="389"/>
      <c r="N515" s="390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3"/>
      <c r="B516" s="184" t="s">
        <v>65</v>
      </c>
      <c r="C516" s="389" t="s">
        <v>66</v>
      </c>
      <c r="D516" s="389"/>
      <c r="E516" s="389"/>
      <c r="F516" s="389"/>
      <c r="G516" s="389"/>
      <c r="H516" s="389"/>
      <c r="I516" s="389"/>
      <c r="J516" s="389"/>
      <c r="K516" s="389"/>
      <c r="L516" s="389"/>
      <c r="M516" s="389"/>
      <c r="N516" s="390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5"/>
      <c r="B517" s="184" t="s">
        <v>58</v>
      </c>
      <c r="C517" s="379" t="s">
        <v>67</v>
      </c>
      <c r="D517" s="379"/>
      <c r="E517" s="379"/>
      <c r="F517" s="186"/>
      <c r="G517" s="187"/>
      <c r="H517" s="187"/>
      <c r="I517" s="187"/>
      <c r="J517" s="188">
        <v>9.94</v>
      </c>
      <c r="K517" s="211">
        <v>1.3225</v>
      </c>
      <c r="L517" s="188">
        <v>39.44</v>
      </c>
      <c r="M517" s="189">
        <v>44.77</v>
      </c>
      <c r="N517" s="191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5"/>
      <c r="B518" s="184" t="s">
        <v>68</v>
      </c>
      <c r="C518" s="379" t="s">
        <v>69</v>
      </c>
      <c r="D518" s="379"/>
      <c r="E518" s="379"/>
      <c r="F518" s="186"/>
      <c r="G518" s="187"/>
      <c r="H518" s="187"/>
      <c r="I518" s="187"/>
      <c r="J518" s="188">
        <v>0.42</v>
      </c>
      <c r="K518" s="211">
        <v>1.4375</v>
      </c>
      <c r="L518" s="188">
        <v>1.81</v>
      </c>
      <c r="M518" s="189">
        <v>13.24</v>
      </c>
      <c r="N518" s="218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5"/>
      <c r="B519" s="184" t="s">
        <v>86</v>
      </c>
      <c r="C519" s="379" t="s">
        <v>87</v>
      </c>
      <c r="D519" s="379"/>
      <c r="E519" s="379"/>
      <c r="F519" s="186"/>
      <c r="G519" s="187"/>
      <c r="H519" s="187"/>
      <c r="I519" s="187"/>
      <c r="J519" s="188">
        <v>1.56</v>
      </c>
      <c r="K519" s="187"/>
      <c r="L519" s="188">
        <v>4.68</v>
      </c>
      <c r="M519" s="189">
        <v>8.16</v>
      </c>
      <c r="N519" s="218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2"/>
      <c r="B520" s="184"/>
      <c r="C520" s="379" t="s">
        <v>72</v>
      </c>
      <c r="D520" s="379"/>
      <c r="E520" s="379"/>
      <c r="F520" s="186" t="s">
        <v>73</v>
      </c>
      <c r="G520" s="189">
        <v>0.96</v>
      </c>
      <c r="H520" s="211">
        <v>1.3225</v>
      </c>
      <c r="I520" s="211">
        <v>3.8088000000000002</v>
      </c>
      <c r="J520" s="194"/>
      <c r="K520" s="187"/>
      <c r="L520" s="194"/>
      <c r="M520" s="187"/>
      <c r="N520" s="195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5"/>
      <c r="B521" s="184"/>
      <c r="C521" s="380" t="s">
        <v>75</v>
      </c>
      <c r="D521" s="380"/>
      <c r="E521" s="380"/>
      <c r="F521" s="196"/>
      <c r="G521" s="197"/>
      <c r="H521" s="197"/>
      <c r="I521" s="197"/>
      <c r="J521" s="198">
        <v>11.92</v>
      </c>
      <c r="K521" s="197"/>
      <c r="L521" s="198">
        <v>45.93</v>
      </c>
      <c r="M521" s="197"/>
      <c r="N521" s="200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2"/>
      <c r="B522" s="184"/>
      <c r="C522" s="379" t="s">
        <v>76</v>
      </c>
      <c r="D522" s="379"/>
      <c r="E522" s="379"/>
      <c r="F522" s="186"/>
      <c r="G522" s="187"/>
      <c r="H522" s="187"/>
      <c r="I522" s="187"/>
      <c r="J522" s="194"/>
      <c r="K522" s="187"/>
      <c r="L522" s="188">
        <v>39.44</v>
      </c>
      <c r="M522" s="187"/>
      <c r="N522" s="191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2"/>
      <c r="B523" s="184" t="s">
        <v>192</v>
      </c>
      <c r="C523" s="379" t="s">
        <v>193</v>
      </c>
      <c r="D523" s="379"/>
      <c r="E523" s="379"/>
      <c r="F523" s="186" t="s">
        <v>79</v>
      </c>
      <c r="G523" s="201">
        <v>117</v>
      </c>
      <c r="H523" s="187"/>
      <c r="I523" s="201">
        <v>117</v>
      </c>
      <c r="J523" s="194"/>
      <c r="K523" s="187"/>
      <c r="L523" s="188">
        <v>46.14</v>
      </c>
      <c r="M523" s="187"/>
      <c r="N523" s="191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2"/>
      <c r="B524" s="184" t="s">
        <v>194</v>
      </c>
      <c r="C524" s="379" t="s">
        <v>195</v>
      </c>
      <c r="D524" s="379"/>
      <c r="E524" s="379"/>
      <c r="F524" s="186" t="s">
        <v>79</v>
      </c>
      <c r="G524" s="201">
        <v>74</v>
      </c>
      <c r="H524" s="189">
        <v>0.85</v>
      </c>
      <c r="I524" s="216">
        <v>62.9</v>
      </c>
      <c r="J524" s="194"/>
      <c r="K524" s="187"/>
      <c r="L524" s="188">
        <v>24.81</v>
      </c>
      <c r="M524" s="187"/>
      <c r="N524" s="191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2"/>
      <c r="B525" s="203"/>
      <c r="C525" s="388" t="s">
        <v>82</v>
      </c>
      <c r="D525" s="388"/>
      <c r="E525" s="388"/>
      <c r="F525" s="178"/>
      <c r="G525" s="179"/>
      <c r="H525" s="179"/>
      <c r="I525" s="179"/>
      <c r="J525" s="181"/>
      <c r="K525" s="179"/>
      <c r="L525" s="207">
        <v>116.88</v>
      </c>
      <c r="M525" s="197"/>
      <c r="N525" s="205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6" t="s">
        <v>341</v>
      </c>
      <c r="B526" s="177" t="s">
        <v>3934</v>
      </c>
      <c r="C526" s="388" t="s">
        <v>3935</v>
      </c>
      <c r="D526" s="388"/>
      <c r="E526" s="388"/>
      <c r="F526" s="178" t="s">
        <v>291</v>
      </c>
      <c r="G526" s="179">
        <v>3</v>
      </c>
      <c r="H526" s="180">
        <v>1</v>
      </c>
      <c r="I526" s="180">
        <v>3</v>
      </c>
      <c r="J526" s="207">
        <v>864.37</v>
      </c>
      <c r="K526" s="179"/>
      <c r="L526" s="204">
        <v>2593.11</v>
      </c>
      <c r="M526" s="206">
        <v>8.16</v>
      </c>
      <c r="N526" s="205">
        <v>21159.78</v>
      </c>
      <c r="AF526" s="133"/>
      <c r="AG526" s="140" t="s">
        <v>3935</v>
      </c>
      <c r="AM526" s="140"/>
      <c r="AP526" s="140"/>
      <c r="AR526" s="140"/>
      <c r="AS526" s="140"/>
    </row>
    <row r="527" spans="1:45" s="121" customFormat="1" ht="15" x14ac:dyDescent="0.25">
      <c r="A527" s="202"/>
      <c r="B527" s="203"/>
      <c r="C527" s="379" t="s">
        <v>403</v>
      </c>
      <c r="D527" s="379"/>
      <c r="E527" s="379"/>
      <c r="F527" s="379"/>
      <c r="G527" s="379"/>
      <c r="H527" s="379"/>
      <c r="I527" s="379"/>
      <c r="J527" s="379"/>
      <c r="K527" s="379"/>
      <c r="L527" s="379"/>
      <c r="M527" s="379"/>
      <c r="N527" s="391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2"/>
      <c r="B528" s="203"/>
      <c r="C528" s="388" t="s">
        <v>82</v>
      </c>
      <c r="D528" s="388"/>
      <c r="E528" s="388"/>
      <c r="F528" s="178"/>
      <c r="G528" s="179"/>
      <c r="H528" s="179"/>
      <c r="I528" s="179"/>
      <c r="J528" s="181"/>
      <c r="K528" s="179"/>
      <c r="L528" s="204">
        <v>2593.11</v>
      </c>
      <c r="M528" s="197"/>
      <c r="N528" s="205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385" t="s">
        <v>3936</v>
      </c>
      <c r="B529" s="386"/>
      <c r="C529" s="386"/>
      <c r="D529" s="386"/>
      <c r="E529" s="386"/>
      <c r="F529" s="386"/>
      <c r="G529" s="386"/>
      <c r="H529" s="386"/>
      <c r="I529" s="386"/>
      <c r="J529" s="386"/>
      <c r="K529" s="386"/>
      <c r="L529" s="386"/>
      <c r="M529" s="386"/>
      <c r="N529" s="387"/>
      <c r="AF529" s="133"/>
      <c r="AG529" s="140"/>
      <c r="AM529" s="140"/>
      <c r="AP529" s="140"/>
      <c r="AR529" s="140"/>
      <c r="AS529" s="140" t="s">
        <v>3936</v>
      </c>
    </row>
    <row r="530" spans="1:45" s="121" customFormat="1" ht="15" x14ac:dyDescent="0.25">
      <c r="A530" s="176" t="s">
        <v>345</v>
      </c>
      <c r="B530" s="177" t="s">
        <v>3937</v>
      </c>
      <c r="C530" s="388" t="s">
        <v>3938</v>
      </c>
      <c r="D530" s="388"/>
      <c r="E530" s="388"/>
      <c r="F530" s="178" t="s">
        <v>735</v>
      </c>
      <c r="G530" s="179">
        <v>0.06</v>
      </c>
      <c r="H530" s="180">
        <v>1</v>
      </c>
      <c r="I530" s="206">
        <v>0.06</v>
      </c>
      <c r="J530" s="181"/>
      <c r="K530" s="179"/>
      <c r="L530" s="181"/>
      <c r="M530" s="179"/>
      <c r="N530" s="182"/>
      <c r="AF530" s="133"/>
      <c r="AG530" s="140" t="s">
        <v>3938</v>
      </c>
      <c r="AM530" s="140"/>
      <c r="AP530" s="140"/>
      <c r="AR530" s="140"/>
      <c r="AS530" s="140"/>
    </row>
    <row r="531" spans="1:45" s="121" customFormat="1" ht="15" x14ac:dyDescent="0.25">
      <c r="A531" s="208"/>
      <c r="B531" s="209"/>
      <c r="C531" s="379" t="s">
        <v>3261</v>
      </c>
      <c r="D531" s="379"/>
      <c r="E531" s="379"/>
      <c r="F531" s="379"/>
      <c r="G531" s="379"/>
      <c r="H531" s="379"/>
      <c r="I531" s="379"/>
      <c r="J531" s="379"/>
      <c r="K531" s="379"/>
      <c r="L531" s="379"/>
      <c r="M531" s="379"/>
      <c r="N531" s="391"/>
      <c r="AF531" s="133"/>
      <c r="AG531" s="140"/>
      <c r="AH531" s="142" t="s">
        <v>3261</v>
      </c>
      <c r="AM531" s="140"/>
      <c r="AP531" s="140"/>
      <c r="AR531" s="140"/>
      <c r="AS531" s="140"/>
    </row>
    <row r="532" spans="1:45" s="121" customFormat="1" ht="15" x14ac:dyDescent="0.25">
      <c r="A532" s="185"/>
      <c r="B532" s="184" t="s">
        <v>58</v>
      </c>
      <c r="C532" s="379" t="s">
        <v>67</v>
      </c>
      <c r="D532" s="379"/>
      <c r="E532" s="379"/>
      <c r="F532" s="186"/>
      <c r="G532" s="187"/>
      <c r="H532" s="187"/>
      <c r="I532" s="187"/>
      <c r="J532" s="190">
        <v>3626.1</v>
      </c>
      <c r="K532" s="187"/>
      <c r="L532" s="188">
        <v>217.57</v>
      </c>
      <c r="M532" s="189">
        <v>44.77</v>
      </c>
      <c r="N532" s="191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5"/>
      <c r="B533" s="184" t="s">
        <v>68</v>
      </c>
      <c r="C533" s="379" t="s">
        <v>69</v>
      </c>
      <c r="D533" s="379"/>
      <c r="E533" s="379"/>
      <c r="F533" s="186"/>
      <c r="G533" s="187"/>
      <c r="H533" s="187"/>
      <c r="I533" s="187"/>
      <c r="J533" s="190">
        <v>12275.68</v>
      </c>
      <c r="K533" s="187"/>
      <c r="L533" s="188">
        <v>736.54</v>
      </c>
      <c r="M533" s="189">
        <v>13.24</v>
      </c>
      <c r="N533" s="191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5"/>
      <c r="B534" s="184" t="s">
        <v>70</v>
      </c>
      <c r="C534" s="379" t="s">
        <v>71</v>
      </c>
      <c r="D534" s="379"/>
      <c r="E534" s="379"/>
      <c r="F534" s="186"/>
      <c r="G534" s="187"/>
      <c r="H534" s="187"/>
      <c r="I534" s="187"/>
      <c r="J534" s="190">
        <v>1463.06</v>
      </c>
      <c r="K534" s="187"/>
      <c r="L534" s="188">
        <v>87.78</v>
      </c>
      <c r="M534" s="189">
        <v>44.77</v>
      </c>
      <c r="N534" s="191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5"/>
      <c r="B535" s="184" t="s">
        <v>86</v>
      </c>
      <c r="C535" s="379" t="s">
        <v>87</v>
      </c>
      <c r="D535" s="379"/>
      <c r="E535" s="379"/>
      <c r="F535" s="186"/>
      <c r="G535" s="187"/>
      <c r="H535" s="187"/>
      <c r="I535" s="187"/>
      <c r="J535" s="190">
        <v>1117.69</v>
      </c>
      <c r="K535" s="187"/>
      <c r="L535" s="188">
        <v>67.06</v>
      </c>
      <c r="M535" s="189">
        <v>8.16</v>
      </c>
      <c r="N535" s="218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2"/>
      <c r="B536" s="184"/>
      <c r="C536" s="379" t="s">
        <v>72</v>
      </c>
      <c r="D536" s="379"/>
      <c r="E536" s="379"/>
      <c r="F536" s="186" t="s">
        <v>73</v>
      </c>
      <c r="G536" s="201">
        <v>395</v>
      </c>
      <c r="H536" s="187"/>
      <c r="I536" s="216">
        <v>23.7</v>
      </c>
      <c r="J536" s="194"/>
      <c r="K536" s="187"/>
      <c r="L536" s="194"/>
      <c r="M536" s="187"/>
      <c r="N536" s="195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2"/>
      <c r="B537" s="184"/>
      <c r="C537" s="379" t="s">
        <v>74</v>
      </c>
      <c r="D537" s="379"/>
      <c r="E537" s="379"/>
      <c r="F537" s="186" t="s">
        <v>73</v>
      </c>
      <c r="G537" s="189">
        <v>110.07</v>
      </c>
      <c r="H537" s="187"/>
      <c r="I537" s="211">
        <v>6.6041999999999996</v>
      </c>
      <c r="J537" s="194"/>
      <c r="K537" s="187"/>
      <c r="L537" s="194"/>
      <c r="M537" s="187"/>
      <c r="N537" s="195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5"/>
      <c r="B538" s="184"/>
      <c r="C538" s="380" t="s">
        <v>75</v>
      </c>
      <c r="D538" s="380"/>
      <c r="E538" s="380"/>
      <c r="F538" s="196"/>
      <c r="G538" s="197"/>
      <c r="H538" s="197"/>
      <c r="I538" s="197"/>
      <c r="J538" s="199">
        <v>17019.47</v>
      </c>
      <c r="K538" s="197"/>
      <c r="L538" s="199">
        <v>1021.17</v>
      </c>
      <c r="M538" s="197"/>
      <c r="N538" s="200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2"/>
      <c r="B539" s="184"/>
      <c r="C539" s="379" t="s">
        <v>76</v>
      </c>
      <c r="D539" s="379"/>
      <c r="E539" s="379"/>
      <c r="F539" s="186"/>
      <c r="G539" s="187"/>
      <c r="H539" s="187"/>
      <c r="I539" s="187"/>
      <c r="J539" s="194"/>
      <c r="K539" s="187"/>
      <c r="L539" s="188">
        <v>305.35000000000002</v>
      </c>
      <c r="M539" s="187"/>
      <c r="N539" s="191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2"/>
      <c r="B540" s="184" t="s">
        <v>1751</v>
      </c>
      <c r="C540" s="379" t="s">
        <v>277</v>
      </c>
      <c r="D540" s="379"/>
      <c r="E540" s="379"/>
      <c r="F540" s="186" t="s">
        <v>79</v>
      </c>
      <c r="G540" s="201">
        <v>110</v>
      </c>
      <c r="H540" s="187"/>
      <c r="I540" s="201">
        <v>110</v>
      </c>
      <c r="J540" s="194"/>
      <c r="K540" s="187"/>
      <c r="L540" s="188">
        <v>335.89</v>
      </c>
      <c r="M540" s="187"/>
      <c r="N540" s="191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2"/>
      <c r="B541" s="184" t="s">
        <v>1752</v>
      </c>
      <c r="C541" s="379" t="s">
        <v>279</v>
      </c>
      <c r="D541" s="379"/>
      <c r="E541" s="379"/>
      <c r="F541" s="186" t="s">
        <v>79</v>
      </c>
      <c r="G541" s="201">
        <v>73</v>
      </c>
      <c r="H541" s="189">
        <v>0.85</v>
      </c>
      <c r="I541" s="189">
        <v>62.05</v>
      </c>
      <c r="J541" s="194"/>
      <c r="K541" s="187"/>
      <c r="L541" s="188">
        <v>189.47</v>
      </c>
      <c r="M541" s="187"/>
      <c r="N541" s="191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2"/>
      <c r="B542" s="203"/>
      <c r="C542" s="388" t="s">
        <v>82</v>
      </c>
      <c r="D542" s="388"/>
      <c r="E542" s="388"/>
      <c r="F542" s="178"/>
      <c r="G542" s="179"/>
      <c r="H542" s="179"/>
      <c r="I542" s="179"/>
      <c r="J542" s="181"/>
      <c r="K542" s="179"/>
      <c r="L542" s="204">
        <v>1546.53</v>
      </c>
      <c r="M542" s="197"/>
      <c r="N542" s="205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6" t="s">
        <v>346</v>
      </c>
      <c r="B543" s="177" t="s">
        <v>3939</v>
      </c>
      <c r="C543" s="388" t="s">
        <v>3940</v>
      </c>
      <c r="D543" s="388"/>
      <c r="E543" s="388"/>
      <c r="F543" s="178" t="s">
        <v>291</v>
      </c>
      <c r="G543" s="179">
        <v>6</v>
      </c>
      <c r="H543" s="180">
        <v>1</v>
      </c>
      <c r="I543" s="180">
        <v>6</v>
      </c>
      <c r="J543" s="207">
        <v>293.58999999999997</v>
      </c>
      <c r="K543" s="179"/>
      <c r="L543" s="204">
        <v>1761.54</v>
      </c>
      <c r="M543" s="206">
        <v>8.16</v>
      </c>
      <c r="N543" s="205">
        <v>14374.17</v>
      </c>
      <c r="AF543" s="133"/>
      <c r="AG543" s="140" t="s">
        <v>3940</v>
      </c>
      <c r="AM543" s="140"/>
      <c r="AP543" s="140"/>
      <c r="AR543" s="140"/>
      <c r="AS543" s="140"/>
    </row>
    <row r="544" spans="1:45" s="121" customFormat="1" ht="15" x14ac:dyDescent="0.25">
      <c r="A544" s="202"/>
      <c r="B544" s="203"/>
      <c r="C544" s="379" t="s">
        <v>283</v>
      </c>
      <c r="D544" s="379"/>
      <c r="E544" s="379"/>
      <c r="F544" s="379"/>
      <c r="G544" s="379"/>
      <c r="H544" s="379"/>
      <c r="I544" s="379"/>
      <c r="J544" s="379"/>
      <c r="K544" s="379"/>
      <c r="L544" s="379"/>
      <c r="M544" s="379"/>
      <c r="N544" s="391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2"/>
      <c r="B545" s="203"/>
      <c r="C545" s="388" t="s">
        <v>82</v>
      </c>
      <c r="D545" s="388"/>
      <c r="E545" s="388"/>
      <c r="F545" s="178"/>
      <c r="G545" s="179"/>
      <c r="H545" s="179"/>
      <c r="I545" s="179"/>
      <c r="J545" s="181"/>
      <c r="K545" s="179"/>
      <c r="L545" s="204">
        <v>1761.54</v>
      </c>
      <c r="M545" s="197"/>
      <c r="N545" s="205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6" t="s">
        <v>350</v>
      </c>
      <c r="B546" s="177" t="s">
        <v>3941</v>
      </c>
      <c r="C546" s="388" t="s">
        <v>3942</v>
      </c>
      <c r="D546" s="388"/>
      <c r="E546" s="388"/>
      <c r="F546" s="178" t="s">
        <v>291</v>
      </c>
      <c r="G546" s="179">
        <v>6</v>
      </c>
      <c r="H546" s="180">
        <v>1</v>
      </c>
      <c r="I546" s="180">
        <v>6</v>
      </c>
      <c r="J546" s="181"/>
      <c r="K546" s="179"/>
      <c r="L546" s="181"/>
      <c r="M546" s="179"/>
      <c r="N546" s="182"/>
      <c r="AF546" s="133"/>
      <c r="AG546" s="140" t="s">
        <v>3942</v>
      </c>
      <c r="AM546" s="140"/>
      <c r="AP546" s="140"/>
      <c r="AR546" s="140"/>
      <c r="AS546" s="140"/>
    </row>
    <row r="547" spans="1:45" s="121" customFormat="1" ht="68.25" x14ac:dyDescent="0.25">
      <c r="A547" s="183"/>
      <c r="B547" s="184" t="s">
        <v>65</v>
      </c>
      <c r="C547" s="389" t="s">
        <v>66</v>
      </c>
      <c r="D547" s="389"/>
      <c r="E547" s="389"/>
      <c r="F547" s="389"/>
      <c r="G547" s="389"/>
      <c r="H547" s="389"/>
      <c r="I547" s="389"/>
      <c r="J547" s="389"/>
      <c r="K547" s="389"/>
      <c r="L547" s="389"/>
      <c r="M547" s="389"/>
      <c r="N547" s="390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5"/>
      <c r="B548" s="184" t="s">
        <v>58</v>
      </c>
      <c r="C548" s="379" t="s">
        <v>67</v>
      </c>
      <c r="D548" s="379"/>
      <c r="E548" s="379"/>
      <c r="F548" s="186"/>
      <c r="G548" s="187"/>
      <c r="H548" s="187"/>
      <c r="I548" s="187"/>
      <c r="J548" s="188">
        <v>4.79</v>
      </c>
      <c r="K548" s="189">
        <v>1.1499999999999999</v>
      </c>
      <c r="L548" s="188">
        <v>33.049999999999997</v>
      </c>
      <c r="M548" s="189">
        <v>44.77</v>
      </c>
      <c r="N548" s="191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5"/>
      <c r="B549" s="184" t="s">
        <v>86</v>
      </c>
      <c r="C549" s="379" t="s">
        <v>87</v>
      </c>
      <c r="D549" s="379"/>
      <c r="E549" s="379"/>
      <c r="F549" s="186"/>
      <c r="G549" s="187"/>
      <c r="H549" s="187"/>
      <c r="I549" s="187"/>
      <c r="J549" s="188">
        <v>42.54</v>
      </c>
      <c r="K549" s="187"/>
      <c r="L549" s="188">
        <v>255.24</v>
      </c>
      <c r="M549" s="189">
        <v>8.16</v>
      </c>
      <c r="N549" s="191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2"/>
      <c r="B550" s="184"/>
      <c r="C550" s="379" t="s">
        <v>72</v>
      </c>
      <c r="D550" s="379"/>
      <c r="E550" s="379"/>
      <c r="F550" s="186" t="s">
        <v>73</v>
      </c>
      <c r="G550" s="189">
        <v>0.51</v>
      </c>
      <c r="H550" s="189">
        <v>1.1499999999999999</v>
      </c>
      <c r="I550" s="193">
        <v>3.5190000000000001</v>
      </c>
      <c r="J550" s="194"/>
      <c r="K550" s="187"/>
      <c r="L550" s="194"/>
      <c r="M550" s="187"/>
      <c r="N550" s="195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5"/>
      <c r="B551" s="184"/>
      <c r="C551" s="380" t="s">
        <v>75</v>
      </c>
      <c r="D551" s="380"/>
      <c r="E551" s="380"/>
      <c r="F551" s="196"/>
      <c r="G551" s="197"/>
      <c r="H551" s="197"/>
      <c r="I551" s="197"/>
      <c r="J551" s="198">
        <v>47.33</v>
      </c>
      <c r="K551" s="197"/>
      <c r="L551" s="198">
        <v>288.29000000000002</v>
      </c>
      <c r="M551" s="197"/>
      <c r="N551" s="200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2"/>
      <c r="B552" s="184"/>
      <c r="C552" s="379" t="s">
        <v>76</v>
      </c>
      <c r="D552" s="379"/>
      <c r="E552" s="379"/>
      <c r="F552" s="186"/>
      <c r="G552" s="187"/>
      <c r="H552" s="187"/>
      <c r="I552" s="187"/>
      <c r="J552" s="194"/>
      <c r="K552" s="187"/>
      <c r="L552" s="188">
        <v>33.049999999999997</v>
      </c>
      <c r="M552" s="187"/>
      <c r="N552" s="191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2"/>
      <c r="B553" s="184" t="s">
        <v>2495</v>
      </c>
      <c r="C553" s="379" t="s">
        <v>1331</v>
      </c>
      <c r="D553" s="379"/>
      <c r="E553" s="379"/>
      <c r="F553" s="186" t="s">
        <v>79</v>
      </c>
      <c r="G553" s="201">
        <v>97</v>
      </c>
      <c r="H553" s="187"/>
      <c r="I553" s="201">
        <v>97</v>
      </c>
      <c r="J553" s="194"/>
      <c r="K553" s="187"/>
      <c r="L553" s="188">
        <v>32.06</v>
      </c>
      <c r="M553" s="187"/>
      <c r="N553" s="191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2"/>
      <c r="B554" s="184" t="s">
        <v>2496</v>
      </c>
      <c r="C554" s="379" t="s">
        <v>1333</v>
      </c>
      <c r="D554" s="379"/>
      <c r="E554" s="379"/>
      <c r="F554" s="186" t="s">
        <v>79</v>
      </c>
      <c r="G554" s="201">
        <v>51</v>
      </c>
      <c r="H554" s="187"/>
      <c r="I554" s="201">
        <v>51</v>
      </c>
      <c r="J554" s="194"/>
      <c r="K554" s="187"/>
      <c r="L554" s="188">
        <v>16.86</v>
      </c>
      <c r="M554" s="187"/>
      <c r="N554" s="218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2"/>
      <c r="B555" s="203"/>
      <c r="C555" s="388" t="s">
        <v>82</v>
      </c>
      <c r="D555" s="388"/>
      <c r="E555" s="388"/>
      <c r="F555" s="178"/>
      <c r="G555" s="179"/>
      <c r="H555" s="179"/>
      <c r="I555" s="179"/>
      <c r="J555" s="181"/>
      <c r="K555" s="179"/>
      <c r="L555" s="207">
        <v>337.21</v>
      </c>
      <c r="M555" s="197"/>
      <c r="N555" s="205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6" t="s">
        <v>353</v>
      </c>
      <c r="B556" s="177" t="s">
        <v>3943</v>
      </c>
      <c r="C556" s="388" t="s">
        <v>3944</v>
      </c>
      <c r="D556" s="388"/>
      <c r="E556" s="388"/>
      <c r="F556" s="178" t="s">
        <v>735</v>
      </c>
      <c r="G556" s="179">
        <v>0.06</v>
      </c>
      <c r="H556" s="180">
        <v>1</v>
      </c>
      <c r="I556" s="206">
        <v>0.06</v>
      </c>
      <c r="J556" s="204">
        <v>3611.54</v>
      </c>
      <c r="K556" s="179"/>
      <c r="L556" s="207">
        <v>216.69</v>
      </c>
      <c r="M556" s="206">
        <v>8.16</v>
      </c>
      <c r="N556" s="205">
        <v>1768.19</v>
      </c>
      <c r="AF556" s="133"/>
      <c r="AG556" s="140" t="s">
        <v>3944</v>
      </c>
      <c r="AM556" s="140"/>
      <c r="AP556" s="140"/>
      <c r="AR556" s="140"/>
      <c r="AS556" s="140"/>
    </row>
    <row r="557" spans="1:45" s="121" customFormat="1" ht="15" x14ac:dyDescent="0.25">
      <c r="A557" s="202"/>
      <c r="B557" s="203"/>
      <c r="C557" s="379" t="s">
        <v>2440</v>
      </c>
      <c r="D557" s="379"/>
      <c r="E557" s="379"/>
      <c r="F557" s="379"/>
      <c r="G557" s="379"/>
      <c r="H557" s="379"/>
      <c r="I557" s="379"/>
      <c r="J557" s="379"/>
      <c r="K557" s="379"/>
      <c r="L557" s="379"/>
      <c r="M557" s="379"/>
      <c r="N557" s="391"/>
      <c r="AF557" s="133"/>
      <c r="AG557" s="140"/>
      <c r="AM557" s="140"/>
      <c r="AN557" s="142" t="s">
        <v>2440</v>
      </c>
      <c r="AP557" s="140"/>
      <c r="AR557" s="140"/>
      <c r="AS557" s="140"/>
    </row>
    <row r="558" spans="1:45" s="121" customFormat="1" ht="15" x14ac:dyDescent="0.25">
      <c r="A558" s="208"/>
      <c r="B558" s="209"/>
      <c r="C558" s="379" t="s">
        <v>3261</v>
      </c>
      <c r="D558" s="379"/>
      <c r="E558" s="379"/>
      <c r="F558" s="379"/>
      <c r="G558" s="379"/>
      <c r="H558" s="379"/>
      <c r="I558" s="379"/>
      <c r="J558" s="379"/>
      <c r="K558" s="379"/>
      <c r="L558" s="379"/>
      <c r="M558" s="379"/>
      <c r="N558" s="391"/>
      <c r="AF558" s="133"/>
      <c r="AG558" s="140"/>
      <c r="AH558" s="142" t="s">
        <v>3261</v>
      </c>
      <c r="AM558" s="140"/>
      <c r="AP558" s="140"/>
      <c r="AR558" s="140"/>
      <c r="AS558" s="140"/>
    </row>
    <row r="559" spans="1:45" s="121" customFormat="1" ht="15" x14ac:dyDescent="0.25">
      <c r="A559" s="202"/>
      <c r="B559" s="203"/>
      <c r="C559" s="388" t="s">
        <v>82</v>
      </c>
      <c r="D559" s="388"/>
      <c r="E559" s="388"/>
      <c r="F559" s="178"/>
      <c r="G559" s="179"/>
      <c r="H559" s="179"/>
      <c r="I559" s="179"/>
      <c r="J559" s="181"/>
      <c r="K559" s="179"/>
      <c r="L559" s="207">
        <v>216.69</v>
      </c>
      <c r="M559" s="197"/>
      <c r="N559" s="205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385" t="s">
        <v>3945</v>
      </c>
      <c r="B560" s="386"/>
      <c r="C560" s="386"/>
      <c r="D560" s="386"/>
      <c r="E560" s="386"/>
      <c r="F560" s="386"/>
      <c r="G560" s="386"/>
      <c r="H560" s="386"/>
      <c r="I560" s="386"/>
      <c r="J560" s="386"/>
      <c r="K560" s="386"/>
      <c r="L560" s="386"/>
      <c r="M560" s="386"/>
      <c r="N560" s="387"/>
      <c r="AF560" s="133"/>
      <c r="AG560" s="140"/>
      <c r="AM560" s="140"/>
      <c r="AP560" s="140"/>
      <c r="AR560" s="140"/>
      <c r="AS560" s="140" t="s">
        <v>3945</v>
      </c>
    </row>
    <row r="561" spans="1:45" s="121" customFormat="1" ht="23.25" x14ac:dyDescent="0.25">
      <c r="A561" s="176" t="s">
        <v>357</v>
      </c>
      <c r="B561" s="177" t="s">
        <v>3946</v>
      </c>
      <c r="C561" s="388" t="s">
        <v>3947</v>
      </c>
      <c r="D561" s="388"/>
      <c r="E561" s="388"/>
      <c r="F561" s="178" t="s">
        <v>735</v>
      </c>
      <c r="G561" s="179">
        <v>0.01</v>
      </c>
      <c r="H561" s="180">
        <v>1</v>
      </c>
      <c r="I561" s="206">
        <v>0.01</v>
      </c>
      <c r="J561" s="181"/>
      <c r="K561" s="179"/>
      <c r="L561" s="181"/>
      <c r="M561" s="179"/>
      <c r="N561" s="182"/>
      <c r="AF561" s="133"/>
      <c r="AG561" s="140" t="s">
        <v>3947</v>
      </c>
      <c r="AM561" s="140"/>
      <c r="AP561" s="140"/>
      <c r="AR561" s="140"/>
      <c r="AS561" s="140"/>
    </row>
    <row r="562" spans="1:45" s="121" customFormat="1" ht="15" x14ac:dyDescent="0.25">
      <c r="A562" s="208"/>
      <c r="B562" s="209"/>
      <c r="C562" s="379" t="s">
        <v>1618</v>
      </c>
      <c r="D562" s="379"/>
      <c r="E562" s="379"/>
      <c r="F562" s="379"/>
      <c r="G562" s="379"/>
      <c r="H562" s="379"/>
      <c r="I562" s="379"/>
      <c r="J562" s="379"/>
      <c r="K562" s="379"/>
      <c r="L562" s="379"/>
      <c r="M562" s="379"/>
      <c r="N562" s="391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3"/>
      <c r="B563" s="184" t="s">
        <v>63</v>
      </c>
      <c r="C563" s="389" t="s">
        <v>64</v>
      </c>
      <c r="D563" s="389"/>
      <c r="E563" s="389"/>
      <c r="F563" s="389"/>
      <c r="G563" s="389"/>
      <c r="H563" s="389"/>
      <c r="I563" s="389"/>
      <c r="J563" s="389"/>
      <c r="K563" s="389"/>
      <c r="L563" s="389"/>
      <c r="M563" s="389"/>
      <c r="N563" s="390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3"/>
      <c r="B564" s="184" t="s">
        <v>65</v>
      </c>
      <c r="C564" s="389" t="s">
        <v>66</v>
      </c>
      <c r="D564" s="389"/>
      <c r="E564" s="389"/>
      <c r="F564" s="389"/>
      <c r="G564" s="389"/>
      <c r="H564" s="389"/>
      <c r="I564" s="389"/>
      <c r="J564" s="389"/>
      <c r="K564" s="389"/>
      <c r="L564" s="389"/>
      <c r="M564" s="389"/>
      <c r="N564" s="390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5"/>
      <c r="B565" s="184" t="s">
        <v>58</v>
      </c>
      <c r="C565" s="379" t="s">
        <v>67</v>
      </c>
      <c r="D565" s="379"/>
      <c r="E565" s="379"/>
      <c r="F565" s="186"/>
      <c r="G565" s="187"/>
      <c r="H565" s="187"/>
      <c r="I565" s="187"/>
      <c r="J565" s="188">
        <v>304.01</v>
      </c>
      <c r="K565" s="211">
        <v>1.3225</v>
      </c>
      <c r="L565" s="188">
        <v>4.0199999999999996</v>
      </c>
      <c r="M565" s="189">
        <v>44.77</v>
      </c>
      <c r="N565" s="218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5"/>
      <c r="B566" s="184" t="s">
        <v>68</v>
      </c>
      <c r="C566" s="379" t="s">
        <v>69</v>
      </c>
      <c r="D566" s="379"/>
      <c r="E566" s="379"/>
      <c r="F566" s="186"/>
      <c r="G566" s="187"/>
      <c r="H566" s="187"/>
      <c r="I566" s="187"/>
      <c r="J566" s="190">
        <v>3430.97</v>
      </c>
      <c r="K566" s="211">
        <v>1.4375</v>
      </c>
      <c r="L566" s="188">
        <v>49.32</v>
      </c>
      <c r="M566" s="189">
        <v>13.24</v>
      </c>
      <c r="N566" s="218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5"/>
      <c r="B567" s="184" t="s">
        <v>70</v>
      </c>
      <c r="C567" s="379" t="s">
        <v>71</v>
      </c>
      <c r="D567" s="379"/>
      <c r="E567" s="379"/>
      <c r="F567" s="186"/>
      <c r="G567" s="187"/>
      <c r="H567" s="187"/>
      <c r="I567" s="187"/>
      <c r="J567" s="188">
        <v>281.18</v>
      </c>
      <c r="K567" s="211">
        <v>1.4375</v>
      </c>
      <c r="L567" s="188">
        <v>4.04</v>
      </c>
      <c r="M567" s="189">
        <v>44.77</v>
      </c>
      <c r="N567" s="218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5"/>
      <c r="B568" s="184" t="s">
        <v>86</v>
      </c>
      <c r="C568" s="379" t="s">
        <v>87</v>
      </c>
      <c r="D568" s="379"/>
      <c r="E568" s="379"/>
      <c r="F568" s="186"/>
      <c r="G568" s="187"/>
      <c r="H568" s="187"/>
      <c r="I568" s="187"/>
      <c r="J568" s="188">
        <v>233.1</v>
      </c>
      <c r="K568" s="187"/>
      <c r="L568" s="188">
        <v>2.33</v>
      </c>
      <c r="M568" s="189">
        <v>8.16</v>
      </c>
      <c r="N568" s="218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2"/>
      <c r="B569" s="184"/>
      <c r="C569" s="379" t="s">
        <v>72</v>
      </c>
      <c r="D569" s="379"/>
      <c r="E569" s="379"/>
      <c r="F569" s="186" t="s">
        <v>73</v>
      </c>
      <c r="G569" s="189">
        <v>35.64</v>
      </c>
      <c r="H569" s="211">
        <v>1.3225</v>
      </c>
      <c r="I569" s="215">
        <v>0.47133900000000001</v>
      </c>
      <c r="J569" s="194"/>
      <c r="K569" s="187"/>
      <c r="L569" s="194"/>
      <c r="M569" s="187"/>
      <c r="N569" s="195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2"/>
      <c r="B570" s="184"/>
      <c r="C570" s="379" t="s">
        <v>74</v>
      </c>
      <c r="D570" s="379"/>
      <c r="E570" s="379"/>
      <c r="F570" s="186" t="s">
        <v>73</v>
      </c>
      <c r="G570" s="189">
        <v>22.48</v>
      </c>
      <c r="H570" s="211">
        <v>1.4375</v>
      </c>
      <c r="I570" s="217">
        <v>0.32314999999999999</v>
      </c>
      <c r="J570" s="194"/>
      <c r="K570" s="187"/>
      <c r="L570" s="194"/>
      <c r="M570" s="187"/>
      <c r="N570" s="195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5"/>
      <c r="B571" s="184"/>
      <c r="C571" s="380" t="s">
        <v>75</v>
      </c>
      <c r="D571" s="380"/>
      <c r="E571" s="380"/>
      <c r="F571" s="196"/>
      <c r="G571" s="197"/>
      <c r="H571" s="197"/>
      <c r="I571" s="197"/>
      <c r="J571" s="199">
        <v>3968.08</v>
      </c>
      <c r="K571" s="197"/>
      <c r="L571" s="198">
        <v>55.67</v>
      </c>
      <c r="M571" s="197"/>
      <c r="N571" s="219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2"/>
      <c r="B572" s="184"/>
      <c r="C572" s="379" t="s">
        <v>76</v>
      </c>
      <c r="D572" s="379"/>
      <c r="E572" s="379"/>
      <c r="F572" s="186"/>
      <c r="G572" s="187"/>
      <c r="H572" s="187"/>
      <c r="I572" s="187"/>
      <c r="J572" s="194"/>
      <c r="K572" s="187"/>
      <c r="L572" s="188">
        <v>8.06</v>
      </c>
      <c r="M572" s="187"/>
      <c r="N572" s="218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2"/>
      <c r="B573" s="184" t="s">
        <v>182</v>
      </c>
      <c r="C573" s="379" t="s">
        <v>183</v>
      </c>
      <c r="D573" s="379"/>
      <c r="E573" s="379"/>
      <c r="F573" s="186" t="s">
        <v>79</v>
      </c>
      <c r="G573" s="201">
        <v>93</v>
      </c>
      <c r="H573" s="187"/>
      <c r="I573" s="201">
        <v>93</v>
      </c>
      <c r="J573" s="194"/>
      <c r="K573" s="187"/>
      <c r="L573" s="188">
        <v>7.5</v>
      </c>
      <c r="M573" s="187"/>
      <c r="N573" s="218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2"/>
      <c r="B574" s="184" t="s">
        <v>184</v>
      </c>
      <c r="C574" s="379" t="s">
        <v>185</v>
      </c>
      <c r="D574" s="379"/>
      <c r="E574" s="379"/>
      <c r="F574" s="186" t="s">
        <v>79</v>
      </c>
      <c r="G574" s="201">
        <v>62</v>
      </c>
      <c r="H574" s="189">
        <v>0.85</v>
      </c>
      <c r="I574" s="216">
        <v>52.7</v>
      </c>
      <c r="J574" s="194"/>
      <c r="K574" s="187"/>
      <c r="L574" s="188">
        <v>4.25</v>
      </c>
      <c r="M574" s="187"/>
      <c r="N574" s="218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2"/>
      <c r="B575" s="203"/>
      <c r="C575" s="388" t="s">
        <v>82</v>
      </c>
      <c r="D575" s="388"/>
      <c r="E575" s="388"/>
      <c r="F575" s="178"/>
      <c r="G575" s="179"/>
      <c r="H575" s="179"/>
      <c r="I575" s="179"/>
      <c r="J575" s="181"/>
      <c r="K575" s="179"/>
      <c r="L575" s="207">
        <v>67.42</v>
      </c>
      <c r="M575" s="197"/>
      <c r="N575" s="205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6" t="s">
        <v>361</v>
      </c>
      <c r="B576" s="177" t="s">
        <v>3948</v>
      </c>
      <c r="C576" s="388" t="s">
        <v>3949</v>
      </c>
      <c r="D576" s="388"/>
      <c r="E576" s="388"/>
      <c r="F576" s="178" t="s">
        <v>178</v>
      </c>
      <c r="G576" s="179">
        <v>0.1812</v>
      </c>
      <c r="H576" s="180">
        <v>1</v>
      </c>
      <c r="I576" s="253">
        <v>0.1812</v>
      </c>
      <c r="J576" s="204">
        <v>8559.5</v>
      </c>
      <c r="K576" s="179"/>
      <c r="L576" s="204">
        <v>1550.98</v>
      </c>
      <c r="M576" s="206">
        <v>8.16</v>
      </c>
      <c r="N576" s="205">
        <v>12656</v>
      </c>
      <c r="AF576" s="133"/>
      <c r="AG576" s="140" t="s">
        <v>3949</v>
      </c>
      <c r="AM576" s="140"/>
      <c r="AP576" s="140"/>
      <c r="AR576" s="140"/>
      <c r="AS576" s="140"/>
    </row>
    <row r="577" spans="1:45" s="121" customFormat="1" ht="15" x14ac:dyDescent="0.25">
      <c r="A577" s="202"/>
      <c r="B577" s="203"/>
      <c r="C577" s="379" t="s">
        <v>1697</v>
      </c>
      <c r="D577" s="379"/>
      <c r="E577" s="379"/>
      <c r="F577" s="379"/>
      <c r="G577" s="379"/>
      <c r="H577" s="379"/>
      <c r="I577" s="379"/>
      <c r="J577" s="379"/>
      <c r="K577" s="379"/>
      <c r="L577" s="379"/>
      <c r="M577" s="379"/>
      <c r="N577" s="391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8"/>
      <c r="B578" s="209"/>
      <c r="C578" s="379" t="s">
        <v>3950</v>
      </c>
      <c r="D578" s="379"/>
      <c r="E578" s="379"/>
      <c r="F578" s="379"/>
      <c r="G578" s="379"/>
      <c r="H578" s="379"/>
      <c r="I578" s="379"/>
      <c r="J578" s="379"/>
      <c r="K578" s="379"/>
      <c r="L578" s="379"/>
      <c r="M578" s="379"/>
      <c r="N578" s="391"/>
      <c r="AF578" s="133"/>
      <c r="AG578" s="140"/>
      <c r="AH578" s="142" t="s">
        <v>3950</v>
      </c>
      <c r="AM578" s="140"/>
      <c r="AP578" s="140"/>
      <c r="AR578" s="140"/>
      <c r="AS578" s="140"/>
    </row>
    <row r="579" spans="1:45" s="121" customFormat="1" ht="15" x14ac:dyDescent="0.25">
      <c r="A579" s="202"/>
      <c r="B579" s="203"/>
      <c r="C579" s="388" t="s">
        <v>82</v>
      </c>
      <c r="D579" s="388"/>
      <c r="E579" s="388"/>
      <c r="F579" s="178"/>
      <c r="G579" s="179"/>
      <c r="H579" s="179"/>
      <c r="I579" s="179"/>
      <c r="J579" s="181"/>
      <c r="K579" s="179"/>
      <c r="L579" s="204">
        <v>1550.98</v>
      </c>
      <c r="M579" s="197"/>
      <c r="N579" s="205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6" t="s">
        <v>364</v>
      </c>
      <c r="B580" s="177" t="s">
        <v>3951</v>
      </c>
      <c r="C580" s="388" t="s">
        <v>3952</v>
      </c>
      <c r="D580" s="388"/>
      <c r="E580" s="388"/>
      <c r="F580" s="178" t="s">
        <v>98</v>
      </c>
      <c r="G580" s="179">
        <v>0.06</v>
      </c>
      <c r="H580" s="180">
        <v>1</v>
      </c>
      <c r="I580" s="206">
        <v>0.06</v>
      </c>
      <c r="J580" s="207">
        <v>545.6</v>
      </c>
      <c r="K580" s="179"/>
      <c r="L580" s="207">
        <v>32.74</v>
      </c>
      <c r="M580" s="206">
        <v>8.16</v>
      </c>
      <c r="N580" s="213">
        <v>267.16000000000003</v>
      </c>
      <c r="AF580" s="133"/>
      <c r="AG580" s="140" t="s">
        <v>3952</v>
      </c>
      <c r="AM580" s="140"/>
      <c r="AP580" s="140"/>
      <c r="AR580" s="140"/>
      <c r="AS580" s="140"/>
    </row>
    <row r="581" spans="1:45" s="121" customFormat="1" ht="15" x14ac:dyDescent="0.25">
      <c r="A581" s="202"/>
      <c r="B581" s="203"/>
      <c r="C581" s="379" t="s">
        <v>1697</v>
      </c>
      <c r="D581" s="379"/>
      <c r="E581" s="379"/>
      <c r="F581" s="379"/>
      <c r="G581" s="379"/>
      <c r="H581" s="379"/>
      <c r="I581" s="379"/>
      <c r="J581" s="379"/>
      <c r="K581" s="379"/>
      <c r="L581" s="379"/>
      <c r="M581" s="379"/>
      <c r="N581" s="391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2"/>
      <c r="B582" s="203"/>
      <c r="C582" s="388" t="s">
        <v>82</v>
      </c>
      <c r="D582" s="388"/>
      <c r="E582" s="388"/>
      <c r="F582" s="178"/>
      <c r="G582" s="179"/>
      <c r="H582" s="179"/>
      <c r="I582" s="179"/>
      <c r="J582" s="181"/>
      <c r="K582" s="179"/>
      <c r="L582" s="207">
        <v>32.74</v>
      </c>
      <c r="M582" s="197"/>
      <c r="N582" s="213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6" t="s">
        <v>367</v>
      </c>
      <c r="B583" s="177" t="s">
        <v>640</v>
      </c>
      <c r="C583" s="388" t="s">
        <v>641</v>
      </c>
      <c r="D583" s="388"/>
      <c r="E583" s="388"/>
      <c r="F583" s="178" t="s">
        <v>199</v>
      </c>
      <c r="G583" s="179">
        <v>3.2599999999999997E-2</v>
      </c>
      <c r="H583" s="180">
        <v>1</v>
      </c>
      <c r="I583" s="253">
        <v>3.2599999999999997E-2</v>
      </c>
      <c r="J583" s="181"/>
      <c r="K583" s="179"/>
      <c r="L583" s="181"/>
      <c r="M583" s="179"/>
      <c r="N583" s="182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8"/>
      <c r="B584" s="209"/>
      <c r="C584" s="379" t="s">
        <v>3953</v>
      </c>
      <c r="D584" s="379"/>
      <c r="E584" s="379"/>
      <c r="F584" s="379"/>
      <c r="G584" s="379"/>
      <c r="H584" s="379"/>
      <c r="I584" s="379"/>
      <c r="J584" s="379"/>
      <c r="K584" s="379"/>
      <c r="L584" s="379"/>
      <c r="M584" s="379"/>
      <c r="N584" s="391"/>
      <c r="AF584" s="133"/>
      <c r="AG584" s="140"/>
      <c r="AH584" s="142" t="s">
        <v>3953</v>
      </c>
      <c r="AM584" s="140"/>
      <c r="AP584" s="140"/>
      <c r="AR584" s="140"/>
      <c r="AS584" s="140"/>
    </row>
    <row r="585" spans="1:45" s="121" customFormat="1" ht="23.25" x14ac:dyDescent="0.25">
      <c r="A585" s="183"/>
      <c r="B585" s="184" t="s">
        <v>63</v>
      </c>
      <c r="C585" s="389" t="s">
        <v>64</v>
      </c>
      <c r="D585" s="389"/>
      <c r="E585" s="389"/>
      <c r="F585" s="389"/>
      <c r="G585" s="389"/>
      <c r="H585" s="389"/>
      <c r="I585" s="389"/>
      <c r="J585" s="389"/>
      <c r="K585" s="389"/>
      <c r="L585" s="389"/>
      <c r="M585" s="389"/>
      <c r="N585" s="390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3"/>
      <c r="B586" s="184" t="s">
        <v>65</v>
      </c>
      <c r="C586" s="389" t="s">
        <v>66</v>
      </c>
      <c r="D586" s="389"/>
      <c r="E586" s="389"/>
      <c r="F586" s="389"/>
      <c r="G586" s="389"/>
      <c r="H586" s="389"/>
      <c r="I586" s="389"/>
      <c r="J586" s="389"/>
      <c r="K586" s="389"/>
      <c r="L586" s="389"/>
      <c r="M586" s="389"/>
      <c r="N586" s="390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5"/>
      <c r="B587" s="184" t="s">
        <v>58</v>
      </c>
      <c r="C587" s="379" t="s">
        <v>67</v>
      </c>
      <c r="D587" s="379"/>
      <c r="E587" s="379"/>
      <c r="F587" s="186"/>
      <c r="G587" s="187"/>
      <c r="H587" s="187"/>
      <c r="I587" s="187"/>
      <c r="J587" s="188">
        <v>40.020000000000003</v>
      </c>
      <c r="K587" s="211">
        <v>1.3225</v>
      </c>
      <c r="L587" s="188">
        <v>1.73</v>
      </c>
      <c r="M587" s="189">
        <v>44.77</v>
      </c>
      <c r="N587" s="218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5"/>
      <c r="B588" s="184" t="s">
        <v>68</v>
      </c>
      <c r="C588" s="379" t="s">
        <v>69</v>
      </c>
      <c r="D588" s="379"/>
      <c r="E588" s="379"/>
      <c r="F588" s="186"/>
      <c r="G588" s="187"/>
      <c r="H588" s="187"/>
      <c r="I588" s="187"/>
      <c r="J588" s="188">
        <v>15.9</v>
      </c>
      <c r="K588" s="211">
        <v>1.4375</v>
      </c>
      <c r="L588" s="188">
        <v>0.75</v>
      </c>
      <c r="M588" s="189">
        <v>13.24</v>
      </c>
      <c r="N588" s="218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5"/>
      <c r="B589" s="184" t="s">
        <v>70</v>
      </c>
      <c r="C589" s="379" t="s">
        <v>71</v>
      </c>
      <c r="D589" s="379"/>
      <c r="E589" s="379"/>
      <c r="F589" s="186"/>
      <c r="G589" s="187"/>
      <c r="H589" s="187"/>
      <c r="I589" s="187"/>
      <c r="J589" s="188">
        <v>0.22</v>
      </c>
      <c r="K589" s="211">
        <v>1.4375</v>
      </c>
      <c r="L589" s="188">
        <v>0.01</v>
      </c>
      <c r="M589" s="189">
        <v>44.77</v>
      </c>
      <c r="N589" s="218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5"/>
      <c r="B590" s="184" t="s">
        <v>86</v>
      </c>
      <c r="C590" s="379" t="s">
        <v>87</v>
      </c>
      <c r="D590" s="379"/>
      <c r="E590" s="379"/>
      <c r="F590" s="186"/>
      <c r="G590" s="187"/>
      <c r="H590" s="187"/>
      <c r="I590" s="187"/>
      <c r="J590" s="190">
        <v>1308.99</v>
      </c>
      <c r="K590" s="187"/>
      <c r="L590" s="188">
        <v>42.67</v>
      </c>
      <c r="M590" s="189">
        <v>8.16</v>
      </c>
      <c r="N590" s="218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2"/>
      <c r="B591" s="184"/>
      <c r="C591" s="379" t="s">
        <v>72</v>
      </c>
      <c r="D591" s="379"/>
      <c r="E591" s="379"/>
      <c r="F591" s="186" t="s">
        <v>73</v>
      </c>
      <c r="G591" s="216">
        <v>4.0999999999999996</v>
      </c>
      <c r="H591" s="211">
        <v>1.3225</v>
      </c>
      <c r="I591" s="212">
        <v>0.17676539999999999</v>
      </c>
      <c r="J591" s="194"/>
      <c r="K591" s="187"/>
      <c r="L591" s="194"/>
      <c r="M591" s="187"/>
      <c r="N591" s="195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2"/>
      <c r="B592" s="184"/>
      <c r="C592" s="379" t="s">
        <v>74</v>
      </c>
      <c r="D592" s="379"/>
      <c r="E592" s="379"/>
      <c r="F592" s="186" t="s">
        <v>73</v>
      </c>
      <c r="G592" s="189">
        <v>0.02</v>
      </c>
      <c r="H592" s="211">
        <v>1.4375</v>
      </c>
      <c r="I592" s="212">
        <v>9.3729999999999996E-4</v>
      </c>
      <c r="J592" s="194"/>
      <c r="K592" s="187"/>
      <c r="L592" s="194"/>
      <c r="M592" s="187"/>
      <c r="N592" s="195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5"/>
      <c r="B593" s="184"/>
      <c r="C593" s="380" t="s">
        <v>75</v>
      </c>
      <c r="D593" s="380"/>
      <c r="E593" s="380"/>
      <c r="F593" s="196"/>
      <c r="G593" s="197"/>
      <c r="H593" s="197"/>
      <c r="I593" s="197"/>
      <c r="J593" s="199">
        <v>1364.91</v>
      </c>
      <c r="K593" s="197"/>
      <c r="L593" s="198">
        <v>45.15</v>
      </c>
      <c r="M593" s="197"/>
      <c r="N593" s="219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2"/>
      <c r="B594" s="184"/>
      <c r="C594" s="379" t="s">
        <v>76</v>
      </c>
      <c r="D594" s="379"/>
      <c r="E594" s="379"/>
      <c r="F594" s="186"/>
      <c r="G594" s="187"/>
      <c r="H594" s="187"/>
      <c r="I594" s="187"/>
      <c r="J594" s="194"/>
      <c r="K594" s="187"/>
      <c r="L594" s="188">
        <v>1.74</v>
      </c>
      <c r="M594" s="187"/>
      <c r="N594" s="218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2"/>
      <c r="B595" s="184" t="s">
        <v>245</v>
      </c>
      <c r="C595" s="379" t="s">
        <v>246</v>
      </c>
      <c r="D595" s="379"/>
      <c r="E595" s="379"/>
      <c r="F595" s="186" t="s">
        <v>79</v>
      </c>
      <c r="G595" s="201">
        <v>94</v>
      </c>
      <c r="H595" s="187"/>
      <c r="I595" s="201">
        <v>94</v>
      </c>
      <c r="J595" s="194"/>
      <c r="K595" s="187"/>
      <c r="L595" s="188">
        <v>1.64</v>
      </c>
      <c r="M595" s="187"/>
      <c r="N595" s="218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2"/>
      <c r="B596" s="184" t="s">
        <v>247</v>
      </c>
      <c r="C596" s="379" t="s">
        <v>248</v>
      </c>
      <c r="D596" s="379"/>
      <c r="E596" s="379"/>
      <c r="F596" s="186" t="s">
        <v>79</v>
      </c>
      <c r="G596" s="201">
        <v>51</v>
      </c>
      <c r="H596" s="189">
        <v>0.85</v>
      </c>
      <c r="I596" s="189">
        <v>43.35</v>
      </c>
      <c r="J596" s="194"/>
      <c r="K596" s="187"/>
      <c r="L596" s="188">
        <v>0.75</v>
      </c>
      <c r="M596" s="187"/>
      <c r="N596" s="218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2"/>
      <c r="B597" s="203"/>
      <c r="C597" s="388" t="s">
        <v>82</v>
      </c>
      <c r="D597" s="388"/>
      <c r="E597" s="388"/>
      <c r="F597" s="178"/>
      <c r="G597" s="179"/>
      <c r="H597" s="179"/>
      <c r="I597" s="179"/>
      <c r="J597" s="181"/>
      <c r="K597" s="179"/>
      <c r="L597" s="207">
        <v>47.54</v>
      </c>
      <c r="M597" s="197"/>
      <c r="N597" s="213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6" t="s">
        <v>375</v>
      </c>
      <c r="B598" s="177" t="s">
        <v>460</v>
      </c>
      <c r="C598" s="388" t="s">
        <v>2278</v>
      </c>
      <c r="D598" s="388"/>
      <c r="E598" s="388"/>
      <c r="F598" s="178" t="s">
        <v>199</v>
      </c>
      <c r="G598" s="179">
        <v>3.2599999999999997E-2</v>
      </c>
      <c r="H598" s="180">
        <v>1</v>
      </c>
      <c r="I598" s="253">
        <v>3.2599999999999997E-2</v>
      </c>
      <c r="J598" s="181"/>
      <c r="K598" s="179"/>
      <c r="L598" s="181"/>
      <c r="M598" s="179"/>
      <c r="N598" s="182"/>
      <c r="AF598" s="133"/>
      <c r="AG598" s="140" t="s">
        <v>2278</v>
      </c>
      <c r="AM598" s="140"/>
      <c r="AP598" s="140"/>
      <c r="AR598" s="140"/>
      <c r="AS598" s="140"/>
    </row>
    <row r="599" spans="1:45" s="121" customFormat="1" ht="15" x14ac:dyDescent="0.25">
      <c r="A599" s="208"/>
      <c r="B599" s="209"/>
      <c r="C599" s="379" t="s">
        <v>3953</v>
      </c>
      <c r="D599" s="379"/>
      <c r="E599" s="379"/>
      <c r="F599" s="379"/>
      <c r="G599" s="379"/>
      <c r="H599" s="379"/>
      <c r="I599" s="379"/>
      <c r="J599" s="379"/>
      <c r="K599" s="379"/>
      <c r="L599" s="379"/>
      <c r="M599" s="379"/>
      <c r="N599" s="391"/>
      <c r="AF599" s="133"/>
      <c r="AG599" s="140"/>
      <c r="AH599" s="142" t="s">
        <v>3953</v>
      </c>
      <c r="AM599" s="140"/>
      <c r="AP599" s="140"/>
      <c r="AR599" s="140"/>
      <c r="AS599" s="140"/>
    </row>
    <row r="600" spans="1:45" s="121" customFormat="1" ht="23.25" x14ac:dyDescent="0.25">
      <c r="A600" s="183"/>
      <c r="B600" s="184" t="s">
        <v>63</v>
      </c>
      <c r="C600" s="389" t="s">
        <v>64</v>
      </c>
      <c r="D600" s="389"/>
      <c r="E600" s="389"/>
      <c r="F600" s="389"/>
      <c r="G600" s="389"/>
      <c r="H600" s="389"/>
      <c r="I600" s="389"/>
      <c r="J600" s="389"/>
      <c r="K600" s="389"/>
      <c r="L600" s="389"/>
      <c r="M600" s="389"/>
      <c r="N600" s="390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3"/>
      <c r="B601" s="184" t="s">
        <v>65</v>
      </c>
      <c r="C601" s="389" t="s">
        <v>66</v>
      </c>
      <c r="D601" s="389"/>
      <c r="E601" s="389"/>
      <c r="F601" s="389"/>
      <c r="G601" s="389"/>
      <c r="H601" s="389"/>
      <c r="I601" s="389"/>
      <c r="J601" s="389"/>
      <c r="K601" s="389"/>
      <c r="L601" s="389"/>
      <c r="M601" s="389"/>
      <c r="N601" s="390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5"/>
      <c r="B602" s="184" t="s">
        <v>58</v>
      </c>
      <c r="C602" s="379" t="s">
        <v>67</v>
      </c>
      <c r="D602" s="379"/>
      <c r="E602" s="379"/>
      <c r="F602" s="186"/>
      <c r="G602" s="187"/>
      <c r="H602" s="187"/>
      <c r="I602" s="187"/>
      <c r="J602" s="188">
        <v>22.04</v>
      </c>
      <c r="K602" s="211">
        <v>1.3225</v>
      </c>
      <c r="L602" s="188">
        <v>0.95</v>
      </c>
      <c r="M602" s="189">
        <v>44.77</v>
      </c>
      <c r="N602" s="218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5"/>
      <c r="B603" s="184" t="s">
        <v>68</v>
      </c>
      <c r="C603" s="379" t="s">
        <v>69</v>
      </c>
      <c r="D603" s="379"/>
      <c r="E603" s="379"/>
      <c r="F603" s="186"/>
      <c r="G603" s="187"/>
      <c r="H603" s="187"/>
      <c r="I603" s="187"/>
      <c r="J603" s="188">
        <v>7.39</v>
      </c>
      <c r="K603" s="211">
        <v>1.4375</v>
      </c>
      <c r="L603" s="188">
        <v>0.35</v>
      </c>
      <c r="M603" s="189">
        <v>13.24</v>
      </c>
      <c r="N603" s="218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5"/>
      <c r="B604" s="184" t="s">
        <v>70</v>
      </c>
      <c r="C604" s="379" t="s">
        <v>71</v>
      </c>
      <c r="D604" s="379"/>
      <c r="E604" s="379"/>
      <c r="F604" s="186"/>
      <c r="G604" s="187"/>
      <c r="H604" s="187"/>
      <c r="I604" s="187"/>
      <c r="J604" s="188">
        <v>0.22</v>
      </c>
      <c r="K604" s="211">
        <v>1.4375</v>
      </c>
      <c r="L604" s="188">
        <v>0.01</v>
      </c>
      <c r="M604" s="189">
        <v>44.77</v>
      </c>
      <c r="N604" s="218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5"/>
      <c r="B605" s="184" t="s">
        <v>86</v>
      </c>
      <c r="C605" s="379" t="s">
        <v>87</v>
      </c>
      <c r="D605" s="379"/>
      <c r="E605" s="379"/>
      <c r="F605" s="186"/>
      <c r="G605" s="187"/>
      <c r="H605" s="187"/>
      <c r="I605" s="187"/>
      <c r="J605" s="190">
        <v>1963.57</v>
      </c>
      <c r="K605" s="187"/>
      <c r="L605" s="188">
        <v>64.010000000000005</v>
      </c>
      <c r="M605" s="189">
        <v>8.16</v>
      </c>
      <c r="N605" s="218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2"/>
      <c r="B606" s="184"/>
      <c r="C606" s="379" t="s">
        <v>72</v>
      </c>
      <c r="D606" s="379"/>
      <c r="E606" s="379"/>
      <c r="F606" s="186" t="s">
        <v>73</v>
      </c>
      <c r="G606" s="189">
        <v>2.4300000000000002</v>
      </c>
      <c r="H606" s="211">
        <v>1.3225</v>
      </c>
      <c r="I606" s="212">
        <v>0.10476580000000001</v>
      </c>
      <c r="J606" s="194"/>
      <c r="K606" s="187"/>
      <c r="L606" s="194"/>
      <c r="M606" s="187"/>
      <c r="N606" s="195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2"/>
      <c r="B607" s="184"/>
      <c r="C607" s="379" t="s">
        <v>74</v>
      </c>
      <c r="D607" s="379"/>
      <c r="E607" s="379"/>
      <c r="F607" s="186" t="s">
        <v>73</v>
      </c>
      <c r="G607" s="189">
        <v>0.02</v>
      </c>
      <c r="H607" s="211">
        <v>1.4375</v>
      </c>
      <c r="I607" s="212">
        <v>9.3729999999999996E-4</v>
      </c>
      <c r="J607" s="194"/>
      <c r="K607" s="187"/>
      <c r="L607" s="194"/>
      <c r="M607" s="187"/>
      <c r="N607" s="195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5"/>
      <c r="B608" s="184"/>
      <c r="C608" s="380" t="s">
        <v>75</v>
      </c>
      <c r="D608" s="380"/>
      <c r="E608" s="380"/>
      <c r="F608" s="196"/>
      <c r="G608" s="197"/>
      <c r="H608" s="197"/>
      <c r="I608" s="197"/>
      <c r="J608" s="199">
        <v>1993</v>
      </c>
      <c r="K608" s="197"/>
      <c r="L608" s="198">
        <v>65.31</v>
      </c>
      <c r="M608" s="197"/>
      <c r="N608" s="219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2"/>
      <c r="B609" s="184"/>
      <c r="C609" s="379" t="s">
        <v>76</v>
      </c>
      <c r="D609" s="379"/>
      <c r="E609" s="379"/>
      <c r="F609" s="186"/>
      <c r="G609" s="187"/>
      <c r="H609" s="187"/>
      <c r="I609" s="187"/>
      <c r="J609" s="194"/>
      <c r="K609" s="187"/>
      <c r="L609" s="188">
        <v>0.96</v>
      </c>
      <c r="M609" s="187"/>
      <c r="N609" s="218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2"/>
      <c r="B610" s="184" t="s">
        <v>245</v>
      </c>
      <c r="C610" s="379" t="s">
        <v>246</v>
      </c>
      <c r="D610" s="379"/>
      <c r="E610" s="379"/>
      <c r="F610" s="186" t="s">
        <v>79</v>
      </c>
      <c r="G610" s="201">
        <v>94</v>
      </c>
      <c r="H610" s="187"/>
      <c r="I610" s="201">
        <v>94</v>
      </c>
      <c r="J610" s="194"/>
      <c r="K610" s="187"/>
      <c r="L610" s="188">
        <v>0.9</v>
      </c>
      <c r="M610" s="187"/>
      <c r="N610" s="218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2"/>
      <c r="B611" s="184" t="s">
        <v>247</v>
      </c>
      <c r="C611" s="379" t="s">
        <v>248</v>
      </c>
      <c r="D611" s="379"/>
      <c r="E611" s="379"/>
      <c r="F611" s="186" t="s">
        <v>79</v>
      </c>
      <c r="G611" s="201">
        <v>51</v>
      </c>
      <c r="H611" s="189">
        <v>0.85</v>
      </c>
      <c r="I611" s="189">
        <v>43.35</v>
      </c>
      <c r="J611" s="194"/>
      <c r="K611" s="187"/>
      <c r="L611" s="188">
        <v>0.42</v>
      </c>
      <c r="M611" s="187"/>
      <c r="N611" s="218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2"/>
      <c r="B612" s="203"/>
      <c r="C612" s="388" t="s">
        <v>82</v>
      </c>
      <c r="D612" s="388"/>
      <c r="E612" s="388"/>
      <c r="F612" s="178"/>
      <c r="G612" s="179"/>
      <c r="H612" s="179"/>
      <c r="I612" s="179"/>
      <c r="J612" s="181"/>
      <c r="K612" s="179"/>
      <c r="L612" s="207">
        <v>66.63</v>
      </c>
      <c r="M612" s="197"/>
      <c r="N612" s="213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385" t="s">
        <v>3954</v>
      </c>
      <c r="B613" s="386"/>
      <c r="C613" s="386"/>
      <c r="D613" s="386"/>
      <c r="E613" s="386"/>
      <c r="F613" s="386"/>
      <c r="G613" s="386"/>
      <c r="H613" s="386"/>
      <c r="I613" s="386"/>
      <c r="J613" s="386"/>
      <c r="K613" s="386"/>
      <c r="L613" s="386"/>
      <c r="M613" s="386"/>
      <c r="N613" s="387"/>
      <c r="AF613" s="133"/>
      <c r="AG613" s="140"/>
      <c r="AM613" s="140"/>
      <c r="AP613" s="140"/>
      <c r="AR613" s="140"/>
      <c r="AS613" s="140" t="s">
        <v>3954</v>
      </c>
    </row>
    <row r="614" spans="1:45" s="121" customFormat="1" ht="34.5" x14ac:dyDescent="0.25">
      <c r="A614" s="176" t="s">
        <v>378</v>
      </c>
      <c r="B614" s="177" t="s">
        <v>3955</v>
      </c>
      <c r="C614" s="388" t="s">
        <v>3956</v>
      </c>
      <c r="D614" s="388"/>
      <c r="E614" s="388"/>
      <c r="F614" s="178" t="s">
        <v>3479</v>
      </c>
      <c r="G614" s="179">
        <v>1</v>
      </c>
      <c r="H614" s="180">
        <v>1</v>
      </c>
      <c r="I614" s="180">
        <v>1</v>
      </c>
      <c r="J614" s="181"/>
      <c r="K614" s="179"/>
      <c r="L614" s="181"/>
      <c r="M614" s="179"/>
      <c r="N614" s="182"/>
      <c r="AF614" s="133"/>
      <c r="AG614" s="140" t="s">
        <v>3956</v>
      </c>
      <c r="AM614" s="140"/>
      <c r="AP614" s="140"/>
      <c r="AR614" s="140"/>
      <c r="AS614" s="140"/>
    </row>
    <row r="615" spans="1:45" s="121" customFormat="1" ht="23.25" x14ac:dyDescent="0.25">
      <c r="A615" s="183"/>
      <c r="B615" s="184" t="s">
        <v>63</v>
      </c>
      <c r="C615" s="389" t="s">
        <v>64</v>
      </c>
      <c r="D615" s="389"/>
      <c r="E615" s="389"/>
      <c r="F615" s="389"/>
      <c r="G615" s="389"/>
      <c r="H615" s="389"/>
      <c r="I615" s="389"/>
      <c r="J615" s="389"/>
      <c r="K615" s="389"/>
      <c r="L615" s="389"/>
      <c r="M615" s="389"/>
      <c r="N615" s="390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3"/>
      <c r="B616" s="184" t="s">
        <v>65</v>
      </c>
      <c r="C616" s="389" t="s">
        <v>66</v>
      </c>
      <c r="D616" s="389"/>
      <c r="E616" s="389"/>
      <c r="F616" s="389"/>
      <c r="G616" s="389"/>
      <c r="H616" s="389"/>
      <c r="I616" s="389"/>
      <c r="J616" s="389"/>
      <c r="K616" s="389"/>
      <c r="L616" s="389"/>
      <c r="M616" s="389"/>
      <c r="N616" s="390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5"/>
      <c r="B617" s="184" t="s">
        <v>58</v>
      </c>
      <c r="C617" s="379" t="s">
        <v>67</v>
      </c>
      <c r="D617" s="379"/>
      <c r="E617" s="379"/>
      <c r="F617" s="186"/>
      <c r="G617" s="187"/>
      <c r="H617" s="187"/>
      <c r="I617" s="187"/>
      <c r="J617" s="188">
        <v>89.01</v>
      </c>
      <c r="K617" s="211">
        <v>1.3225</v>
      </c>
      <c r="L617" s="188">
        <v>117.72</v>
      </c>
      <c r="M617" s="189">
        <v>44.77</v>
      </c>
      <c r="N617" s="191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5"/>
      <c r="B618" s="184" t="s">
        <v>68</v>
      </c>
      <c r="C618" s="379" t="s">
        <v>69</v>
      </c>
      <c r="D618" s="379"/>
      <c r="E618" s="379"/>
      <c r="F618" s="186"/>
      <c r="G618" s="187"/>
      <c r="H618" s="187"/>
      <c r="I618" s="187"/>
      <c r="J618" s="188">
        <v>45.34</v>
      </c>
      <c r="K618" s="211">
        <v>1.4375</v>
      </c>
      <c r="L618" s="188">
        <v>65.180000000000007</v>
      </c>
      <c r="M618" s="189">
        <v>13.24</v>
      </c>
      <c r="N618" s="218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5"/>
      <c r="B619" s="184" t="s">
        <v>70</v>
      </c>
      <c r="C619" s="379" t="s">
        <v>71</v>
      </c>
      <c r="D619" s="379"/>
      <c r="E619" s="379"/>
      <c r="F619" s="186"/>
      <c r="G619" s="187"/>
      <c r="H619" s="187"/>
      <c r="I619" s="187"/>
      <c r="J619" s="188">
        <v>1.62</v>
      </c>
      <c r="K619" s="211">
        <v>1.4375</v>
      </c>
      <c r="L619" s="188">
        <v>2.33</v>
      </c>
      <c r="M619" s="189">
        <v>44.77</v>
      </c>
      <c r="N619" s="218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5"/>
      <c r="B620" s="184" t="s">
        <v>86</v>
      </c>
      <c r="C620" s="379" t="s">
        <v>87</v>
      </c>
      <c r="D620" s="379"/>
      <c r="E620" s="379"/>
      <c r="F620" s="186"/>
      <c r="G620" s="187"/>
      <c r="H620" s="187"/>
      <c r="I620" s="187"/>
      <c r="J620" s="188">
        <v>64.260000000000005</v>
      </c>
      <c r="K620" s="187"/>
      <c r="L620" s="188">
        <v>64.260000000000005</v>
      </c>
      <c r="M620" s="189">
        <v>8.16</v>
      </c>
      <c r="N620" s="218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2"/>
      <c r="B621" s="184"/>
      <c r="C621" s="379" t="s">
        <v>72</v>
      </c>
      <c r="D621" s="379"/>
      <c r="E621" s="379"/>
      <c r="F621" s="186" t="s">
        <v>73</v>
      </c>
      <c r="G621" s="189">
        <v>9.1199999999999992</v>
      </c>
      <c r="H621" s="211">
        <v>1.3225</v>
      </c>
      <c r="I621" s="211">
        <v>12.061199999999999</v>
      </c>
      <c r="J621" s="194"/>
      <c r="K621" s="187"/>
      <c r="L621" s="194"/>
      <c r="M621" s="187"/>
      <c r="N621" s="195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2"/>
      <c r="B622" s="184"/>
      <c r="C622" s="379" t="s">
        <v>74</v>
      </c>
      <c r="D622" s="379"/>
      <c r="E622" s="379"/>
      <c r="F622" s="186" t="s">
        <v>73</v>
      </c>
      <c r="G622" s="189">
        <v>0.14000000000000001</v>
      </c>
      <c r="H622" s="211">
        <v>1.4375</v>
      </c>
      <c r="I622" s="217">
        <v>0.20125000000000001</v>
      </c>
      <c r="J622" s="194"/>
      <c r="K622" s="187"/>
      <c r="L622" s="194"/>
      <c r="M622" s="187"/>
      <c r="N622" s="195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5"/>
      <c r="B623" s="184"/>
      <c r="C623" s="380" t="s">
        <v>75</v>
      </c>
      <c r="D623" s="380"/>
      <c r="E623" s="380"/>
      <c r="F623" s="196"/>
      <c r="G623" s="197"/>
      <c r="H623" s="197"/>
      <c r="I623" s="197"/>
      <c r="J623" s="198">
        <v>198.61</v>
      </c>
      <c r="K623" s="197"/>
      <c r="L623" s="198">
        <v>247.16</v>
      </c>
      <c r="M623" s="197"/>
      <c r="N623" s="200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2"/>
      <c r="B624" s="184"/>
      <c r="C624" s="379" t="s">
        <v>76</v>
      </c>
      <c r="D624" s="379"/>
      <c r="E624" s="379"/>
      <c r="F624" s="186"/>
      <c r="G624" s="187"/>
      <c r="H624" s="187"/>
      <c r="I624" s="187"/>
      <c r="J624" s="194"/>
      <c r="K624" s="187"/>
      <c r="L624" s="188">
        <v>120.05</v>
      </c>
      <c r="M624" s="187"/>
      <c r="N624" s="191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2"/>
      <c r="B625" s="184" t="s">
        <v>192</v>
      </c>
      <c r="C625" s="379" t="s">
        <v>193</v>
      </c>
      <c r="D625" s="379"/>
      <c r="E625" s="379"/>
      <c r="F625" s="186" t="s">
        <v>79</v>
      </c>
      <c r="G625" s="201">
        <v>117</v>
      </c>
      <c r="H625" s="187"/>
      <c r="I625" s="201">
        <v>117</v>
      </c>
      <c r="J625" s="194"/>
      <c r="K625" s="187"/>
      <c r="L625" s="188">
        <v>140.46</v>
      </c>
      <c r="M625" s="187"/>
      <c r="N625" s="191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2"/>
      <c r="B626" s="184" t="s">
        <v>194</v>
      </c>
      <c r="C626" s="379" t="s">
        <v>195</v>
      </c>
      <c r="D626" s="379"/>
      <c r="E626" s="379"/>
      <c r="F626" s="186" t="s">
        <v>79</v>
      </c>
      <c r="G626" s="201">
        <v>74</v>
      </c>
      <c r="H626" s="189">
        <v>0.85</v>
      </c>
      <c r="I626" s="216">
        <v>62.9</v>
      </c>
      <c r="J626" s="194"/>
      <c r="K626" s="187"/>
      <c r="L626" s="188">
        <v>75.510000000000005</v>
      </c>
      <c r="M626" s="187"/>
      <c r="N626" s="191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2"/>
      <c r="B627" s="203"/>
      <c r="C627" s="388" t="s">
        <v>82</v>
      </c>
      <c r="D627" s="388"/>
      <c r="E627" s="388"/>
      <c r="F627" s="178"/>
      <c r="G627" s="179"/>
      <c r="H627" s="179"/>
      <c r="I627" s="179"/>
      <c r="J627" s="181"/>
      <c r="K627" s="179"/>
      <c r="L627" s="207">
        <v>463.13</v>
      </c>
      <c r="M627" s="197"/>
      <c r="N627" s="205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6" t="s">
        <v>382</v>
      </c>
      <c r="B628" s="177" t="s">
        <v>3957</v>
      </c>
      <c r="C628" s="388" t="s">
        <v>3958</v>
      </c>
      <c r="D628" s="388"/>
      <c r="E628" s="388"/>
      <c r="F628" s="178" t="s">
        <v>370</v>
      </c>
      <c r="G628" s="179">
        <v>4.3600000000000003</v>
      </c>
      <c r="H628" s="180">
        <v>1</v>
      </c>
      <c r="I628" s="206">
        <v>4.3600000000000003</v>
      </c>
      <c r="J628" s="181"/>
      <c r="K628" s="179"/>
      <c r="L628" s="181"/>
      <c r="M628" s="179"/>
      <c r="N628" s="182"/>
      <c r="AF628" s="133"/>
      <c r="AG628" s="140" t="s">
        <v>3958</v>
      </c>
      <c r="AM628" s="140"/>
      <c r="AP628" s="140"/>
      <c r="AR628" s="140"/>
      <c r="AS628" s="140"/>
    </row>
    <row r="629" spans="1:45" s="121" customFormat="1" ht="15" x14ac:dyDescent="0.25">
      <c r="A629" s="208"/>
      <c r="B629" s="209"/>
      <c r="C629" s="379" t="s">
        <v>3959</v>
      </c>
      <c r="D629" s="379"/>
      <c r="E629" s="379"/>
      <c r="F629" s="379"/>
      <c r="G629" s="379"/>
      <c r="H629" s="379"/>
      <c r="I629" s="379"/>
      <c r="J629" s="379"/>
      <c r="K629" s="379"/>
      <c r="L629" s="379"/>
      <c r="M629" s="379"/>
      <c r="N629" s="391"/>
      <c r="AF629" s="133"/>
      <c r="AG629" s="140"/>
      <c r="AH629" s="142" t="s">
        <v>3959</v>
      </c>
      <c r="AM629" s="140"/>
      <c r="AP629" s="140"/>
      <c r="AR629" s="140"/>
      <c r="AS629" s="140"/>
    </row>
    <row r="630" spans="1:45" s="121" customFormat="1" ht="23.25" x14ac:dyDescent="0.25">
      <c r="A630" s="183"/>
      <c r="B630" s="184" t="s">
        <v>63</v>
      </c>
      <c r="C630" s="389" t="s">
        <v>64</v>
      </c>
      <c r="D630" s="389"/>
      <c r="E630" s="389"/>
      <c r="F630" s="389"/>
      <c r="G630" s="389"/>
      <c r="H630" s="389"/>
      <c r="I630" s="389"/>
      <c r="J630" s="389"/>
      <c r="K630" s="389"/>
      <c r="L630" s="389"/>
      <c r="M630" s="389"/>
      <c r="N630" s="390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3"/>
      <c r="B631" s="184" t="s">
        <v>65</v>
      </c>
      <c r="C631" s="389" t="s">
        <v>66</v>
      </c>
      <c r="D631" s="389"/>
      <c r="E631" s="389"/>
      <c r="F631" s="389"/>
      <c r="G631" s="389"/>
      <c r="H631" s="389"/>
      <c r="I631" s="389"/>
      <c r="J631" s="389"/>
      <c r="K631" s="389"/>
      <c r="L631" s="389"/>
      <c r="M631" s="389"/>
      <c r="N631" s="390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5"/>
      <c r="B632" s="184" t="s">
        <v>58</v>
      </c>
      <c r="C632" s="379" t="s">
        <v>67</v>
      </c>
      <c r="D632" s="379"/>
      <c r="E632" s="379"/>
      <c r="F632" s="186"/>
      <c r="G632" s="187"/>
      <c r="H632" s="187"/>
      <c r="I632" s="187"/>
      <c r="J632" s="188">
        <v>5.96</v>
      </c>
      <c r="K632" s="211">
        <v>1.3225</v>
      </c>
      <c r="L632" s="188">
        <v>34.369999999999997</v>
      </c>
      <c r="M632" s="189">
        <v>44.77</v>
      </c>
      <c r="N632" s="191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5"/>
      <c r="B633" s="184" t="s">
        <v>68</v>
      </c>
      <c r="C633" s="379" t="s">
        <v>69</v>
      </c>
      <c r="D633" s="379"/>
      <c r="E633" s="379"/>
      <c r="F633" s="186"/>
      <c r="G633" s="187"/>
      <c r="H633" s="187"/>
      <c r="I633" s="187"/>
      <c r="J633" s="188">
        <v>27</v>
      </c>
      <c r="K633" s="211">
        <v>1.4375</v>
      </c>
      <c r="L633" s="188">
        <v>169.22</v>
      </c>
      <c r="M633" s="189">
        <v>13.24</v>
      </c>
      <c r="N633" s="191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5"/>
      <c r="B634" s="184" t="s">
        <v>70</v>
      </c>
      <c r="C634" s="379" t="s">
        <v>71</v>
      </c>
      <c r="D634" s="379"/>
      <c r="E634" s="379"/>
      <c r="F634" s="186"/>
      <c r="G634" s="187"/>
      <c r="H634" s="187"/>
      <c r="I634" s="187"/>
      <c r="J634" s="188">
        <v>3.02</v>
      </c>
      <c r="K634" s="211">
        <v>1.4375</v>
      </c>
      <c r="L634" s="188">
        <v>18.93</v>
      </c>
      <c r="M634" s="189">
        <v>44.77</v>
      </c>
      <c r="N634" s="218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2"/>
      <c r="B635" s="184"/>
      <c r="C635" s="379" t="s">
        <v>72</v>
      </c>
      <c r="D635" s="379"/>
      <c r="E635" s="379"/>
      <c r="F635" s="186" t="s">
        <v>73</v>
      </c>
      <c r="G635" s="189">
        <v>0.62</v>
      </c>
      <c r="H635" s="211">
        <v>1.3225</v>
      </c>
      <c r="I635" s="215">
        <v>3.5749819999999999</v>
      </c>
      <c r="J635" s="194"/>
      <c r="K635" s="187"/>
      <c r="L635" s="194"/>
      <c r="M635" s="187"/>
      <c r="N635" s="195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2"/>
      <c r="B636" s="184"/>
      <c r="C636" s="379" t="s">
        <v>74</v>
      </c>
      <c r="D636" s="379"/>
      <c r="E636" s="379"/>
      <c r="F636" s="186" t="s">
        <v>73</v>
      </c>
      <c r="G636" s="216">
        <v>0.3</v>
      </c>
      <c r="H636" s="211">
        <v>1.4375</v>
      </c>
      <c r="I636" s="217">
        <v>1.88025</v>
      </c>
      <c r="J636" s="194"/>
      <c r="K636" s="187"/>
      <c r="L636" s="194"/>
      <c r="M636" s="187"/>
      <c r="N636" s="195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5"/>
      <c r="B637" s="184"/>
      <c r="C637" s="380" t="s">
        <v>75</v>
      </c>
      <c r="D637" s="380"/>
      <c r="E637" s="380"/>
      <c r="F637" s="196"/>
      <c r="G637" s="197"/>
      <c r="H637" s="197"/>
      <c r="I637" s="197"/>
      <c r="J637" s="198">
        <v>32.96</v>
      </c>
      <c r="K637" s="197"/>
      <c r="L637" s="198">
        <v>203.59</v>
      </c>
      <c r="M637" s="197"/>
      <c r="N637" s="200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2"/>
      <c r="B638" s="184"/>
      <c r="C638" s="379" t="s">
        <v>76</v>
      </c>
      <c r="D638" s="379"/>
      <c r="E638" s="379"/>
      <c r="F638" s="186"/>
      <c r="G638" s="187"/>
      <c r="H638" s="187"/>
      <c r="I638" s="187"/>
      <c r="J638" s="194"/>
      <c r="K638" s="187"/>
      <c r="L638" s="188">
        <v>53.3</v>
      </c>
      <c r="M638" s="187"/>
      <c r="N638" s="191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2"/>
      <c r="B639" s="184" t="s">
        <v>192</v>
      </c>
      <c r="C639" s="379" t="s">
        <v>193</v>
      </c>
      <c r="D639" s="379"/>
      <c r="E639" s="379"/>
      <c r="F639" s="186" t="s">
        <v>79</v>
      </c>
      <c r="G639" s="201">
        <v>117</v>
      </c>
      <c r="H639" s="187"/>
      <c r="I639" s="201">
        <v>117</v>
      </c>
      <c r="J639" s="194"/>
      <c r="K639" s="187"/>
      <c r="L639" s="188">
        <v>62.36</v>
      </c>
      <c r="M639" s="187"/>
      <c r="N639" s="191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2"/>
      <c r="B640" s="184" t="s">
        <v>194</v>
      </c>
      <c r="C640" s="379" t="s">
        <v>195</v>
      </c>
      <c r="D640" s="379"/>
      <c r="E640" s="379"/>
      <c r="F640" s="186" t="s">
        <v>79</v>
      </c>
      <c r="G640" s="201">
        <v>74</v>
      </c>
      <c r="H640" s="189">
        <v>0.85</v>
      </c>
      <c r="I640" s="216">
        <v>62.9</v>
      </c>
      <c r="J640" s="194"/>
      <c r="K640" s="187"/>
      <c r="L640" s="188">
        <v>33.53</v>
      </c>
      <c r="M640" s="187"/>
      <c r="N640" s="191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2"/>
      <c r="B641" s="203"/>
      <c r="C641" s="388" t="s">
        <v>82</v>
      </c>
      <c r="D641" s="388"/>
      <c r="E641" s="388"/>
      <c r="F641" s="178"/>
      <c r="G641" s="179"/>
      <c r="H641" s="179"/>
      <c r="I641" s="179"/>
      <c r="J641" s="181"/>
      <c r="K641" s="179"/>
      <c r="L641" s="207">
        <v>299.48</v>
      </c>
      <c r="M641" s="197"/>
      <c r="N641" s="205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6" t="s">
        <v>385</v>
      </c>
      <c r="B642" s="177" t="s">
        <v>3480</v>
      </c>
      <c r="C642" s="388" t="s">
        <v>3481</v>
      </c>
      <c r="D642" s="388"/>
      <c r="E642" s="388"/>
      <c r="F642" s="178" t="s">
        <v>370</v>
      </c>
      <c r="G642" s="179">
        <v>4.3600000000000003</v>
      </c>
      <c r="H642" s="180">
        <v>1</v>
      </c>
      <c r="I642" s="206">
        <v>4.3600000000000003</v>
      </c>
      <c r="J642" s="181"/>
      <c r="K642" s="179"/>
      <c r="L642" s="181"/>
      <c r="M642" s="179"/>
      <c r="N642" s="182"/>
      <c r="AF642" s="133"/>
      <c r="AG642" s="140" t="s">
        <v>3481</v>
      </c>
      <c r="AM642" s="140"/>
      <c r="AP642" s="140"/>
      <c r="AR642" s="140"/>
      <c r="AS642" s="140"/>
    </row>
    <row r="643" spans="1:45" s="121" customFormat="1" ht="15" x14ac:dyDescent="0.25">
      <c r="A643" s="208"/>
      <c r="B643" s="209"/>
      <c r="C643" s="379" t="s">
        <v>3959</v>
      </c>
      <c r="D643" s="379"/>
      <c r="E643" s="379"/>
      <c r="F643" s="379"/>
      <c r="G643" s="379"/>
      <c r="H643" s="379"/>
      <c r="I643" s="379"/>
      <c r="J643" s="379"/>
      <c r="K643" s="379"/>
      <c r="L643" s="379"/>
      <c r="M643" s="379"/>
      <c r="N643" s="391"/>
      <c r="AF643" s="133"/>
      <c r="AG643" s="140"/>
      <c r="AH643" s="142" t="s">
        <v>3959</v>
      </c>
      <c r="AM643" s="140"/>
      <c r="AP643" s="140"/>
      <c r="AR643" s="140"/>
      <c r="AS643" s="140"/>
    </row>
    <row r="644" spans="1:45" s="121" customFormat="1" ht="23.25" x14ac:dyDescent="0.25">
      <c r="A644" s="183"/>
      <c r="B644" s="184" t="s">
        <v>63</v>
      </c>
      <c r="C644" s="389" t="s">
        <v>64</v>
      </c>
      <c r="D644" s="389"/>
      <c r="E644" s="389"/>
      <c r="F644" s="389"/>
      <c r="G644" s="389"/>
      <c r="H644" s="389"/>
      <c r="I644" s="389"/>
      <c r="J644" s="389"/>
      <c r="K644" s="389"/>
      <c r="L644" s="389"/>
      <c r="M644" s="389"/>
      <c r="N644" s="390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3"/>
      <c r="B645" s="184" t="s">
        <v>65</v>
      </c>
      <c r="C645" s="389" t="s">
        <v>66</v>
      </c>
      <c r="D645" s="389"/>
      <c r="E645" s="389"/>
      <c r="F645" s="389"/>
      <c r="G645" s="389"/>
      <c r="H645" s="389"/>
      <c r="I645" s="389"/>
      <c r="J645" s="389"/>
      <c r="K645" s="389"/>
      <c r="L645" s="389"/>
      <c r="M645" s="389"/>
      <c r="N645" s="390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5"/>
      <c r="B646" s="184" t="s">
        <v>58</v>
      </c>
      <c r="C646" s="379" t="s">
        <v>67</v>
      </c>
      <c r="D646" s="379"/>
      <c r="E646" s="379"/>
      <c r="F646" s="186"/>
      <c r="G646" s="187"/>
      <c r="H646" s="187"/>
      <c r="I646" s="187"/>
      <c r="J646" s="188">
        <v>1.54</v>
      </c>
      <c r="K646" s="211">
        <v>1.3225</v>
      </c>
      <c r="L646" s="188">
        <v>8.8800000000000008</v>
      </c>
      <c r="M646" s="189">
        <v>44.77</v>
      </c>
      <c r="N646" s="218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5"/>
      <c r="B647" s="184" t="s">
        <v>68</v>
      </c>
      <c r="C647" s="379" t="s">
        <v>69</v>
      </c>
      <c r="D647" s="379"/>
      <c r="E647" s="379"/>
      <c r="F647" s="186"/>
      <c r="G647" s="187"/>
      <c r="H647" s="187"/>
      <c r="I647" s="187"/>
      <c r="J647" s="188">
        <v>12.9</v>
      </c>
      <c r="K647" s="211">
        <v>1.4375</v>
      </c>
      <c r="L647" s="188">
        <v>80.849999999999994</v>
      </c>
      <c r="M647" s="189">
        <v>13.24</v>
      </c>
      <c r="N647" s="191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5"/>
      <c r="B648" s="184" t="s">
        <v>70</v>
      </c>
      <c r="C648" s="379" t="s">
        <v>71</v>
      </c>
      <c r="D648" s="379"/>
      <c r="E648" s="379"/>
      <c r="F648" s="186"/>
      <c r="G648" s="187"/>
      <c r="H648" s="187"/>
      <c r="I648" s="187"/>
      <c r="J648" s="188">
        <v>1.21</v>
      </c>
      <c r="K648" s="211">
        <v>1.4375</v>
      </c>
      <c r="L648" s="188">
        <v>7.58</v>
      </c>
      <c r="M648" s="189">
        <v>44.77</v>
      </c>
      <c r="N648" s="218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2"/>
      <c r="B649" s="184"/>
      <c r="C649" s="379" t="s">
        <v>72</v>
      </c>
      <c r="D649" s="379"/>
      <c r="E649" s="379"/>
      <c r="F649" s="186" t="s">
        <v>73</v>
      </c>
      <c r="G649" s="189">
        <v>0.16</v>
      </c>
      <c r="H649" s="211">
        <v>1.3225</v>
      </c>
      <c r="I649" s="215">
        <v>0.92257599999999995</v>
      </c>
      <c r="J649" s="194"/>
      <c r="K649" s="187"/>
      <c r="L649" s="194"/>
      <c r="M649" s="187"/>
      <c r="N649" s="195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2"/>
      <c r="B650" s="184"/>
      <c r="C650" s="379" t="s">
        <v>74</v>
      </c>
      <c r="D650" s="379"/>
      <c r="E650" s="379"/>
      <c r="F650" s="186" t="s">
        <v>73</v>
      </c>
      <c r="G650" s="189">
        <v>0.11</v>
      </c>
      <c r="H650" s="211">
        <v>1.4375</v>
      </c>
      <c r="I650" s="215">
        <v>0.68942499999999995</v>
      </c>
      <c r="J650" s="194"/>
      <c r="K650" s="187"/>
      <c r="L650" s="194"/>
      <c r="M650" s="187"/>
      <c r="N650" s="195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5"/>
      <c r="B651" s="184"/>
      <c r="C651" s="380" t="s">
        <v>75</v>
      </c>
      <c r="D651" s="380"/>
      <c r="E651" s="380"/>
      <c r="F651" s="196"/>
      <c r="G651" s="197"/>
      <c r="H651" s="197"/>
      <c r="I651" s="197"/>
      <c r="J651" s="198">
        <v>14.44</v>
      </c>
      <c r="K651" s="197"/>
      <c r="L651" s="198">
        <v>89.73</v>
      </c>
      <c r="M651" s="197"/>
      <c r="N651" s="200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2"/>
      <c r="B652" s="184"/>
      <c r="C652" s="379" t="s">
        <v>76</v>
      </c>
      <c r="D652" s="379"/>
      <c r="E652" s="379"/>
      <c r="F652" s="186"/>
      <c r="G652" s="187"/>
      <c r="H652" s="187"/>
      <c r="I652" s="187"/>
      <c r="J652" s="194"/>
      <c r="K652" s="187"/>
      <c r="L652" s="188">
        <v>16.46</v>
      </c>
      <c r="M652" s="187"/>
      <c r="N652" s="218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2"/>
      <c r="B653" s="184" t="s">
        <v>192</v>
      </c>
      <c r="C653" s="379" t="s">
        <v>193</v>
      </c>
      <c r="D653" s="379"/>
      <c r="E653" s="379"/>
      <c r="F653" s="186" t="s">
        <v>79</v>
      </c>
      <c r="G653" s="201">
        <v>117</v>
      </c>
      <c r="H653" s="187"/>
      <c r="I653" s="201">
        <v>117</v>
      </c>
      <c r="J653" s="194"/>
      <c r="K653" s="187"/>
      <c r="L653" s="188">
        <v>19.260000000000002</v>
      </c>
      <c r="M653" s="187"/>
      <c r="N653" s="218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2"/>
      <c r="B654" s="184" t="s">
        <v>194</v>
      </c>
      <c r="C654" s="379" t="s">
        <v>195</v>
      </c>
      <c r="D654" s="379"/>
      <c r="E654" s="379"/>
      <c r="F654" s="186" t="s">
        <v>79</v>
      </c>
      <c r="G654" s="201">
        <v>74</v>
      </c>
      <c r="H654" s="189">
        <v>0.85</v>
      </c>
      <c r="I654" s="216">
        <v>62.9</v>
      </c>
      <c r="J654" s="194"/>
      <c r="K654" s="187"/>
      <c r="L654" s="188">
        <v>10.35</v>
      </c>
      <c r="M654" s="187"/>
      <c r="N654" s="218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2"/>
      <c r="B655" s="203"/>
      <c r="C655" s="388" t="s">
        <v>82</v>
      </c>
      <c r="D655" s="388"/>
      <c r="E655" s="388"/>
      <c r="F655" s="178"/>
      <c r="G655" s="179"/>
      <c r="H655" s="179"/>
      <c r="I655" s="179"/>
      <c r="J655" s="181"/>
      <c r="K655" s="179"/>
      <c r="L655" s="207">
        <v>119.34</v>
      </c>
      <c r="M655" s="197"/>
      <c r="N655" s="205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6" t="s">
        <v>388</v>
      </c>
      <c r="B656" s="177" t="s">
        <v>3482</v>
      </c>
      <c r="C656" s="388" t="s">
        <v>3483</v>
      </c>
      <c r="D656" s="388"/>
      <c r="E656" s="388"/>
      <c r="F656" s="178" t="s">
        <v>3484</v>
      </c>
      <c r="G656" s="179">
        <v>1</v>
      </c>
      <c r="H656" s="180">
        <v>1</v>
      </c>
      <c r="I656" s="180">
        <v>1</v>
      </c>
      <c r="J656" s="181"/>
      <c r="K656" s="179"/>
      <c r="L656" s="181"/>
      <c r="M656" s="179"/>
      <c r="N656" s="182"/>
      <c r="AF656" s="133"/>
      <c r="AG656" s="140" t="s">
        <v>3483</v>
      </c>
      <c r="AM656" s="140"/>
      <c r="AP656" s="140"/>
      <c r="AR656" s="140"/>
      <c r="AS656" s="140"/>
    </row>
    <row r="657" spans="1:45" s="121" customFormat="1" ht="23.25" x14ac:dyDescent="0.25">
      <c r="A657" s="183"/>
      <c r="B657" s="184" t="s">
        <v>63</v>
      </c>
      <c r="C657" s="389" t="s">
        <v>64</v>
      </c>
      <c r="D657" s="389"/>
      <c r="E657" s="389"/>
      <c r="F657" s="389"/>
      <c r="G657" s="389"/>
      <c r="H657" s="389"/>
      <c r="I657" s="389"/>
      <c r="J657" s="389"/>
      <c r="K657" s="389"/>
      <c r="L657" s="389"/>
      <c r="M657" s="389"/>
      <c r="N657" s="390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3"/>
      <c r="B658" s="184" t="s">
        <v>65</v>
      </c>
      <c r="C658" s="389" t="s">
        <v>66</v>
      </c>
      <c r="D658" s="389"/>
      <c r="E658" s="389"/>
      <c r="F658" s="389"/>
      <c r="G658" s="389"/>
      <c r="H658" s="389"/>
      <c r="I658" s="389"/>
      <c r="J658" s="389"/>
      <c r="K658" s="389"/>
      <c r="L658" s="389"/>
      <c r="M658" s="389"/>
      <c r="N658" s="390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5"/>
      <c r="B659" s="184" t="s">
        <v>58</v>
      </c>
      <c r="C659" s="379" t="s">
        <v>67</v>
      </c>
      <c r="D659" s="379"/>
      <c r="E659" s="379"/>
      <c r="F659" s="186"/>
      <c r="G659" s="187"/>
      <c r="H659" s="187"/>
      <c r="I659" s="187"/>
      <c r="J659" s="188">
        <v>134.68</v>
      </c>
      <c r="K659" s="211">
        <v>1.3225</v>
      </c>
      <c r="L659" s="188">
        <v>178.11</v>
      </c>
      <c r="M659" s="189">
        <v>44.77</v>
      </c>
      <c r="N659" s="191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5"/>
      <c r="B660" s="184" t="s">
        <v>68</v>
      </c>
      <c r="C660" s="379" t="s">
        <v>69</v>
      </c>
      <c r="D660" s="379"/>
      <c r="E660" s="379"/>
      <c r="F660" s="186"/>
      <c r="G660" s="187"/>
      <c r="H660" s="187"/>
      <c r="I660" s="187"/>
      <c r="J660" s="190">
        <v>1954.26</v>
      </c>
      <c r="K660" s="211">
        <v>1.4375</v>
      </c>
      <c r="L660" s="190">
        <v>2809.25</v>
      </c>
      <c r="M660" s="189">
        <v>13.24</v>
      </c>
      <c r="N660" s="191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5"/>
      <c r="B661" s="184" t="s">
        <v>70</v>
      </c>
      <c r="C661" s="379" t="s">
        <v>71</v>
      </c>
      <c r="D661" s="379"/>
      <c r="E661" s="379"/>
      <c r="F661" s="186"/>
      <c r="G661" s="187"/>
      <c r="H661" s="187"/>
      <c r="I661" s="187"/>
      <c r="J661" s="188">
        <v>108.22</v>
      </c>
      <c r="K661" s="211">
        <v>1.4375</v>
      </c>
      <c r="L661" s="188">
        <v>155.57</v>
      </c>
      <c r="M661" s="189">
        <v>44.77</v>
      </c>
      <c r="N661" s="191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2"/>
      <c r="B662" s="184"/>
      <c r="C662" s="379" t="s">
        <v>72</v>
      </c>
      <c r="D662" s="379"/>
      <c r="E662" s="379"/>
      <c r="F662" s="186" t="s">
        <v>73</v>
      </c>
      <c r="G662" s="201">
        <v>14</v>
      </c>
      <c r="H662" s="211">
        <v>1.3225</v>
      </c>
      <c r="I662" s="193">
        <v>18.515000000000001</v>
      </c>
      <c r="J662" s="194"/>
      <c r="K662" s="187"/>
      <c r="L662" s="194"/>
      <c r="M662" s="187"/>
      <c r="N662" s="195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2"/>
      <c r="B663" s="184"/>
      <c r="C663" s="379" t="s">
        <v>74</v>
      </c>
      <c r="D663" s="379"/>
      <c r="E663" s="379"/>
      <c r="F663" s="186" t="s">
        <v>73</v>
      </c>
      <c r="G663" s="216">
        <v>9.8000000000000007</v>
      </c>
      <c r="H663" s="211">
        <v>1.4375</v>
      </c>
      <c r="I663" s="211">
        <v>14.0875</v>
      </c>
      <c r="J663" s="194"/>
      <c r="K663" s="187"/>
      <c r="L663" s="194"/>
      <c r="M663" s="187"/>
      <c r="N663" s="195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5"/>
      <c r="B664" s="184"/>
      <c r="C664" s="380" t="s">
        <v>75</v>
      </c>
      <c r="D664" s="380"/>
      <c r="E664" s="380"/>
      <c r="F664" s="196"/>
      <c r="G664" s="197"/>
      <c r="H664" s="197"/>
      <c r="I664" s="197"/>
      <c r="J664" s="199">
        <v>2088.94</v>
      </c>
      <c r="K664" s="197"/>
      <c r="L664" s="199">
        <v>2987.36</v>
      </c>
      <c r="M664" s="197"/>
      <c r="N664" s="200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2"/>
      <c r="B665" s="184"/>
      <c r="C665" s="379" t="s">
        <v>76</v>
      </c>
      <c r="D665" s="379"/>
      <c r="E665" s="379"/>
      <c r="F665" s="186"/>
      <c r="G665" s="187"/>
      <c r="H665" s="187"/>
      <c r="I665" s="187"/>
      <c r="J665" s="194"/>
      <c r="K665" s="187"/>
      <c r="L665" s="188">
        <v>333.68</v>
      </c>
      <c r="M665" s="187"/>
      <c r="N665" s="191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2"/>
      <c r="B666" s="184" t="s">
        <v>192</v>
      </c>
      <c r="C666" s="379" t="s">
        <v>193</v>
      </c>
      <c r="D666" s="379"/>
      <c r="E666" s="379"/>
      <c r="F666" s="186" t="s">
        <v>79</v>
      </c>
      <c r="G666" s="201">
        <v>117</v>
      </c>
      <c r="H666" s="187"/>
      <c r="I666" s="201">
        <v>117</v>
      </c>
      <c r="J666" s="194"/>
      <c r="K666" s="187"/>
      <c r="L666" s="188">
        <v>390.41</v>
      </c>
      <c r="M666" s="187"/>
      <c r="N666" s="191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2"/>
      <c r="B667" s="184" t="s">
        <v>194</v>
      </c>
      <c r="C667" s="379" t="s">
        <v>195</v>
      </c>
      <c r="D667" s="379"/>
      <c r="E667" s="379"/>
      <c r="F667" s="186" t="s">
        <v>79</v>
      </c>
      <c r="G667" s="201">
        <v>74</v>
      </c>
      <c r="H667" s="189">
        <v>0.85</v>
      </c>
      <c r="I667" s="216">
        <v>62.9</v>
      </c>
      <c r="J667" s="194"/>
      <c r="K667" s="187"/>
      <c r="L667" s="188">
        <v>209.88</v>
      </c>
      <c r="M667" s="187"/>
      <c r="N667" s="191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2"/>
      <c r="B668" s="203"/>
      <c r="C668" s="388" t="s">
        <v>82</v>
      </c>
      <c r="D668" s="388"/>
      <c r="E668" s="388"/>
      <c r="F668" s="178"/>
      <c r="G668" s="179"/>
      <c r="H668" s="179"/>
      <c r="I668" s="179"/>
      <c r="J668" s="181"/>
      <c r="K668" s="179"/>
      <c r="L668" s="204">
        <v>3587.65</v>
      </c>
      <c r="M668" s="197"/>
      <c r="N668" s="205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385" t="s">
        <v>3960</v>
      </c>
      <c r="B669" s="386"/>
      <c r="C669" s="386"/>
      <c r="D669" s="386"/>
      <c r="E669" s="386"/>
      <c r="F669" s="386"/>
      <c r="G669" s="386"/>
      <c r="H669" s="386"/>
      <c r="I669" s="386"/>
      <c r="J669" s="386"/>
      <c r="K669" s="386"/>
      <c r="L669" s="386"/>
      <c r="M669" s="386"/>
      <c r="N669" s="387"/>
      <c r="AF669" s="133"/>
      <c r="AG669" s="140"/>
      <c r="AM669" s="140"/>
      <c r="AP669" s="140"/>
      <c r="AR669" s="140"/>
      <c r="AS669" s="140" t="s">
        <v>3960</v>
      </c>
    </row>
    <row r="670" spans="1:45" s="121" customFormat="1" ht="34.5" x14ac:dyDescent="0.25">
      <c r="A670" s="176" t="s">
        <v>391</v>
      </c>
      <c r="B670" s="177" t="s">
        <v>3458</v>
      </c>
      <c r="C670" s="388" t="s">
        <v>3459</v>
      </c>
      <c r="D670" s="388"/>
      <c r="E670" s="388"/>
      <c r="F670" s="178" t="s">
        <v>3460</v>
      </c>
      <c r="G670" s="179">
        <v>76</v>
      </c>
      <c r="H670" s="180">
        <v>1</v>
      </c>
      <c r="I670" s="180">
        <v>76</v>
      </c>
      <c r="J670" s="181"/>
      <c r="K670" s="179"/>
      <c r="L670" s="181"/>
      <c r="M670" s="179"/>
      <c r="N670" s="182"/>
      <c r="AF670" s="133"/>
      <c r="AG670" s="140" t="s">
        <v>3459</v>
      </c>
      <c r="AM670" s="140"/>
      <c r="AP670" s="140"/>
      <c r="AR670" s="140"/>
      <c r="AS670" s="140"/>
    </row>
    <row r="671" spans="1:45" s="121" customFormat="1" ht="15" x14ac:dyDescent="0.25">
      <c r="A671" s="208"/>
      <c r="B671" s="209"/>
      <c r="C671" s="379" t="s">
        <v>3961</v>
      </c>
      <c r="D671" s="379"/>
      <c r="E671" s="379"/>
      <c r="F671" s="379"/>
      <c r="G671" s="379"/>
      <c r="H671" s="379"/>
      <c r="I671" s="379"/>
      <c r="J671" s="379"/>
      <c r="K671" s="379"/>
      <c r="L671" s="379"/>
      <c r="M671" s="379"/>
      <c r="N671" s="391"/>
      <c r="AF671" s="133"/>
      <c r="AG671" s="140"/>
      <c r="AH671" s="142" t="s">
        <v>3961</v>
      </c>
      <c r="AM671" s="140"/>
      <c r="AP671" s="140"/>
      <c r="AR671" s="140"/>
      <c r="AS671" s="140"/>
    </row>
    <row r="672" spans="1:45" s="121" customFormat="1" ht="68.25" x14ac:dyDescent="0.25">
      <c r="A672" s="183"/>
      <c r="B672" s="184" t="s">
        <v>65</v>
      </c>
      <c r="C672" s="389" t="s">
        <v>66</v>
      </c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90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5"/>
      <c r="B673" s="184" t="s">
        <v>58</v>
      </c>
      <c r="C673" s="379" t="s">
        <v>67</v>
      </c>
      <c r="D673" s="379"/>
      <c r="E673" s="379"/>
      <c r="F673" s="186"/>
      <c r="G673" s="187"/>
      <c r="H673" s="187"/>
      <c r="I673" s="187"/>
      <c r="J673" s="188">
        <v>1.77</v>
      </c>
      <c r="K673" s="189">
        <v>1.1499999999999999</v>
      </c>
      <c r="L673" s="188">
        <v>154.69999999999999</v>
      </c>
      <c r="M673" s="189">
        <v>44.77</v>
      </c>
      <c r="N673" s="191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5"/>
      <c r="B674" s="184" t="s">
        <v>86</v>
      </c>
      <c r="C674" s="379" t="s">
        <v>87</v>
      </c>
      <c r="D674" s="379"/>
      <c r="E674" s="379"/>
      <c r="F674" s="186"/>
      <c r="G674" s="187"/>
      <c r="H674" s="187"/>
      <c r="I674" s="187"/>
      <c r="J674" s="188">
        <v>0.04</v>
      </c>
      <c r="K674" s="187"/>
      <c r="L674" s="188">
        <v>3.04</v>
      </c>
      <c r="M674" s="189">
        <v>8.16</v>
      </c>
      <c r="N674" s="218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2"/>
      <c r="B675" s="184"/>
      <c r="C675" s="379" t="s">
        <v>72</v>
      </c>
      <c r="D675" s="379"/>
      <c r="E675" s="379"/>
      <c r="F675" s="186" t="s">
        <v>73</v>
      </c>
      <c r="G675" s="189">
        <v>0.16</v>
      </c>
      <c r="H675" s="189">
        <v>1.1499999999999999</v>
      </c>
      <c r="I675" s="193">
        <v>13.984</v>
      </c>
      <c r="J675" s="194"/>
      <c r="K675" s="187"/>
      <c r="L675" s="194"/>
      <c r="M675" s="187"/>
      <c r="N675" s="195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5"/>
      <c r="B676" s="184"/>
      <c r="C676" s="380" t="s">
        <v>75</v>
      </c>
      <c r="D676" s="380"/>
      <c r="E676" s="380"/>
      <c r="F676" s="196"/>
      <c r="G676" s="197"/>
      <c r="H676" s="197"/>
      <c r="I676" s="197"/>
      <c r="J676" s="198">
        <v>1.81</v>
      </c>
      <c r="K676" s="197"/>
      <c r="L676" s="198">
        <v>157.74</v>
      </c>
      <c r="M676" s="197"/>
      <c r="N676" s="200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2"/>
      <c r="B677" s="184"/>
      <c r="C677" s="379" t="s">
        <v>76</v>
      </c>
      <c r="D677" s="379"/>
      <c r="E677" s="379"/>
      <c r="F677" s="186"/>
      <c r="G677" s="187"/>
      <c r="H677" s="187"/>
      <c r="I677" s="187"/>
      <c r="J677" s="194"/>
      <c r="K677" s="187"/>
      <c r="L677" s="188">
        <v>154.69999999999999</v>
      </c>
      <c r="M677" s="187"/>
      <c r="N677" s="191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2"/>
      <c r="B678" s="184" t="s">
        <v>3461</v>
      </c>
      <c r="C678" s="379" t="s">
        <v>3462</v>
      </c>
      <c r="D678" s="379"/>
      <c r="E678" s="379"/>
      <c r="F678" s="186" t="s">
        <v>79</v>
      </c>
      <c r="G678" s="201">
        <v>89</v>
      </c>
      <c r="H678" s="187"/>
      <c r="I678" s="201">
        <v>89</v>
      </c>
      <c r="J678" s="194"/>
      <c r="K678" s="187"/>
      <c r="L678" s="188">
        <v>137.68</v>
      </c>
      <c r="M678" s="187"/>
      <c r="N678" s="191">
        <v>6164.07</v>
      </c>
      <c r="AF678" s="133"/>
      <c r="AG678" s="140"/>
      <c r="AK678" s="142" t="s">
        <v>3462</v>
      </c>
      <c r="AM678" s="140"/>
      <c r="AP678" s="140"/>
      <c r="AR678" s="140"/>
      <c r="AS678" s="140"/>
    </row>
    <row r="679" spans="1:45" s="121" customFormat="1" ht="15" x14ac:dyDescent="0.25">
      <c r="A679" s="192"/>
      <c r="B679" s="184" t="s">
        <v>3463</v>
      </c>
      <c r="C679" s="379" t="s">
        <v>3464</v>
      </c>
      <c r="D679" s="379"/>
      <c r="E679" s="379"/>
      <c r="F679" s="186" t="s">
        <v>79</v>
      </c>
      <c r="G679" s="201">
        <v>45</v>
      </c>
      <c r="H679" s="187"/>
      <c r="I679" s="201">
        <v>45</v>
      </c>
      <c r="J679" s="194"/>
      <c r="K679" s="187"/>
      <c r="L679" s="188">
        <v>69.62</v>
      </c>
      <c r="M679" s="187"/>
      <c r="N679" s="191">
        <v>3116.66</v>
      </c>
      <c r="AF679" s="133"/>
      <c r="AG679" s="140"/>
      <c r="AK679" s="142" t="s">
        <v>3464</v>
      </c>
      <c r="AM679" s="140"/>
      <c r="AP679" s="140"/>
      <c r="AR679" s="140"/>
      <c r="AS679" s="140"/>
    </row>
    <row r="680" spans="1:45" s="121" customFormat="1" ht="15" x14ac:dyDescent="0.25">
      <c r="A680" s="202"/>
      <c r="B680" s="203"/>
      <c r="C680" s="388" t="s">
        <v>82</v>
      </c>
      <c r="D680" s="388"/>
      <c r="E680" s="388"/>
      <c r="F680" s="178"/>
      <c r="G680" s="179"/>
      <c r="H680" s="179"/>
      <c r="I680" s="179"/>
      <c r="J680" s="181"/>
      <c r="K680" s="179"/>
      <c r="L680" s="207">
        <v>365.04</v>
      </c>
      <c r="M680" s="197"/>
      <c r="N680" s="205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0"/>
      <c r="B681" s="221"/>
      <c r="C681" s="221"/>
      <c r="D681" s="221"/>
      <c r="E681" s="221"/>
      <c r="F681" s="222"/>
      <c r="G681" s="222"/>
      <c r="H681" s="222"/>
      <c r="I681" s="222"/>
      <c r="J681" s="223"/>
      <c r="K681" s="222"/>
      <c r="L681" s="223"/>
      <c r="M681" s="187"/>
      <c r="N681" s="223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7"/>
      <c r="B682" s="228"/>
      <c r="C682" s="388" t="s">
        <v>3962</v>
      </c>
      <c r="D682" s="388"/>
      <c r="E682" s="388"/>
      <c r="F682" s="388"/>
      <c r="G682" s="388"/>
      <c r="H682" s="388"/>
      <c r="I682" s="388"/>
      <c r="J682" s="388"/>
      <c r="K682" s="388"/>
      <c r="L682" s="229"/>
      <c r="M682" s="230"/>
      <c r="N682" s="231"/>
      <c r="AF682" s="133"/>
      <c r="AG682" s="140"/>
      <c r="AM682" s="140"/>
      <c r="AP682" s="140" t="s">
        <v>3962</v>
      </c>
      <c r="AR682" s="140"/>
      <c r="AS682" s="140"/>
    </row>
    <row r="683" spans="1:45" s="121" customFormat="1" ht="15" x14ac:dyDescent="0.25">
      <c r="A683" s="232"/>
      <c r="B683" s="184"/>
      <c r="C683" s="379" t="s">
        <v>146</v>
      </c>
      <c r="D683" s="379"/>
      <c r="E683" s="379"/>
      <c r="F683" s="379"/>
      <c r="G683" s="379"/>
      <c r="H683" s="379"/>
      <c r="I683" s="379"/>
      <c r="J683" s="379"/>
      <c r="K683" s="379"/>
      <c r="L683" s="233">
        <v>401814.71</v>
      </c>
      <c r="M683" s="234"/>
      <c r="N683" s="237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2"/>
      <c r="B684" s="184"/>
      <c r="C684" s="379" t="s">
        <v>147</v>
      </c>
      <c r="D684" s="379"/>
      <c r="E684" s="379"/>
      <c r="F684" s="379"/>
      <c r="G684" s="379"/>
      <c r="H684" s="379"/>
      <c r="I684" s="379"/>
      <c r="J684" s="379"/>
      <c r="K684" s="379"/>
      <c r="L684" s="236"/>
      <c r="M684" s="234"/>
      <c r="N684" s="237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2"/>
      <c r="B685" s="184"/>
      <c r="C685" s="379" t="s">
        <v>148</v>
      </c>
      <c r="D685" s="379"/>
      <c r="E685" s="379"/>
      <c r="F685" s="379"/>
      <c r="G685" s="379"/>
      <c r="H685" s="379"/>
      <c r="I685" s="379"/>
      <c r="J685" s="379"/>
      <c r="K685" s="379"/>
      <c r="L685" s="233">
        <v>3473.05</v>
      </c>
      <c r="M685" s="234"/>
      <c r="N685" s="237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2"/>
      <c r="B686" s="184"/>
      <c r="C686" s="379" t="s">
        <v>149</v>
      </c>
      <c r="D686" s="379"/>
      <c r="E686" s="379"/>
      <c r="F686" s="379"/>
      <c r="G686" s="379"/>
      <c r="H686" s="379"/>
      <c r="I686" s="379"/>
      <c r="J686" s="379"/>
      <c r="K686" s="379"/>
      <c r="L686" s="233">
        <v>7740.85</v>
      </c>
      <c r="M686" s="234"/>
      <c r="N686" s="237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2"/>
      <c r="B687" s="184"/>
      <c r="C687" s="379" t="s">
        <v>150</v>
      </c>
      <c r="D687" s="379"/>
      <c r="E687" s="379"/>
      <c r="F687" s="379"/>
      <c r="G687" s="379"/>
      <c r="H687" s="379"/>
      <c r="I687" s="379"/>
      <c r="J687" s="379"/>
      <c r="K687" s="379"/>
      <c r="L687" s="249">
        <v>525.6</v>
      </c>
      <c r="M687" s="234"/>
      <c r="N687" s="237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2"/>
      <c r="B688" s="184"/>
      <c r="C688" s="379" t="s">
        <v>151</v>
      </c>
      <c r="D688" s="379"/>
      <c r="E688" s="379"/>
      <c r="F688" s="379"/>
      <c r="G688" s="379"/>
      <c r="H688" s="379"/>
      <c r="I688" s="379"/>
      <c r="J688" s="379"/>
      <c r="K688" s="379"/>
      <c r="L688" s="233">
        <v>390600.81</v>
      </c>
      <c r="M688" s="234"/>
      <c r="N688" s="237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2"/>
      <c r="B689" s="184"/>
      <c r="C689" s="379" t="s">
        <v>153</v>
      </c>
      <c r="D689" s="379"/>
      <c r="E689" s="379"/>
      <c r="F689" s="379"/>
      <c r="G689" s="379"/>
      <c r="H689" s="379"/>
      <c r="I689" s="379"/>
      <c r="J689" s="379"/>
      <c r="K689" s="379"/>
      <c r="L689" s="233">
        <v>407802.77</v>
      </c>
      <c r="M689" s="234"/>
      <c r="N689" s="237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2"/>
      <c r="B690" s="184"/>
      <c r="C690" s="379" t="s">
        <v>147</v>
      </c>
      <c r="D690" s="379"/>
      <c r="E690" s="379"/>
      <c r="F690" s="379"/>
      <c r="G690" s="379"/>
      <c r="H690" s="379"/>
      <c r="I690" s="379"/>
      <c r="J690" s="379"/>
      <c r="K690" s="379"/>
      <c r="L690" s="236"/>
      <c r="M690" s="234"/>
      <c r="N690" s="237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2"/>
      <c r="B691" s="184"/>
      <c r="C691" s="379" t="s">
        <v>322</v>
      </c>
      <c r="D691" s="379"/>
      <c r="E691" s="379"/>
      <c r="F691" s="379"/>
      <c r="G691" s="379"/>
      <c r="H691" s="379"/>
      <c r="I691" s="379"/>
      <c r="J691" s="379"/>
      <c r="K691" s="379"/>
      <c r="L691" s="233">
        <v>3266.35</v>
      </c>
      <c r="M691" s="234"/>
      <c r="N691" s="237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2"/>
      <c r="B692" s="184"/>
      <c r="C692" s="379" t="s">
        <v>323</v>
      </c>
      <c r="D692" s="379"/>
      <c r="E692" s="379"/>
      <c r="F692" s="379"/>
      <c r="G692" s="379"/>
      <c r="H692" s="379"/>
      <c r="I692" s="379"/>
      <c r="J692" s="379"/>
      <c r="K692" s="379"/>
      <c r="L692" s="233">
        <v>7734.4</v>
      </c>
      <c r="M692" s="234"/>
      <c r="N692" s="237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2"/>
      <c r="B693" s="184"/>
      <c r="C693" s="379" t="s">
        <v>324</v>
      </c>
      <c r="D693" s="379"/>
      <c r="E693" s="379"/>
      <c r="F693" s="379"/>
      <c r="G693" s="379"/>
      <c r="H693" s="379"/>
      <c r="I693" s="379"/>
      <c r="J693" s="379"/>
      <c r="K693" s="379"/>
      <c r="L693" s="249">
        <v>524.47</v>
      </c>
      <c r="M693" s="234"/>
      <c r="N693" s="237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2"/>
      <c r="B694" s="184"/>
      <c r="C694" s="379" t="s">
        <v>325</v>
      </c>
      <c r="D694" s="379"/>
      <c r="E694" s="379"/>
      <c r="F694" s="379"/>
      <c r="G694" s="379"/>
      <c r="H694" s="379"/>
      <c r="I694" s="379"/>
      <c r="J694" s="379"/>
      <c r="K694" s="379"/>
      <c r="L694" s="233">
        <v>390014.25</v>
      </c>
      <c r="M694" s="234"/>
      <c r="N694" s="237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2"/>
      <c r="B695" s="184"/>
      <c r="C695" s="379" t="s">
        <v>326</v>
      </c>
      <c r="D695" s="379"/>
      <c r="E695" s="379"/>
      <c r="F695" s="379"/>
      <c r="G695" s="379"/>
      <c r="H695" s="379"/>
      <c r="I695" s="379"/>
      <c r="J695" s="379"/>
      <c r="K695" s="379"/>
      <c r="L695" s="233">
        <v>4409.22</v>
      </c>
      <c r="M695" s="234"/>
      <c r="N695" s="237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2"/>
      <c r="B696" s="184"/>
      <c r="C696" s="379" t="s">
        <v>327</v>
      </c>
      <c r="D696" s="379"/>
      <c r="E696" s="379"/>
      <c r="F696" s="379"/>
      <c r="G696" s="379"/>
      <c r="H696" s="379"/>
      <c r="I696" s="379"/>
      <c r="J696" s="379"/>
      <c r="K696" s="379"/>
      <c r="L696" s="233">
        <v>2378.5500000000002</v>
      </c>
      <c r="M696" s="234"/>
      <c r="N696" s="237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2"/>
      <c r="B697" s="184"/>
      <c r="C697" s="379" t="s">
        <v>465</v>
      </c>
      <c r="D697" s="379"/>
      <c r="E697" s="379"/>
      <c r="F697" s="379"/>
      <c r="G697" s="379"/>
      <c r="H697" s="379"/>
      <c r="I697" s="379"/>
      <c r="J697" s="379"/>
      <c r="K697" s="379"/>
      <c r="L697" s="233">
        <v>1085.6500000000001</v>
      </c>
      <c r="M697" s="234"/>
      <c r="N697" s="237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2"/>
      <c r="B698" s="184"/>
      <c r="C698" s="379" t="s">
        <v>147</v>
      </c>
      <c r="D698" s="379"/>
      <c r="E698" s="379"/>
      <c r="F698" s="379"/>
      <c r="G698" s="379"/>
      <c r="H698" s="379"/>
      <c r="I698" s="379"/>
      <c r="J698" s="379"/>
      <c r="K698" s="379"/>
      <c r="L698" s="236"/>
      <c r="M698" s="234"/>
      <c r="N698" s="237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2"/>
      <c r="B699" s="184"/>
      <c r="C699" s="379" t="s">
        <v>322</v>
      </c>
      <c r="D699" s="379"/>
      <c r="E699" s="379"/>
      <c r="F699" s="379"/>
      <c r="G699" s="379"/>
      <c r="H699" s="379"/>
      <c r="I699" s="379"/>
      <c r="J699" s="379"/>
      <c r="K699" s="379"/>
      <c r="L699" s="249">
        <v>206.7</v>
      </c>
      <c r="M699" s="234"/>
      <c r="N699" s="237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2"/>
      <c r="B700" s="184"/>
      <c r="C700" s="379" t="s">
        <v>323</v>
      </c>
      <c r="D700" s="379"/>
      <c r="E700" s="379"/>
      <c r="F700" s="379"/>
      <c r="G700" s="379"/>
      <c r="H700" s="379"/>
      <c r="I700" s="379"/>
      <c r="J700" s="379"/>
      <c r="K700" s="379"/>
      <c r="L700" s="249">
        <v>6.45</v>
      </c>
      <c r="M700" s="234"/>
      <c r="N700" s="237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2"/>
      <c r="B701" s="184"/>
      <c r="C701" s="379" t="s">
        <v>324</v>
      </c>
      <c r="D701" s="379"/>
      <c r="E701" s="379"/>
      <c r="F701" s="379"/>
      <c r="G701" s="379"/>
      <c r="H701" s="379"/>
      <c r="I701" s="379"/>
      <c r="J701" s="379"/>
      <c r="K701" s="379"/>
      <c r="L701" s="249">
        <v>1.1299999999999999</v>
      </c>
      <c r="M701" s="234"/>
      <c r="N701" s="237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2"/>
      <c r="B702" s="184"/>
      <c r="C702" s="379" t="s">
        <v>325</v>
      </c>
      <c r="D702" s="379"/>
      <c r="E702" s="379"/>
      <c r="F702" s="379"/>
      <c r="G702" s="379"/>
      <c r="H702" s="379"/>
      <c r="I702" s="379"/>
      <c r="J702" s="379"/>
      <c r="K702" s="379"/>
      <c r="L702" s="249">
        <v>586.55999999999995</v>
      </c>
      <c r="M702" s="234"/>
      <c r="N702" s="237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2"/>
      <c r="B703" s="184"/>
      <c r="C703" s="379" t="s">
        <v>326</v>
      </c>
      <c r="D703" s="379"/>
      <c r="E703" s="379"/>
      <c r="F703" s="379"/>
      <c r="G703" s="379"/>
      <c r="H703" s="379"/>
      <c r="I703" s="379"/>
      <c r="J703" s="379"/>
      <c r="K703" s="379"/>
      <c r="L703" s="249">
        <v>189.22</v>
      </c>
      <c r="M703" s="234"/>
      <c r="N703" s="237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2"/>
      <c r="B704" s="184"/>
      <c r="C704" s="379" t="s">
        <v>327</v>
      </c>
      <c r="D704" s="379"/>
      <c r="E704" s="379"/>
      <c r="F704" s="379"/>
      <c r="G704" s="379"/>
      <c r="H704" s="379"/>
      <c r="I704" s="379"/>
      <c r="J704" s="379"/>
      <c r="K704" s="379"/>
      <c r="L704" s="249">
        <v>96.72</v>
      </c>
      <c r="M704" s="234"/>
      <c r="N704" s="237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2"/>
      <c r="B705" s="184"/>
      <c r="C705" s="379" t="s">
        <v>163</v>
      </c>
      <c r="D705" s="379"/>
      <c r="E705" s="379"/>
      <c r="F705" s="379"/>
      <c r="G705" s="379"/>
      <c r="H705" s="379"/>
      <c r="I705" s="379"/>
      <c r="J705" s="379"/>
      <c r="K705" s="379"/>
      <c r="L705" s="233">
        <v>3998.65</v>
      </c>
      <c r="M705" s="234"/>
      <c r="N705" s="237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2"/>
      <c r="B706" s="184"/>
      <c r="C706" s="379" t="s">
        <v>164</v>
      </c>
      <c r="D706" s="379"/>
      <c r="E706" s="379"/>
      <c r="F706" s="379"/>
      <c r="G706" s="379"/>
      <c r="H706" s="379"/>
      <c r="I706" s="379"/>
      <c r="J706" s="379"/>
      <c r="K706" s="379"/>
      <c r="L706" s="233">
        <v>4598.4399999999996</v>
      </c>
      <c r="M706" s="234"/>
      <c r="N706" s="237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2"/>
      <c r="B707" s="184"/>
      <c r="C707" s="379" t="s">
        <v>165</v>
      </c>
      <c r="D707" s="379"/>
      <c r="E707" s="379"/>
      <c r="F707" s="379"/>
      <c r="G707" s="379"/>
      <c r="H707" s="379"/>
      <c r="I707" s="379"/>
      <c r="J707" s="379"/>
      <c r="K707" s="379"/>
      <c r="L707" s="233">
        <v>2475.27</v>
      </c>
      <c r="M707" s="234"/>
      <c r="N707" s="237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2"/>
      <c r="B708" s="238"/>
      <c r="C708" s="396" t="s">
        <v>3963</v>
      </c>
      <c r="D708" s="396"/>
      <c r="E708" s="396"/>
      <c r="F708" s="396"/>
      <c r="G708" s="396"/>
      <c r="H708" s="396"/>
      <c r="I708" s="396"/>
      <c r="J708" s="396"/>
      <c r="K708" s="396"/>
      <c r="L708" s="239">
        <v>408888.42</v>
      </c>
      <c r="M708" s="240"/>
      <c r="N708" s="251"/>
      <c r="AF708" s="133"/>
      <c r="AG708" s="140"/>
      <c r="AM708" s="140"/>
      <c r="AP708" s="140"/>
      <c r="AR708" s="140" t="s">
        <v>3963</v>
      </c>
      <c r="AS708" s="140"/>
    </row>
    <row r="709" spans="1:47" s="121" customFormat="1" ht="11.25" hidden="1" customHeight="1" x14ac:dyDescent="0.25">
      <c r="B709" s="224"/>
      <c r="C709" s="224"/>
      <c r="D709" s="224"/>
      <c r="E709" s="224"/>
      <c r="F709" s="224"/>
      <c r="G709" s="224"/>
      <c r="H709" s="224"/>
      <c r="I709" s="224"/>
      <c r="J709" s="224"/>
      <c r="K709" s="224"/>
      <c r="L709" s="225"/>
      <c r="M709" s="225"/>
      <c r="N709" s="225"/>
      <c r="R709" s="226"/>
    </row>
    <row r="710" spans="1:47" s="121" customFormat="1" ht="15" x14ac:dyDescent="0.25">
      <c r="A710" s="227"/>
      <c r="B710" s="228"/>
      <c r="C710" s="388" t="s">
        <v>789</v>
      </c>
      <c r="D710" s="388"/>
      <c r="E710" s="388"/>
      <c r="F710" s="388"/>
      <c r="G710" s="388"/>
      <c r="H710" s="388"/>
      <c r="I710" s="388"/>
      <c r="J710" s="388"/>
      <c r="K710" s="388"/>
      <c r="L710" s="229"/>
      <c r="M710" s="230"/>
      <c r="N710" s="231"/>
      <c r="AT710" s="140" t="s">
        <v>789</v>
      </c>
    </row>
    <row r="711" spans="1:47" s="121" customFormat="1" ht="15" x14ac:dyDescent="0.25">
      <c r="A711" s="232"/>
      <c r="B711" s="184"/>
      <c r="C711" s="379" t="s">
        <v>146</v>
      </c>
      <c r="D711" s="379"/>
      <c r="E711" s="379"/>
      <c r="F711" s="379"/>
      <c r="G711" s="379"/>
      <c r="H711" s="379"/>
      <c r="I711" s="379"/>
      <c r="J711" s="379"/>
      <c r="K711" s="379"/>
      <c r="L711" s="233">
        <v>804086.16</v>
      </c>
      <c r="M711" s="234"/>
      <c r="N711" s="235">
        <v>7207498.0099999998</v>
      </c>
      <c r="AT711" s="140"/>
      <c r="AU711" s="142" t="s">
        <v>146</v>
      </c>
    </row>
    <row r="712" spans="1:47" s="121" customFormat="1" ht="15" x14ac:dyDescent="0.25">
      <c r="A712" s="232"/>
      <c r="B712" s="184"/>
      <c r="C712" s="379" t="s">
        <v>147</v>
      </c>
      <c r="D712" s="379"/>
      <c r="E712" s="379"/>
      <c r="F712" s="379"/>
      <c r="G712" s="379"/>
      <c r="H712" s="379"/>
      <c r="I712" s="379"/>
      <c r="J712" s="379"/>
      <c r="K712" s="379"/>
      <c r="L712" s="236"/>
      <c r="M712" s="234"/>
      <c r="N712" s="237"/>
      <c r="AT712" s="140"/>
      <c r="AU712" s="142" t="s">
        <v>147</v>
      </c>
    </row>
    <row r="713" spans="1:47" s="121" customFormat="1" ht="15" x14ac:dyDescent="0.25">
      <c r="A713" s="232"/>
      <c r="B713" s="184"/>
      <c r="C713" s="379" t="s">
        <v>148</v>
      </c>
      <c r="D713" s="379"/>
      <c r="E713" s="379"/>
      <c r="F713" s="379"/>
      <c r="G713" s="379"/>
      <c r="H713" s="379"/>
      <c r="I713" s="379"/>
      <c r="J713" s="379"/>
      <c r="K713" s="379"/>
      <c r="L713" s="233">
        <v>14229.76</v>
      </c>
      <c r="M713" s="234"/>
      <c r="N713" s="235">
        <v>637066.37</v>
      </c>
      <c r="AT713" s="140"/>
      <c r="AU713" s="142" t="s">
        <v>148</v>
      </c>
    </row>
    <row r="714" spans="1:47" s="121" customFormat="1" ht="15" x14ac:dyDescent="0.25">
      <c r="A714" s="232"/>
      <c r="B714" s="184"/>
      <c r="C714" s="379" t="s">
        <v>149</v>
      </c>
      <c r="D714" s="379"/>
      <c r="E714" s="379"/>
      <c r="F714" s="379"/>
      <c r="G714" s="379"/>
      <c r="H714" s="379"/>
      <c r="I714" s="379"/>
      <c r="J714" s="379"/>
      <c r="K714" s="379"/>
      <c r="L714" s="233">
        <v>24384.639999999999</v>
      </c>
      <c r="M714" s="234"/>
      <c r="N714" s="235">
        <v>322852.62</v>
      </c>
      <c r="AT714" s="140"/>
      <c r="AU714" s="142" t="s">
        <v>149</v>
      </c>
    </row>
    <row r="715" spans="1:47" s="121" customFormat="1" ht="15" x14ac:dyDescent="0.25">
      <c r="A715" s="232"/>
      <c r="B715" s="184"/>
      <c r="C715" s="379" t="s">
        <v>150</v>
      </c>
      <c r="D715" s="379"/>
      <c r="E715" s="379"/>
      <c r="F715" s="379"/>
      <c r="G715" s="379"/>
      <c r="H715" s="379"/>
      <c r="I715" s="379"/>
      <c r="J715" s="379"/>
      <c r="K715" s="379"/>
      <c r="L715" s="233">
        <v>2417.67</v>
      </c>
      <c r="M715" s="234"/>
      <c r="N715" s="235">
        <v>108239.1</v>
      </c>
      <c r="AT715" s="140"/>
      <c r="AU715" s="142" t="s">
        <v>150</v>
      </c>
    </row>
    <row r="716" spans="1:47" s="121" customFormat="1" ht="15" x14ac:dyDescent="0.25">
      <c r="A716" s="232"/>
      <c r="B716" s="184"/>
      <c r="C716" s="379" t="s">
        <v>151</v>
      </c>
      <c r="D716" s="379"/>
      <c r="E716" s="379"/>
      <c r="F716" s="379"/>
      <c r="G716" s="379"/>
      <c r="H716" s="379"/>
      <c r="I716" s="379"/>
      <c r="J716" s="379"/>
      <c r="K716" s="379"/>
      <c r="L716" s="233">
        <v>765471.76</v>
      </c>
      <c r="M716" s="234"/>
      <c r="N716" s="235">
        <v>6247579.0199999996</v>
      </c>
      <c r="AT716" s="140"/>
      <c r="AU716" s="142" t="s">
        <v>151</v>
      </c>
    </row>
    <row r="717" spans="1:47" s="121" customFormat="1" ht="15" x14ac:dyDescent="0.25">
      <c r="A717" s="232"/>
      <c r="B717" s="184"/>
      <c r="C717" s="379" t="s">
        <v>153</v>
      </c>
      <c r="D717" s="379"/>
      <c r="E717" s="379"/>
      <c r="F717" s="379"/>
      <c r="G717" s="379"/>
      <c r="H717" s="379"/>
      <c r="I717" s="379"/>
      <c r="J717" s="379"/>
      <c r="K717" s="379"/>
      <c r="L717" s="233">
        <v>827222.5</v>
      </c>
      <c r="M717" s="234"/>
      <c r="N717" s="235">
        <v>8264988.6699999999</v>
      </c>
      <c r="AT717" s="140"/>
      <c r="AU717" s="142" t="s">
        <v>153</v>
      </c>
    </row>
    <row r="718" spans="1:47" s="121" customFormat="1" ht="15" x14ac:dyDescent="0.25">
      <c r="A718" s="232"/>
      <c r="B718" s="184"/>
      <c r="C718" s="379" t="s">
        <v>147</v>
      </c>
      <c r="D718" s="379"/>
      <c r="E718" s="379"/>
      <c r="F718" s="379"/>
      <c r="G718" s="379"/>
      <c r="H718" s="379"/>
      <c r="I718" s="379"/>
      <c r="J718" s="379"/>
      <c r="K718" s="379"/>
      <c r="L718" s="236"/>
      <c r="M718" s="234"/>
      <c r="N718" s="237"/>
      <c r="AT718" s="140"/>
      <c r="AU718" s="142" t="s">
        <v>147</v>
      </c>
    </row>
    <row r="719" spans="1:47" s="121" customFormat="1" ht="15" x14ac:dyDescent="0.25">
      <c r="A719" s="232"/>
      <c r="B719" s="184"/>
      <c r="C719" s="379" t="s">
        <v>322</v>
      </c>
      <c r="D719" s="379"/>
      <c r="E719" s="379"/>
      <c r="F719" s="379"/>
      <c r="G719" s="379"/>
      <c r="H719" s="379"/>
      <c r="I719" s="379"/>
      <c r="J719" s="379"/>
      <c r="K719" s="379"/>
      <c r="L719" s="233">
        <v>14023.06</v>
      </c>
      <c r="M719" s="234"/>
      <c r="N719" s="235">
        <v>627812.41</v>
      </c>
      <c r="AT719" s="140"/>
      <c r="AU719" s="142" t="s">
        <v>322</v>
      </c>
    </row>
    <row r="720" spans="1:47" s="121" customFormat="1" ht="15" x14ac:dyDescent="0.25">
      <c r="A720" s="232"/>
      <c r="B720" s="184"/>
      <c r="C720" s="379" t="s">
        <v>323</v>
      </c>
      <c r="D720" s="379"/>
      <c r="E720" s="379"/>
      <c r="F720" s="379"/>
      <c r="G720" s="379"/>
      <c r="H720" s="379"/>
      <c r="I720" s="379"/>
      <c r="J720" s="379"/>
      <c r="K720" s="379"/>
      <c r="L720" s="233">
        <v>24378.19</v>
      </c>
      <c r="M720" s="234"/>
      <c r="N720" s="235">
        <v>322767.21999999997</v>
      </c>
      <c r="AT720" s="140"/>
      <c r="AU720" s="142" t="s">
        <v>323</v>
      </c>
    </row>
    <row r="721" spans="1:48" s="121" customFormat="1" ht="15" x14ac:dyDescent="0.25">
      <c r="A721" s="232"/>
      <c r="B721" s="184"/>
      <c r="C721" s="379" t="s">
        <v>324</v>
      </c>
      <c r="D721" s="379"/>
      <c r="E721" s="379"/>
      <c r="F721" s="379"/>
      <c r="G721" s="379"/>
      <c r="H721" s="379"/>
      <c r="I721" s="379"/>
      <c r="J721" s="379"/>
      <c r="K721" s="379"/>
      <c r="L721" s="233">
        <v>2416.54</v>
      </c>
      <c r="M721" s="234"/>
      <c r="N721" s="235">
        <v>108188.51</v>
      </c>
      <c r="AT721" s="140"/>
      <c r="AU721" s="142" t="s">
        <v>324</v>
      </c>
    </row>
    <row r="722" spans="1:48" s="121" customFormat="1" ht="15" x14ac:dyDescent="0.25">
      <c r="A722" s="232"/>
      <c r="B722" s="184"/>
      <c r="C722" s="379" t="s">
        <v>325</v>
      </c>
      <c r="D722" s="379"/>
      <c r="E722" s="379"/>
      <c r="F722" s="379"/>
      <c r="G722" s="379"/>
      <c r="H722" s="379"/>
      <c r="I722" s="379"/>
      <c r="J722" s="379"/>
      <c r="K722" s="379"/>
      <c r="L722" s="233">
        <v>764885.2</v>
      </c>
      <c r="M722" s="234"/>
      <c r="N722" s="235">
        <v>6242792.6900000004</v>
      </c>
      <c r="AT722" s="140"/>
      <c r="AU722" s="142" t="s">
        <v>325</v>
      </c>
    </row>
    <row r="723" spans="1:48" s="121" customFormat="1" ht="15" x14ac:dyDescent="0.25">
      <c r="A723" s="232"/>
      <c r="B723" s="184"/>
      <c r="C723" s="379" t="s">
        <v>326</v>
      </c>
      <c r="D723" s="379"/>
      <c r="E723" s="379"/>
      <c r="F723" s="379"/>
      <c r="G723" s="379"/>
      <c r="H723" s="379"/>
      <c r="I723" s="379"/>
      <c r="J723" s="379"/>
      <c r="K723" s="379"/>
      <c r="L723" s="233">
        <v>16410.93</v>
      </c>
      <c r="M723" s="234"/>
      <c r="N723" s="235">
        <v>734716.25</v>
      </c>
      <c r="AT723" s="140"/>
      <c r="AU723" s="142" t="s">
        <v>326</v>
      </c>
    </row>
    <row r="724" spans="1:48" s="121" customFormat="1" ht="15" x14ac:dyDescent="0.25">
      <c r="A724" s="232"/>
      <c r="B724" s="184"/>
      <c r="C724" s="379" t="s">
        <v>327</v>
      </c>
      <c r="D724" s="379"/>
      <c r="E724" s="379"/>
      <c r="F724" s="379"/>
      <c r="G724" s="379"/>
      <c r="H724" s="379"/>
      <c r="I724" s="379"/>
      <c r="J724" s="379"/>
      <c r="K724" s="379"/>
      <c r="L724" s="233">
        <v>7525.12</v>
      </c>
      <c r="M724" s="234"/>
      <c r="N724" s="235">
        <v>336900.1</v>
      </c>
      <c r="AT724" s="140"/>
      <c r="AU724" s="142" t="s">
        <v>327</v>
      </c>
    </row>
    <row r="725" spans="1:48" s="121" customFormat="1" ht="15" x14ac:dyDescent="0.25">
      <c r="A725" s="232"/>
      <c r="B725" s="184"/>
      <c r="C725" s="379" t="s">
        <v>465</v>
      </c>
      <c r="D725" s="379"/>
      <c r="E725" s="379"/>
      <c r="F725" s="379"/>
      <c r="G725" s="379"/>
      <c r="H725" s="379"/>
      <c r="I725" s="379"/>
      <c r="J725" s="379"/>
      <c r="K725" s="379"/>
      <c r="L725" s="233">
        <v>1085.6500000000001</v>
      </c>
      <c r="M725" s="234"/>
      <c r="N725" s="235">
        <v>26926.79</v>
      </c>
      <c r="AT725" s="140"/>
      <c r="AU725" s="142" t="s">
        <v>465</v>
      </c>
    </row>
    <row r="726" spans="1:48" s="121" customFormat="1" ht="15" x14ac:dyDescent="0.25">
      <c r="A726" s="232"/>
      <c r="B726" s="184"/>
      <c r="C726" s="379" t="s">
        <v>147</v>
      </c>
      <c r="D726" s="379"/>
      <c r="E726" s="379"/>
      <c r="F726" s="379"/>
      <c r="G726" s="379"/>
      <c r="H726" s="379"/>
      <c r="I726" s="379"/>
      <c r="J726" s="379"/>
      <c r="K726" s="379"/>
      <c r="L726" s="236"/>
      <c r="M726" s="234"/>
      <c r="N726" s="237"/>
      <c r="AT726" s="140"/>
      <c r="AU726" s="142" t="s">
        <v>147</v>
      </c>
    </row>
    <row r="727" spans="1:48" s="121" customFormat="1" ht="15" x14ac:dyDescent="0.25">
      <c r="A727" s="232"/>
      <c r="B727" s="184"/>
      <c r="C727" s="379" t="s">
        <v>322</v>
      </c>
      <c r="D727" s="379"/>
      <c r="E727" s="379"/>
      <c r="F727" s="379"/>
      <c r="G727" s="379"/>
      <c r="H727" s="379"/>
      <c r="I727" s="379"/>
      <c r="J727" s="379"/>
      <c r="K727" s="379"/>
      <c r="L727" s="249">
        <v>206.7</v>
      </c>
      <c r="M727" s="234"/>
      <c r="N727" s="235">
        <v>9253.9599999999991</v>
      </c>
      <c r="AT727" s="140"/>
      <c r="AU727" s="142" t="s">
        <v>322</v>
      </c>
    </row>
    <row r="728" spans="1:48" s="121" customFormat="1" ht="15" x14ac:dyDescent="0.25">
      <c r="A728" s="232"/>
      <c r="B728" s="184"/>
      <c r="C728" s="379" t="s">
        <v>323</v>
      </c>
      <c r="D728" s="379"/>
      <c r="E728" s="379"/>
      <c r="F728" s="379"/>
      <c r="G728" s="379"/>
      <c r="H728" s="379"/>
      <c r="I728" s="379"/>
      <c r="J728" s="379"/>
      <c r="K728" s="379"/>
      <c r="L728" s="249">
        <v>6.45</v>
      </c>
      <c r="M728" s="234"/>
      <c r="N728" s="256">
        <v>85.4</v>
      </c>
      <c r="AT728" s="140"/>
      <c r="AU728" s="142" t="s">
        <v>323</v>
      </c>
    </row>
    <row r="729" spans="1:48" s="121" customFormat="1" ht="15" x14ac:dyDescent="0.25">
      <c r="A729" s="232"/>
      <c r="B729" s="184"/>
      <c r="C729" s="379" t="s">
        <v>324</v>
      </c>
      <c r="D729" s="379"/>
      <c r="E729" s="379"/>
      <c r="F729" s="379"/>
      <c r="G729" s="379"/>
      <c r="H729" s="379"/>
      <c r="I729" s="379"/>
      <c r="J729" s="379"/>
      <c r="K729" s="379"/>
      <c r="L729" s="249">
        <v>1.1299999999999999</v>
      </c>
      <c r="M729" s="234"/>
      <c r="N729" s="256">
        <v>50.59</v>
      </c>
      <c r="AT729" s="140"/>
      <c r="AU729" s="142" t="s">
        <v>324</v>
      </c>
    </row>
    <row r="730" spans="1:48" s="121" customFormat="1" ht="15" x14ac:dyDescent="0.25">
      <c r="A730" s="232"/>
      <c r="B730" s="184"/>
      <c r="C730" s="379" t="s">
        <v>325</v>
      </c>
      <c r="D730" s="379"/>
      <c r="E730" s="379"/>
      <c r="F730" s="379"/>
      <c r="G730" s="379"/>
      <c r="H730" s="379"/>
      <c r="I730" s="379"/>
      <c r="J730" s="379"/>
      <c r="K730" s="379"/>
      <c r="L730" s="249">
        <v>586.55999999999995</v>
      </c>
      <c r="M730" s="234"/>
      <c r="N730" s="235">
        <v>4786.33</v>
      </c>
      <c r="AT730" s="140"/>
      <c r="AU730" s="142" t="s">
        <v>325</v>
      </c>
    </row>
    <row r="731" spans="1:48" s="121" customFormat="1" ht="15" x14ac:dyDescent="0.25">
      <c r="A731" s="232"/>
      <c r="B731" s="184"/>
      <c r="C731" s="379" t="s">
        <v>326</v>
      </c>
      <c r="D731" s="379"/>
      <c r="E731" s="379"/>
      <c r="F731" s="379"/>
      <c r="G731" s="379"/>
      <c r="H731" s="379"/>
      <c r="I731" s="379"/>
      <c r="J731" s="379"/>
      <c r="K731" s="379"/>
      <c r="L731" s="249">
        <v>189.22</v>
      </c>
      <c r="M731" s="234"/>
      <c r="N731" s="235">
        <v>8471.34</v>
      </c>
      <c r="AT731" s="140"/>
      <c r="AU731" s="142" t="s">
        <v>326</v>
      </c>
    </row>
    <row r="732" spans="1:48" s="121" customFormat="1" ht="15" x14ac:dyDescent="0.25">
      <c r="A732" s="232"/>
      <c r="B732" s="184"/>
      <c r="C732" s="379" t="s">
        <v>327</v>
      </c>
      <c r="D732" s="379"/>
      <c r="E732" s="379"/>
      <c r="F732" s="379"/>
      <c r="G732" s="379"/>
      <c r="H732" s="379"/>
      <c r="I732" s="379"/>
      <c r="J732" s="379"/>
      <c r="K732" s="379"/>
      <c r="L732" s="249">
        <v>96.72</v>
      </c>
      <c r="M732" s="234"/>
      <c r="N732" s="235">
        <v>4329.76</v>
      </c>
      <c r="AT732" s="140"/>
      <c r="AU732" s="142" t="s">
        <v>327</v>
      </c>
    </row>
    <row r="733" spans="1:48" s="121" customFormat="1" ht="15" x14ac:dyDescent="0.25">
      <c r="A733" s="232"/>
      <c r="B733" s="184"/>
      <c r="C733" s="379" t="s">
        <v>163</v>
      </c>
      <c r="D733" s="379"/>
      <c r="E733" s="379"/>
      <c r="F733" s="379"/>
      <c r="G733" s="379"/>
      <c r="H733" s="379"/>
      <c r="I733" s="379"/>
      <c r="J733" s="379"/>
      <c r="K733" s="379"/>
      <c r="L733" s="233">
        <v>16647.43</v>
      </c>
      <c r="M733" s="234"/>
      <c r="N733" s="235">
        <v>745305.47</v>
      </c>
      <c r="AT733" s="140"/>
      <c r="AU733" s="142" t="s">
        <v>163</v>
      </c>
    </row>
    <row r="734" spans="1:48" s="121" customFormat="1" ht="15" x14ac:dyDescent="0.25">
      <c r="A734" s="232"/>
      <c r="B734" s="184"/>
      <c r="C734" s="379" t="s">
        <v>164</v>
      </c>
      <c r="D734" s="379"/>
      <c r="E734" s="379"/>
      <c r="F734" s="379"/>
      <c r="G734" s="379"/>
      <c r="H734" s="379"/>
      <c r="I734" s="379"/>
      <c r="J734" s="379"/>
      <c r="K734" s="379"/>
      <c r="L734" s="233">
        <v>16600.150000000001</v>
      </c>
      <c r="M734" s="234"/>
      <c r="N734" s="235">
        <v>743187.59</v>
      </c>
      <c r="AT734" s="140"/>
      <c r="AU734" s="142" t="s">
        <v>164</v>
      </c>
    </row>
    <row r="735" spans="1:48" s="121" customFormat="1" ht="15" x14ac:dyDescent="0.25">
      <c r="A735" s="232"/>
      <c r="B735" s="184"/>
      <c r="C735" s="379" t="s">
        <v>165</v>
      </c>
      <c r="D735" s="379"/>
      <c r="E735" s="379"/>
      <c r="F735" s="379"/>
      <c r="G735" s="379"/>
      <c r="H735" s="379"/>
      <c r="I735" s="379"/>
      <c r="J735" s="379"/>
      <c r="K735" s="379"/>
      <c r="L735" s="233">
        <v>7621.84</v>
      </c>
      <c r="M735" s="234"/>
      <c r="N735" s="235">
        <v>341229.86</v>
      </c>
      <c r="AT735" s="140"/>
      <c r="AU735" s="142" t="s">
        <v>165</v>
      </c>
    </row>
    <row r="736" spans="1:48" s="121" customFormat="1" ht="15" x14ac:dyDescent="0.25">
      <c r="A736" s="232"/>
      <c r="B736" s="238"/>
      <c r="C736" s="433" t="s">
        <v>4009</v>
      </c>
      <c r="D736" s="396"/>
      <c r="E736" s="396"/>
      <c r="F736" s="396"/>
      <c r="G736" s="396"/>
      <c r="H736" s="396"/>
      <c r="I736" s="396"/>
      <c r="J736" s="396"/>
      <c r="K736" s="396"/>
      <c r="L736" s="239">
        <v>828308.15</v>
      </c>
      <c r="M736" s="240"/>
      <c r="N736" s="241">
        <v>8291915.46</v>
      </c>
      <c r="AT736" s="140"/>
      <c r="AV736" s="140" t="s">
        <v>790</v>
      </c>
    </row>
    <row r="737" spans="1:52" s="121" customFormat="1" ht="26.25" customHeight="1" x14ac:dyDescent="0.25">
      <c r="A737" s="242"/>
      <c r="B737" s="243"/>
      <c r="C737" s="243"/>
      <c r="D737" s="243"/>
      <c r="E737" s="243"/>
      <c r="F737" s="243"/>
      <c r="G737" s="243"/>
      <c r="H737" s="243"/>
      <c r="I737" s="243"/>
      <c r="J737" s="243"/>
      <c r="K737" s="243"/>
      <c r="L737" s="243"/>
      <c r="M737" s="243"/>
      <c r="N737" s="243"/>
    </row>
    <row r="738" spans="1:52" s="123" customFormat="1" ht="15" x14ac:dyDescent="0.25">
      <c r="A738" s="147"/>
      <c r="B738" s="244" t="s">
        <v>791</v>
      </c>
      <c r="C738" s="394"/>
      <c r="D738" s="394"/>
      <c r="E738" s="394"/>
      <c r="F738" s="394"/>
      <c r="G738" s="394"/>
      <c r="H738" s="395"/>
      <c r="I738" s="395"/>
      <c r="J738" s="395"/>
      <c r="K738" s="395"/>
      <c r="L738" s="395"/>
      <c r="M738" s="121"/>
      <c r="N738" s="121"/>
      <c r="O738" s="121"/>
      <c r="P738" s="121"/>
      <c r="Q738" s="121"/>
      <c r="R738" s="121"/>
      <c r="S738" s="121"/>
      <c r="T738" s="121"/>
      <c r="U738" s="121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 t="s">
        <v>10</v>
      </c>
      <c r="AX738" s="124" t="s">
        <v>792</v>
      </c>
      <c r="AY738" s="124"/>
      <c r="AZ738" s="124"/>
    </row>
    <row r="739" spans="1:52" s="245" customFormat="1" ht="16.5" customHeight="1" x14ac:dyDescent="0.25">
      <c r="A739" s="150"/>
      <c r="B739" s="244"/>
      <c r="C739" s="330" t="s">
        <v>793</v>
      </c>
      <c r="D739" s="330"/>
      <c r="E739" s="330"/>
      <c r="F739" s="330"/>
      <c r="G739" s="330"/>
      <c r="H739" s="330"/>
      <c r="I739" s="330"/>
      <c r="J739" s="330"/>
      <c r="K739" s="330"/>
      <c r="L739" s="330"/>
      <c r="V739" s="246"/>
      <c r="W739" s="246"/>
      <c r="X739" s="246"/>
      <c r="Y739" s="246"/>
      <c r="Z739" s="246"/>
      <c r="AA739" s="246"/>
      <c r="AB739" s="246"/>
      <c r="AC739" s="246"/>
      <c r="AD739" s="246"/>
      <c r="AE739" s="246"/>
      <c r="AF739" s="246"/>
      <c r="AG739" s="246"/>
      <c r="AH739" s="246"/>
      <c r="AI739" s="246"/>
      <c r="AJ739" s="246"/>
      <c r="AK739" s="246"/>
      <c r="AL739" s="246"/>
      <c r="AM739" s="246"/>
      <c r="AN739" s="246"/>
      <c r="AO739" s="246"/>
      <c r="AP739" s="246"/>
      <c r="AQ739" s="246"/>
      <c r="AR739" s="246"/>
      <c r="AS739" s="246"/>
      <c r="AT739" s="246"/>
      <c r="AU739" s="246"/>
      <c r="AV739" s="246"/>
      <c r="AW739" s="246"/>
      <c r="AX739" s="246"/>
      <c r="AY739" s="246"/>
      <c r="AZ739" s="246"/>
    </row>
    <row r="740" spans="1:52" s="123" customFormat="1" ht="15" x14ac:dyDescent="0.25">
      <c r="A740" s="147"/>
      <c r="B740" s="244" t="s">
        <v>794</v>
      </c>
      <c r="C740" s="394"/>
      <c r="D740" s="394"/>
      <c r="E740" s="394"/>
      <c r="F740" s="394"/>
      <c r="G740" s="394"/>
      <c r="H740" s="395"/>
      <c r="I740" s="395"/>
      <c r="J740" s="395"/>
      <c r="K740" s="395"/>
      <c r="L740" s="395"/>
      <c r="M740" s="121"/>
      <c r="N740" s="121"/>
      <c r="O740" s="121"/>
      <c r="P740" s="121"/>
      <c r="Q740" s="121"/>
      <c r="R740" s="121"/>
      <c r="S740" s="121"/>
      <c r="T740" s="121"/>
      <c r="U740" s="121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 t="s">
        <v>10</v>
      </c>
      <c r="AZ740" s="124" t="s">
        <v>10</v>
      </c>
    </row>
    <row r="741" spans="1:52" s="245" customFormat="1" ht="16.5" customHeight="1" x14ac:dyDescent="0.25">
      <c r="A741" s="150"/>
      <c r="C741" s="330" t="s">
        <v>793</v>
      </c>
      <c r="D741" s="330"/>
      <c r="E741" s="330"/>
      <c r="F741" s="330"/>
      <c r="G741" s="330"/>
      <c r="H741" s="330"/>
      <c r="I741" s="330"/>
      <c r="J741" s="330"/>
      <c r="K741" s="330"/>
      <c r="L741" s="330"/>
      <c r="V741" s="246"/>
      <c r="W741" s="246"/>
      <c r="X741" s="246"/>
      <c r="Y741" s="246"/>
      <c r="Z741" s="246"/>
      <c r="AA741" s="246"/>
      <c r="AB741" s="246"/>
      <c r="AC741" s="246"/>
      <c r="AD741" s="246"/>
      <c r="AE741" s="246"/>
      <c r="AF741" s="246"/>
      <c r="AG741" s="246"/>
      <c r="AH741" s="246"/>
      <c r="AI741" s="246"/>
      <c r="AJ741" s="246"/>
      <c r="AK741" s="246"/>
      <c r="AL741" s="246"/>
      <c r="AM741" s="246"/>
      <c r="AN741" s="246"/>
      <c r="AO741" s="246"/>
      <c r="AP741" s="246"/>
      <c r="AQ741" s="246"/>
      <c r="AR741" s="246"/>
      <c r="AS741" s="246"/>
      <c r="AT741" s="246"/>
      <c r="AU741" s="246"/>
      <c r="AV741" s="246"/>
      <c r="AW741" s="246"/>
      <c r="AX741" s="246"/>
      <c r="AY741" s="246"/>
      <c r="AZ741" s="246"/>
    </row>
    <row r="742" spans="1:52" s="123" customFormat="1" ht="19.5" customHeight="1" x14ac:dyDescent="0.2">
      <c r="A742" s="147"/>
      <c r="C742" s="247"/>
      <c r="D742" s="247"/>
      <c r="E742" s="247"/>
      <c r="F742" s="247"/>
      <c r="G742" s="247"/>
      <c r="H742" s="247"/>
      <c r="I742" s="247"/>
      <c r="J742" s="247"/>
      <c r="K742" s="247"/>
      <c r="L742" s="247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</row>
    <row r="743" spans="1:52" s="121" customFormat="1" ht="22.5" customHeight="1" x14ac:dyDescent="0.25">
      <c r="A743" s="389" t="s">
        <v>795</v>
      </c>
      <c r="B743" s="389"/>
      <c r="C743" s="389"/>
      <c r="D743" s="389"/>
      <c r="E743" s="389"/>
      <c r="F743" s="389"/>
      <c r="G743" s="389"/>
      <c r="H743" s="389"/>
      <c r="I743" s="389"/>
      <c r="J743" s="389"/>
      <c r="K743" s="389"/>
      <c r="L743" s="389"/>
      <c r="M743" s="389"/>
      <c r="N743" s="389"/>
      <c r="O743" s="224"/>
      <c r="P743" s="224"/>
    </row>
    <row r="744" spans="1:52" s="121" customFormat="1" ht="12.75" customHeight="1" x14ac:dyDescent="0.25">
      <c r="A744" s="389" t="s">
        <v>796</v>
      </c>
      <c r="B744" s="389"/>
      <c r="C744" s="389"/>
      <c r="D744" s="389"/>
      <c r="E744" s="389"/>
      <c r="F744" s="389"/>
      <c r="G744" s="389"/>
      <c r="H744" s="389"/>
      <c r="I744" s="389"/>
      <c r="J744" s="389"/>
      <c r="K744" s="389"/>
      <c r="L744" s="389"/>
      <c r="M744" s="389"/>
      <c r="N744" s="389"/>
      <c r="O744" s="224"/>
      <c r="P744" s="224"/>
    </row>
    <row r="745" spans="1:52" s="121" customFormat="1" ht="12.75" customHeight="1" x14ac:dyDescent="0.25">
      <c r="A745" s="389" t="s">
        <v>797</v>
      </c>
      <c r="B745" s="389"/>
      <c r="C745" s="389"/>
      <c r="D745" s="389"/>
      <c r="E745" s="389"/>
      <c r="F745" s="389"/>
      <c r="G745" s="389"/>
      <c r="H745" s="389"/>
      <c r="I745" s="389"/>
      <c r="J745" s="389"/>
      <c r="K745" s="389"/>
      <c r="L745" s="389"/>
      <c r="M745" s="389"/>
      <c r="N745" s="389"/>
      <c r="O745" s="224"/>
      <c r="P745" s="224"/>
    </row>
    <row r="746" spans="1:52" s="121" customFormat="1" ht="19.5" customHeight="1" x14ac:dyDescent="0.25"/>
    <row r="747" spans="1:52" s="121" customFormat="1" ht="15" x14ac:dyDescent="0.25">
      <c r="B747" s="248"/>
      <c r="D747" s="248"/>
      <c r="F747" s="248"/>
    </row>
  </sheetData>
  <mergeCells count="737">
    <mergeCell ref="A743:N743"/>
    <mergeCell ref="A744:N744"/>
    <mergeCell ref="A745:N745"/>
    <mergeCell ref="C738:G738"/>
    <mergeCell ref="H738:L738"/>
    <mergeCell ref="C739:L739"/>
    <mergeCell ref="C740:G740"/>
    <mergeCell ref="H740:L740"/>
    <mergeCell ref="C741:L741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24"/>
  <sheetViews>
    <sheetView topLeftCell="A410" workbookViewId="0">
      <selection activeCell="L427" sqref="L4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3" t="s">
        <v>3</v>
      </c>
      <c r="H5" s="423"/>
      <c r="I5" s="423"/>
      <c r="J5" s="423"/>
      <c r="K5" s="423"/>
      <c r="L5" s="423"/>
      <c r="M5" s="423"/>
      <c r="N5" s="42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28" t="s">
        <v>5</v>
      </c>
      <c r="H6" s="428"/>
      <c r="I6" s="428"/>
      <c r="J6" s="428"/>
      <c r="K6" s="428"/>
      <c r="L6" s="428"/>
      <c r="M6" s="428"/>
      <c r="N6" s="428"/>
      <c r="V6" s="12" t="s">
        <v>5</v>
      </c>
    </row>
    <row r="7" spans="1:29" s="4" customFormat="1" ht="45" customHeight="1" x14ac:dyDescent="0.25">
      <c r="A7" s="427" t="s">
        <v>6</v>
      </c>
      <c r="B7" s="427"/>
      <c r="C7" s="427"/>
      <c r="D7" s="427"/>
      <c r="E7" s="427"/>
      <c r="F7" s="427"/>
      <c r="G7" s="428" t="s">
        <v>7</v>
      </c>
      <c r="H7" s="428"/>
      <c r="I7" s="428"/>
      <c r="J7" s="428"/>
      <c r="K7" s="428"/>
      <c r="L7" s="428"/>
      <c r="M7" s="428"/>
      <c r="N7" s="42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0" t="s">
        <v>8</v>
      </c>
      <c r="B8" s="430"/>
      <c r="C8" s="430"/>
      <c r="D8" s="430"/>
      <c r="E8" s="430"/>
      <c r="F8" s="430"/>
      <c r="G8" s="428"/>
      <c r="H8" s="428"/>
      <c r="I8" s="428"/>
      <c r="J8" s="428"/>
      <c r="K8" s="428"/>
      <c r="L8" s="428"/>
      <c r="M8" s="428"/>
      <c r="N8" s="42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27" t="s">
        <v>11</v>
      </c>
      <c r="B9" s="427"/>
      <c r="C9" s="427"/>
      <c r="D9" s="427"/>
      <c r="E9" s="427"/>
      <c r="F9" s="427"/>
      <c r="G9" s="428"/>
      <c r="H9" s="428"/>
      <c r="I9" s="428"/>
      <c r="J9" s="428"/>
      <c r="K9" s="428"/>
      <c r="L9" s="428"/>
      <c r="M9" s="428"/>
      <c r="N9" s="42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29" t="s">
        <v>12</v>
      </c>
      <c r="B10" s="429"/>
      <c r="C10" s="429"/>
      <c r="D10" s="429"/>
      <c r="E10" s="429"/>
      <c r="F10" s="429"/>
      <c r="G10" s="428" t="s">
        <v>13</v>
      </c>
      <c r="H10" s="428"/>
      <c r="I10" s="428"/>
      <c r="J10" s="428"/>
      <c r="K10" s="428"/>
      <c r="L10" s="428"/>
      <c r="M10" s="428"/>
      <c r="N10" s="428"/>
      <c r="Z10" s="12" t="s">
        <v>13</v>
      </c>
    </row>
    <row r="11" spans="1:29" s="4" customFormat="1" ht="15" x14ac:dyDescent="0.25">
      <c r="A11" s="429" t="s">
        <v>14</v>
      </c>
      <c r="B11" s="429"/>
      <c r="C11" s="429"/>
      <c r="D11" s="429"/>
      <c r="E11" s="429"/>
      <c r="F11" s="429"/>
      <c r="G11" s="428"/>
      <c r="H11" s="428"/>
      <c r="I11" s="428"/>
      <c r="J11" s="428"/>
      <c r="K11" s="428"/>
      <c r="L11" s="428"/>
      <c r="M11" s="428"/>
      <c r="N11" s="42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4" customFormat="1" ht="21" customHeight="1" x14ac:dyDescent="0.25">
      <c r="A18" s="426" t="s">
        <v>1037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0" t="s">
        <v>1038</v>
      </c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AD20" s="12" t="s">
        <v>1038</v>
      </c>
    </row>
    <row r="21" spans="1:31" s="4" customFormat="1" ht="12" customHeight="1" x14ac:dyDescent="0.25">
      <c r="A21" s="421" t="s">
        <v>19</v>
      </c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2" t="s">
        <v>3981</v>
      </c>
      <c r="C23" s="423"/>
      <c r="D23" s="423"/>
      <c r="E23" s="423"/>
      <c r="F23" s="42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4" t="s">
        <v>24</v>
      </c>
      <c r="C24" s="424"/>
      <c r="D24" s="424"/>
      <c r="E24" s="424"/>
      <c r="F24" s="42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5" t="s">
        <v>1039</v>
      </c>
      <c r="E26" s="425"/>
      <c r="F26" s="425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230.45</v>
      </c>
      <c r="M31" s="41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201.94</v>
      </c>
      <c r="M32" s="41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8" t="s">
        <v>44</v>
      </c>
      <c r="B35" s="414" t="s">
        <v>45</v>
      </c>
      <c r="C35" s="414" t="s">
        <v>46</v>
      </c>
      <c r="D35" s="414"/>
      <c r="E35" s="414"/>
      <c r="F35" s="414" t="s">
        <v>47</v>
      </c>
      <c r="G35" s="414" t="s">
        <v>48</v>
      </c>
      <c r="H35" s="414"/>
      <c r="I35" s="414"/>
      <c r="J35" s="414" t="s">
        <v>49</v>
      </c>
      <c r="K35" s="414"/>
      <c r="L35" s="414"/>
      <c r="M35" s="414" t="s">
        <v>50</v>
      </c>
      <c r="N35" s="414" t="s">
        <v>51</v>
      </c>
    </row>
    <row r="36" spans="1:38" s="4" customFormat="1" ht="28.5" customHeight="1" x14ac:dyDescent="0.25">
      <c r="A36" s="418"/>
      <c r="B36" s="414"/>
      <c r="C36" s="414"/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</row>
    <row r="37" spans="1:38" s="4" customFormat="1" ht="22.5" x14ac:dyDescent="0.25">
      <c r="A37" s="418"/>
      <c r="B37" s="414"/>
      <c r="C37" s="414"/>
      <c r="D37" s="414"/>
      <c r="E37" s="414"/>
      <c r="F37" s="41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4"/>
      <c r="N37" s="414"/>
    </row>
    <row r="38" spans="1:38" s="4" customFormat="1" ht="15" x14ac:dyDescent="0.25">
      <c r="A38" s="36">
        <v>1</v>
      </c>
      <c r="B38" s="37">
        <v>2</v>
      </c>
      <c r="C38" s="415">
        <v>3</v>
      </c>
      <c r="D38" s="415"/>
      <c r="E38" s="41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08" t="s">
        <v>1042</v>
      </c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10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04" t="s">
        <v>837</v>
      </c>
      <c r="D40" s="404"/>
      <c r="E40" s="404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01" t="s">
        <v>1043</v>
      </c>
      <c r="D41" s="401"/>
      <c r="E41" s="401"/>
      <c r="F41" s="401"/>
      <c r="G41" s="401"/>
      <c r="H41" s="401"/>
      <c r="I41" s="401"/>
      <c r="J41" s="401"/>
      <c r="K41" s="401"/>
      <c r="L41" s="401"/>
      <c r="M41" s="401"/>
      <c r="N41" s="407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397" t="s">
        <v>64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406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406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01" t="s">
        <v>69</v>
      </c>
      <c r="D44" s="401"/>
      <c r="E44" s="401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01" t="s">
        <v>71</v>
      </c>
      <c r="D45" s="401"/>
      <c r="E45" s="401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01" t="s">
        <v>74</v>
      </c>
      <c r="D46" s="401"/>
      <c r="E46" s="401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05" t="s">
        <v>75</v>
      </c>
      <c r="D47" s="405"/>
      <c r="E47" s="405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01" t="s">
        <v>76</v>
      </c>
      <c r="D48" s="401"/>
      <c r="E48" s="401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01" t="s">
        <v>78</v>
      </c>
      <c r="D49" s="401"/>
      <c r="E49" s="401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01" t="s">
        <v>81</v>
      </c>
      <c r="D50" s="401"/>
      <c r="E50" s="401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04" t="s">
        <v>82</v>
      </c>
      <c r="D51" s="404"/>
      <c r="E51" s="404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04" t="s">
        <v>840</v>
      </c>
      <c r="D52" s="404"/>
      <c r="E52" s="404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01" t="s">
        <v>1043</v>
      </c>
      <c r="D53" s="401"/>
      <c r="E53" s="401"/>
      <c r="F53" s="401"/>
      <c r="G53" s="401"/>
      <c r="H53" s="401"/>
      <c r="I53" s="401"/>
      <c r="J53" s="401"/>
      <c r="K53" s="401"/>
      <c r="L53" s="401"/>
      <c r="M53" s="401"/>
      <c r="N53" s="407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397" t="s">
        <v>841</v>
      </c>
      <c r="D54" s="397"/>
      <c r="E54" s="397"/>
      <c r="F54" s="397"/>
      <c r="G54" s="397"/>
      <c r="H54" s="397"/>
      <c r="I54" s="397"/>
      <c r="J54" s="397"/>
      <c r="K54" s="397"/>
      <c r="L54" s="397"/>
      <c r="M54" s="397"/>
      <c r="N54" s="406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397" t="s">
        <v>64</v>
      </c>
      <c r="D55" s="397"/>
      <c r="E55" s="397"/>
      <c r="F55" s="397"/>
      <c r="G55" s="397"/>
      <c r="H55" s="397"/>
      <c r="I55" s="397"/>
      <c r="J55" s="397"/>
      <c r="K55" s="397"/>
      <c r="L55" s="397"/>
      <c r="M55" s="397"/>
      <c r="N55" s="406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397" t="s">
        <v>66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406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01" t="s">
        <v>69</v>
      </c>
      <c r="D57" s="401"/>
      <c r="E57" s="401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01" t="s">
        <v>71</v>
      </c>
      <c r="D58" s="401"/>
      <c r="E58" s="401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01" t="s">
        <v>74</v>
      </c>
      <c r="D59" s="401"/>
      <c r="E59" s="401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05" t="s">
        <v>75</v>
      </c>
      <c r="D60" s="405"/>
      <c r="E60" s="405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01" t="s">
        <v>76</v>
      </c>
      <c r="D61" s="401"/>
      <c r="E61" s="401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01" t="s">
        <v>78</v>
      </c>
      <c r="D62" s="401"/>
      <c r="E62" s="401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01" t="s">
        <v>81</v>
      </c>
      <c r="D63" s="401"/>
      <c r="E63" s="401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04" t="s">
        <v>82</v>
      </c>
      <c r="D64" s="404"/>
      <c r="E64" s="404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04" t="s">
        <v>138</v>
      </c>
      <c r="D65" s="404"/>
      <c r="E65" s="404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01" t="s">
        <v>139</v>
      </c>
      <c r="D66" s="401"/>
      <c r="E66" s="401"/>
      <c r="F66" s="401"/>
      <c r="G66" s="401"/>
      <c r="H66" s="401"/>
      <c r="I66" s="401"/>
      <c r="J66" s="401"/>
      <c r="K66" s="401"/>
      <c r="L66" s="401"/>
      <c r="M66" s="401"/>
      <c r="N66" s="407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01" t="s">
        <v>1044</v>
      </c>
      <c r="D67" s="401"/>
      <c r="E67" s="401"/>
      <c r="F67" s="401"/>
      <c r="G67" s="401"/>
      <c r="H67" s="401"/>
      <c r="I67" s="401"/>
      <c r="J67" s="401"/>
      <c r="K67" s="401"/>
      <c r="L67" s="401"/>
      <c r="M67" s="401"/>
      <c r="N67" s="407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04" t="s">
        <v>82</v>
      </c>
      <c r="D68" s="404"/>
      <c r="E68" s="404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04" t="s">
        <v>97</v>
      </c>
      <c r="D69" s="404"/>
      <c r="E69" s="404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01" t="s">
        <v>99</v>
      </c>
      <c r="D70" s="401"/>
      <c r="E70" s="401"/>
      <c r="F70" s="401"/>
      <c r="G70" s="401"/>
      <c r="H70" s="401"/>
      <c r="I70" s="401"/>
      <c r="J70" s="401"/>
      <c r="K70" s="401"/>
      <c r="L70" s="401"/>
      <c r="M70" s="401"/>
      <c r="N70" s="407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01" t="s">
        <v>100</v>
      </c>
      <c r="D71" s="401"/>
      <c r="E71" s="401"/>
      <c r="F71" s="401"/>
      <c r="G71" s="401"/>
      <c r="H71" s="401"/>
      <c r="I71" s="401"/>
      <c r="J71" s="401"/>
      <c r="K71" s="401"/>
      <c r="L71" s="401"/>
      <c r="M71" s="401"/>
      <c r="N71" s="407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04" t="s">
        <v>82</v>
      </c>
      <c r="D72" s="404"/>
      <c r="E72" s="404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04" t="s">
        <v>1046</v>
      </c>
      <c r="D73" s="404"/>
      <c r="E73" s="404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01" t="s">
        <v>1047</v>
      </c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7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397" t="s">
        <v>64</v>
      </c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406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397" t="s">
        <v>66</v>
      </c>
      <c r="D76" s="397"/>
      <c r="E76" s="397"/>
      <c r="F76" s="397"/>
      <c r="G76" s="397"/>
      <c r="H76" s="397"/>
      <c r="I76" s="397"/>
      <c r="J76" s="397"/>
      <c r="K76" s="397"/>
      <c r="L76" s="397"/>
      <c r="M76" s="397"/>
      <c r="N76" s="406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01" t="s">
        <v>69</v>
      </c>
      <c r="D77" s="401"/>
      <c r="E77" s="401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01" t="s">
        <v>71</v>
      </c>
      <c r="D78" s="401"/>
      <c r="E78" s="401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01" t="s">
        <v>74</v>
      </c>
      <c r="D79" s="401"/>
      <c r="E79" s="401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05" t="s">
        <v>75</v>
      </c>
      <c r="D80" s="405"/>
      <c r="E80" s="405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01" t="s">
        <v>76</v>
      </c>
      <c r="D81" s="401"/>
      <c r="E81" s="401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01" t="s">
        <v>78</v>
      </c>
      <c r="D82" s="401"/>
      <c r="E82" s="401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01" t="s">
        <v>81</v>
      </c>
      <c r="D83" s="401"/>
      <c r="E83" s="401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04" t="s">
        <v>82</v>
      </c>
      <c r="D84" s="404"/>
      <c r="E84" s="404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04" t="s">
        <v>1048</v>
      </c>
      <c r="D86" s="404"/>
      <c r="E86" s="404"/>
      <c r="F86" s="404"/>
      <c r="G86" s="404"/>
      <c r="H86" s="404"/>
      <c r="I86" s="404"/>
      <c r="J86" s="404"/>
      <c r="K86" s="404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01" t="s">
        <v>146</v>
      </c>
      <c r="D87" s="401"/>
      <c r="E87" s="401"/>
      <c r="F87" s="401"/>
      <c r="G87" s="401"/>
      <c r="H87" s="401"/>
      <c r="I87" s="401"/>
      <c r="J87" s="401"/>
      <c r="K87" s="401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01" t="s">
        <v>147</v>
      </c>
      <c r="D88" s="401"/>
      <c r="E88" s="401"/>
      <c r="F88" s="401"/>
      <c r="G88" s="401"/>
      <c r="H88" s="401"/>
      <c r="I88" s="401"/>
      <c r="J88" s="401"/>
      <c r="K88" s="401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01" t="s">
        <v>149</v>
      </c>
      <c r="D89" s="401"/>
      <c r="E89" s="401"/>
      <c r="F89" s="401"/>
      <c r="G89" s="401"/>
      <c r="H89" s="401"/>
      <c r="I89" s="401"/>
      <c r="J89" s="401"/>
      <c r="K89" s="401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01" t="s">
        <v>150</v>
      </c>
      <c r="D90" s="401"/>
      <c r="E90" s="401"/>
      <c r="F90" s="401"/>
      <c r="G90" s="401"/>
      <c r="H90" s="401"/>
      <c r="I90" s="401"/>
      <c r="J90" s="401"/>
      <c r="K90" s="401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01" t="s">
        <v>151</v>
      </c>
      <c r="D91" s="401"/>
      <c r="E91" s="401"/>
      <c r="F91" s="401"/>
      <c r="G91" s="401"/>
      <c r="H91" s="401"/>
      <c r="I91" s="401"/>
      <c r="J91" s="401"/>
      <c r="K91" s="401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01" t="s">
        <v>153</v>
      </c>
      <c r="D92" s="401"/>
      <c r="E92" s="401"/>
      <c r="F92" s="401"/>
      <c r="G92" s="401"/>
      <c r="H92" s="401"/>
      <c r="I92" s="401"/>
      <c r="J92" s="401"/>
      <c r="K92" s="401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01" t="s">
        <v>147</v>
      </c>
      <c r="D93" s="401"/>
      <c r="E93" s="401"/>
      <c r="F93" s="401"/>
      <c r="G93" s="401"/>
      <c r="H93" s="401"/>
      <c r="I93" s="401"/>
      <c r="J93" s="401"/>
      <c r="K93" s="401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01" t="s">
        <v>323</v>
      </c>
      <c r="D94" s="401"/>
      <c r="E94" s="401"/>
      <c r="F94" s="401"/>
      <c r="G94" s="401"/>
      <c r="H94" s="401"/>
      <c r="I94" s="401"/>
      <c r="J94" s="401"/>
      <c r="K94" s="401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01" t="s">
        <v>324</v>
      </c>
      <c r="D95" s="401"/>
      <c r="E95" s="401"/>
      <c r="F95" s="401"/>
      <c r="G95" s="401"/>
      <c r="H95" s="401"/>
      <c r="I95" s="401"/>
      <c r="J95" s="401"/>
      <c r="K95" s="401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01" t="s">
        <v>325</v>
      </c>
      <c r="D96" s="401"/>
      <c r="E96" s="401"/>
      <c r="F96" s="401"/>
      <c r="G96" s="401"/>
      <c r="H96" s="401"/>
      <c r="I96" s="401"/>
      <c r="J96" s="401"/>
      <c r="K96" s="401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01" t="s">
        <v>326</v>
      </c>
      <c r="D97" s="401"/>
      <c r="E97" s="401"/>
      <c r="F97" s="401"/>
      <c r="G97" s="401"/>
      <c r="H97" s="401"/>
      <c r="I97" s="401"/>
      <c r="J97" s="401"/>
      <c r="K97" s="401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01" t="s">
        <v>327</v>
      </c>
      <c r="D98" s="401"/>
      <c r="E98" s="401"/>
      <c r="F98" s="401"/>
      <c r="G98" s="401"/>
      <c r="H98" s="401"/>
      <c r="I98" s="401"/>
      <c r="J98" s="401"/>
      <c r="K98" s="401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01" t="s">
        <v>163</v>
      </c>
      <c r="D99" s="401"/>
      <c r="E99" s="401"/>
      <c r="F99" s="401"/>
      <c r="G99" s="401"/>
      <c r="H99" s="401"/>
      <c r="I99" s="401"/>
      <c r="J99" s="401"/>
      <c r="K99" s="401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01" t="s">
        <v>164</v>
      </c>
      <c r="D100" s="401"/>
      <c r="E100" s="401"/>
      <c r="F100" s="401"/>
      <c r="G100" s="401"/>
      <c r="H100" s="401"/>
      <c r="I100" s="401"/>
      <c r="J100" s="401"/>
      <c r="K100" s="401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01" t="s">
        <v>165</v>
      </c>
      <c r="D101" s="401"/>
      <c r="E101" s="401"/>
      <c r="F101" s="401"/>
      <c r="G101" s="401"/>
      <c r="H101" s="401"/>
      <c r="I101" s="401"/>
      <c r="J101" s="401"/>
      <c r="K101" s="401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03" t="s">
        <v>1049</v>
      </c>
      <c r="D102" s="403"/>
      <c r="E102" s="403"/>
      <c r="F102" s="403"/>
      <c r="G102" s="403"/>
      <c r="H102" s="403"/>
      <c r="I102" s="403"/>
      <c r="J102" s="403"/>
      <c r="K102" s="403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08" t="s">
        <v>1050</v>
      </c>
      <c r="B103" s="409"/>
      <c r="C103" s="409"/>
      <c r="D103" s="409"/>
      <c r="E103" s="409"/>
      <c r="F103" s="409"/>
      <c r="G103" s="409"/>
      <c r="H103" s="409"/>
      <c r="I103" s="409"/>
      <c r="J103" s="409"/>
      <c r="K103" s="409"/>
      <c r="L103" s="409"/>
      <c r="M103" s="409"/>
      <c r="N103" s="410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04" t="s">
        <v>837</v>
      </c>
      <c r="D104" s="404"/>
      <c r="E104" s="404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01" t="s">
        <v>1051</v>
      </c>
      <c r="D105" s="401"/>
      <c r="E105" s="401"/>
      <c r="F105" s="401"/>
      <c r="G105" s="401"/>
      <c r="H105" s="401"/>
      <c r="I105" s="401"/>
      <c r="J105" s="401"/>
      <c r="K105" s="401"/>
      <c r="L105" s="401"/>
      <c r="M105" s="401"/>
      <c r="N105" s="407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397" t="s">
        <v>64</v>
      </c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406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397" t="s">
        <v>66</v>
      </c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406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01" t="s">
        <v>69</v>
      </c>
      <c r="D108" s="401"/>
      <c r="E108" s="401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01" t="s">
        <v>71</v>
      </c>
      <c r="D109" s="401"/>
      <c r="E109" s="401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01" t="s">
        <v>74</v>
      </c>
      <c r="D110" s="401"/>
      <c r="E110" s="401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05" t="s">
        <v>75</v>
      </c>
      <c r="D111" s="405"/>
      <c r="E111" s="405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01" t="s">
        <v>76</v>
      </c>
      <c r="D112" s="401"/>
      <c r="E112" s="401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01" t="s">
        <v>78</v>
      </c>
      <c r="D113" s="401"/>
      <c r="E113" s="401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01" t="s">
        <v>81</v>
      </c>
      <c r="D114" s="401"/>
      <c r="E114" s="401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04" t="s">
        <v>82</v>
      </c>
      <c r="D115" s="404"/>
      <c r="E115" s="404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04" t="s">
        <v>138</v>
      </c>
      <c r="D116" s="404"/>
      <c r="E116" s="404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01" t="s">
        <v>139</v>
      </c>
      <c r="D117" s="401"/>
      <c r="E117" s="401"/>
      <c r="F117" s="401"/>
      <c r="G117" s="401"/>
      <c r="H117" s="401"/>
      <c r="I117" s="401"/>
      <c r="J117" s="401"/>
      <c r="K117" s="401"/>
      <c r="L117" s="401"/>
      <c r="M117" s="401"/>
      <c r="N117" s="407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01" t="s">
        <v>1052</v>
      </c>
      <c r="D118" s="401"/>
      <c r="E118" s="401"/>
      <c r="F118" s="401"/>
      <c r="G118" s="401"/>
      <c r="H118" s="401"/>
      <c r="I118" s="401"/>
      <c r="J118" s="401"/>
      <c r="K118" s="401"/>
      <c r="L118" s="401"/>
      <c r="M118" s="401"/>
      <c r="N118" s="407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04" t="s">
        <v>82</v>
      </c>
      <c r="D119" s="404"/>
      <c r="E119" s="404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04" t="s">
        <v>97</v>
      </c>
      <c r="D120" s="404"/>
      <c r="E120" s="404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01" t="s">
        <v>99</v>
      </c>
      <c r="D121" s="401"/>
      <c r="E121" s="401"/>
      <c r="F121" s="401"/>
      <c r="G121" s="401"/>
      <c r="H121" s="401"/>
      <c r="I121" s="401"/>
      <c r="J121" s="401"/>
      <c r="K121" s="401"/>
      <c r="L121" s="401"/>
      <c r="M121" s="401"/>
      <c r="N121" s="407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01" t="s">
        <v>100</v>
      </c>
      <c r="D122" s="401"/>
      <c r="E122" s="401"/>
      <c r="F122" s="401"/>
      <c r="G122" s="401"/>
      <c r="H122" s="401"/>
      <c r="I122" s="401"/>
      <c r="J122" s="401"/>
      <c r="K122" s="401"/>
      <c r="L122" s="401"/>
      <c r="M122" s="401"/>
      <c r="N122" s="407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04" t="s">
        <v>82</v>
      </c>
      <c r="D123" s="404"/>
      <c r="E123" s="404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04" t="s">
        <v>871</v>
      </c>
      <c r="D124" s="404"/>
      <c r="E124" s="404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01" t="s">
        <v>1053</v>
      </c>
      <c r="D125" s="401"/>
      <c r="E125" s="401"/>
      <c r="F125" s="401"/>
      <c r="G125" s="401"/>
      <c r="H125" s="401"/>
      <c r="I125" s="401"/>
      <c r="J125" s="401"/>
      <c r="K125" s="401"/>
      <c r="L125" s="401"/>
      <c r="M125" s="401"/>
      <c r="N125" s="407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397" t="s">
        <v>64</v>
      </c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406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397" t="s">
        <v>66</v>
      </c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406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01" t="s">
        <v>67</v>
      </c>
      <c r="D128" s="401"/>
      <c r="E128" s="401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01" t="s">
        <v>69</v>
      </c>
      <c r="D129" s="401"/>
      <c r="E129" s="401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01" t="s">
        <v>71</v>
      </c>
      <c r="D130" s="401"/>
      <c r="E130" s="401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01" t="s">
        <v>87</v>
      </c>
      <c r="D131" s="401"/>
      <c r="E131" s="401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01" t="s">
        <v>72</v>
      </c>
      <c r="D132" s="401"/>
      <c r="E132" s="401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01" t="s">
        <v>74</v>
      </c>
      <c r="D133" s="401"/>
      <c r="E133" s="401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05" t="s">
        <v>75</v>
      </c>
      <c r="D134" s="405"/>
      <c r="E134" s="405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01" t="s">
        <v>76</v>
      </c>
      <c r="D135" s="401"/>
      <c r="E135" s="401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01" t="s">
        <v>815</v>
      </c>
      <c r="D136" s="401"/>
      <c r="E136" s="401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01" t="s">
        <v>817</v>
      </c>
      <c r="D137" s="401"/>
      <c r="E137" s="401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04" t="s">
        <v>82</v>
      </c>
      <c r="D138" s="404"/>
      <c r="E138" s="404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04" t="s">
        <v>873</v>
      </c>
      <c r="D139" s="404"/>
      <c r="E139" s="404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01" t="s">
        <v>99</v>
      </c>
      <c r="D140" s="401"/>
      <c r="E140" s="401"/>
      <c r="F140" s="401"/>
      <c r="G140" s="401"/>
      <c r="H140" s="401"/>
      <c r="I140" s="401"/>
      <c r="J140" s="401"/>
      <c r="K140" s="401"/>
      <c r="L140" s="401"/>
      <c r="M140" s="401"/>
      <c r="N140" s="407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01" t="s">
        <v>1055</v>
      </c>
      <c r="D141" s="401"/>
      <c r="E141" s="401"/>
      <c r="F141" s="401"/>
      <c r="G141" s="401"/>
      <c r="H141" s="401"/>
      <c r="I141" s="401"/>
      <c r="J141" s="401"/>
      <c r="K141" s="401"/>
      <c r="L141" s="401"/>
      <c r="M141" s="401"/>
      <c r="N141" s="407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01" t="s">
        <v>875</v>
      </c>
      <c r="D142" s="401"/>
      <c r="E142" s="401"/>
      <c r="F142" s="401"/>
      <c r="G142" s="401"/>
      <c r="H142" s="401"/>
      <c r="I142" s="401"/>
      <c r="J142" s="401"/>
      <c r="K142" s="401"/>
      <c r="L142" s="401"/>
      <c r="M142" s="401"/>
      <c r="N142" s="407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397" t="s">
        <v>1056</v>
      </c>
      <c r="D143" s="397"/>
      <c r="E143" s="397"/>
      <c r="F143" s="397"/>
      <c r="G143" s="397"/>
      <c r="H143" s="397"/>
      <c r="I143" s="397"/>
      <c r="J143" s="397"/>
      <c r="K143" s="397"/>
      <c r="L143" s="397"/>
      <c r="M143" s="397"/>
      <c r="N143" s="406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04" t="s">
        <v>82</v>
      </c>
      <c r="D144" s="404"/>
      <c r="E144" s="404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04" t="s">
        <v>877</v>
      </c>
      <c r="D145" s="404"/>
      <c r="E145" s="404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01" t="s">
        <v>1057</v>
      </c>
      <c r="D146" s="401"/>
      <c r="E146" s="401"/>
      <c r="F146" s="401"/>
      <c r="G146" s="401"/>
      <c r="H146" s="401"/>
      <c r="I146" s="401"/>
      <c r="J146" s="401"/>
      <c r="K146" s="401"/>
      <c r="L146" s="401"/>
      <c r="M146" s="401"/>
      <c r="N146" s="407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397" t="s">
        <v>64</v>
      </c>
      <c r="D147" s="397"/>
      <c r="E147" s="397"/>
      <c r="F147" s="397"/>
      <c r="G147" s="397"/>
      <c r="H147" s="397"/>
      <c r="I147" s="397"/>
      <c r="J147" s="397"/>
      <c r="K147" s="397"/>
      <c r="L147" s="397"/>
      <c r="M147" s="397"/>
      <c r="N147" s="406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397" t="s">
        <v>66</v>
      </c>
      <c r="D148" s="397"/>
      <c r="E148" s="397"/>
      <c r="F148" s="397"/>
      <c r="G148" s="397"/>
      <c r="H148" s="397"/>
      <c r="I148" s="397"/>
      <c r="J148" s="397"/>
      <c r="K148" s="397"/>
      <c r="L148" s="397"/>
      <c r="M148" s="397"/>
      <c r="N148" s="406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01" t="s">
        <v>67</v>
      </c>
      <c r="D149" s="401"/>
      <c r="E149" s="401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01" t="s">
        <v>69</v>
      </c>
      <c r="D150" s="401"/>
      <c r="E150" s="401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01" t="s">
        <v>71</v>
      </c>
      <c r="D151" s="401"/>
      <c r="E151" s="401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01" t="s">
        <v>87</v>
      </c>
      <c r="D152" s="401"/>
      <c r="E152" s="401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01" t="s">
        <v>72</v>
      </c>
      <c r="D153" s="401"/>
      <c r="E153" s="401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01" t="s">
        <v>74</v>
      </c>
      <c r="D154" s="401"/>
      <c r="E154" s="401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05" t="s">
        <v>75</v>
      </c>
      <c r="D155" s="405"/>
      <c r="E155" s="405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01" t="s">
        <v>76</v>
      </c>
      <c r="D156" s="401"/>
      <c r="E156" s="401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01" t="s">
        <v>815</v>
      </c>
      <c r="D157" s="401"/>
      <c r="E157" s="401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01" t="s">
        <v>817</v>
      </c>
      <c r="D158" s="401"/>
      <c r="E158" s="401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04" t="s">
        <v>82</v>
      </c>
      <c r="D159" s="404"/>
      <c r="E159" s="404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04" t="s">
        <v>1058</v>
      </c>
      <c r="D160" s="404"/>
      <c r="E160" s="404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01" t="s">
        <v>99</v>
      </c>
      <c r="D161" s="401"/>
      <c r="E161" s="401"/>
      <c r="F161" s="401"/>
      <c r="G161" s="401"/>
      <c r="H161" s="401"/>
      <c r="I161" s="401"/>
      <c r="J161" s="401"/>
      <c r="K161" s="401"/>
      <c r="L161" s="401"/>
      <c r="M161" s="401"/>
      <c r="N161" s="407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01" t="s">
        <v>1059</v>
      </c>
      <c r="D162" s="401"/>
      <c r="E162" s="401"/>
      <c r="F162" s="401"/>
      <c r="G162" s="401"/>
      <c r="H162" s="401"/>
      <c r="I162" s="401"/>
      <c r="J162" s="401"/>
      <c r="K162" s="401"/>
      <c r="L162" s="401"/>
      <c r="M162" s="401"/>
      <c r="N162" s="407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01" t="s">
        <v>1060</v>
      </c>
      <c r="D163" s="401"/>
      <c r="E163" s="401"/>
      <c r="F163" s="401"/>
      <c r="G163" s="401"/>
      <c r="H163" s="401"/>
      <c r="I163" s="401"/>
      <c r="J163" s="401"/>
      <c r="K163" s="401"/>
      <c r="L163" s="401"/>
      <c r="M163" s="401"/>
      <c r="N163" s="407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397" t="s">
        <v>1056</v>
      </c>
      <c r="D164" s="397"/>
      <c r="E164" s="397"/>
      <c r="F164" s="397"/>
      <c r="G164" s="397"/>
      <c r="H164" s="397"/>
      <c r="I164" s="397"/>
      <c r="J164" s="397"/>
      <c r="K164" s="397"/>
      <c r="L164" s="397"/>
      <c r="M164" s="397"/>
      <c r="N164" s="406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04" t="s">
        <v>82</v>
      </c>
      <c r="D165" s="404"/>
      <c r="E165" s="404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04" t="s">
        <v>1062</v>
      </c>
      <c r="D166" s="404"/>
      <c r="E166" s="404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01" t="s">
        <v>1063</v>
      </c>
      <c r="D167" s="401"/>
      <c r="E167" s="401"/>
      <c r="F167" s="401"/>
      <c r="G167" s="401"/>
      <c r="H167" s="401"/>
      <c r="I167" s="401"/>
      <c r="J167" s="401"/>
      <c r="K167" s="401"/>
      <c r="L167" s="401"/>
      <c r="M167" s="401"/>
      <c r="N167" s="407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397" t="s">
        <v>64</v>
      </c>
      <c r="D168" s="397"/>
      <c r="E168" s="397"/>
      <c r="F168" s="397"/>
      <c r="G168" s="397"/>
      <c r="H168" s="397"/>
      <c r="I168" s="397"/>
      <c r="J168" s="397"/>
      <c r="K168" s="397"/>
      <c r="L168" s="397"/>
      <c r="M168" s="397"/>
      <c r="N168" s="406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397" t="s">
        <v>66</v>
      </c>
      <c r="D169" s="397"/>
      <c r="E169" s="397"/>
      <c r="F169" s="397"/>
      <c r="G169" s="397"/>
      <c r="H169" s="397"/>
      <c r="I169" s="397"/>
      <c r="J169" s="397"/>
      <c r="K169" s="397"/>
      <c r="L169" s="397"/>
      <c r="M169" s="397"/>
      <c r="N169" s="406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01" t="s">
        <v>67</v>
      </c>
      <c r="D170" s="401"/>
      <c r="E170" s="401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01" t="s">
        <v>69</v>
      </c>
      <c r="D171" s="401"/>
      <c r="E171" s="401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01" t="s">
        <v>71</v>
      </c>
      <c r="D172" s="401"/>
      <c r="E172" s="401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01" t="s">
        <v>87</v>
      </c>
      <c r="D173" s="401"/>
      <c r="E173" s="401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01" t="s">
        <v>72</v>
      </c>
      <c r="D174" s="401"/>
      <c r="E174" s="401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01" t="s">
        <v>74</v>
      </c>
      <c r="D175" s="401"/>
      <c r="E175" s="401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05" t="s">
        <v>75</v>
      </c>
      <c r="D176" s="405"/>
      <c r="E176" s="405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01" t="s">
        <v>76</v>
      </c>
      <c r="D177" s="401"/>
      <c r="E177" s="401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01" t="s">
        <v>815</v>
      </c>
      <c r="D178" s="401"/>
      <c r="E178" s="401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01" t="s">
        <v>817</v>
      </c>
      <c r="D179" s="401"/>
      <c r="E179" s="401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04" t="s">
        <v>82</v>
      </c>
      <c r="D180" s="404"/>
      <c r="E180" s="404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04" t="s">
        <v>886</v>
      </c>
      <c r="D181" s="404"/>
      <c r="E181" s="404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01" t="s">
        <v>858</v>
      </c>
      <c r="D182" s="401"/>
      <c r="E182" s="401"/>
      <c r="F182" s="401"/>
      <c r="G182" s="401"/>
      <c r="H182" s="401"/>
      <c r="I182" s="401"/>
      <c r="J182" s="401"/>
      <c r="K182" s="401"/>
      <c r="L182" s="401"/>
      <c r="M182" s="401"/>
      <c r="N182" s="407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04" t="s">
        <v>82</v>
      </c>
      <c r="D183" s="404"/>
      <c r="E183" s="404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04" t="s">
        <v>884</v>
      </c>
      <c r="D184" s="404"/>
      <c r="E184" s="404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01" t="s">
        <v>858</v>
      </c>
      <c r="D185" s="401"/>
      <c r="E185" s="401"/>
      <c r="F185" s="401"/>
      <c r="G185" s="401"/>
      <c r="H185" s="401"/>
      <c r="I185" s="401"/>
      <c r="J185" s="401"/>
      <c r="K185" s="401"/>
      <c r="L185" s="401"/>
      <c r="M185" s="401"/>
      <c r="N185" s="407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04" t="s">
        <v>82</v>
      </c>
      <c r="D186" s="404"/>
      <c r="E186" s="404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04" t="s">
        <v>1058</v>
      </c>
      <c r="D187" s="404"/>
      <c r="E187" s="404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01" t="s">
        <v>99</v>
      </c>
      <c r="D188" s="401"/>
      <c r="E188" s="401"/>
      <c r="F188" s="401"/>
      <c r="G188" s="401"/>
      <c r="H188" s="401"/>
      <c r="I188" s="401"/>
      <c r="J188" s="401"/>
      <c r="K188" s="401"/>
      <c r="L188" s="401"/>
      <c r="M188" s="401"/>
      <c r="N188" s="407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01" t="s">
        <v>1064</v>
      </c>
      <c r="D189" s="401"/>
      <c r="E189" s="401"/>
      <c r="F189" s="401"/>
      <c r="G189" s="401"/>
      <c r="H189" s="401"/>
      <c r="I189" s="401"/>
      <c r="J189" s="401"/>
      <c r="K189" s="401"/>
      <c r="L189" s="401"/>
      <c r="M189" s="401"/>
      <c r="N189" s="407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01" t="s">
        <v>1060</v>
      </c>
      <c r="D190" s="401"/>
      <c r="E190" s="401"/>
      <c r="F190" s="401"/>
      <c r="G190" s="401"/>
      <c r="H190" s="401"/>
      <c r="I190" s="401"/>
      <c r="J190" s="401"/>
      <c r="K190" s="401"/>
      <c r="L190" s="401"/>
      <c r="M190" s="401"/>
      <c r="N190" s="407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397" t="s">
        <v>1056</v>
      </c>
      <c r="D191" s="397"/>
      <c r="E191" s="397"/>
      <c r="F191" s="397"/>
      <c r="G191" s="397"/>
      <c r="H191" s="397"/>
      <c r="I191" s="397"/>
      <c r="J191" s="397"/>
      <c r="K191" s="397"/>
      <c r="L191" s="397"/>
      <c r="M191" s="397"/>
      <c r="N191" s="406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04" t="s">
        <v>82</v>
      </c>
      <c r="D192" s="404"/>
      <c r="E192" s="404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04" t="s">
        <v>1066</v>
      </c>
      <c r="D193" s="404"/>
      <c r="E193" s="404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01" t="s">
        <v>99</v>
      </c>
      <c r="D194" s="401"/>
      <c r="E194" s="401"/>
      <c r="F194" s="401"/>
      <c r="G194" s="401"/>
      <c r="H194" s="401"/>
      <c r="I194" s="401"/>
      <c r="J194" s="401"/>
      <c r="K194" s="401"/>
      <c r="L194" s="401"/>
      <c r="M194" s="401"/>
      <c r="N194" s="407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04" t="s">
        <v>82</v>
      </c>
      <c r="D195" s="404"/>
      <c r="E195" s="404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04" t="s">
        <v>1067</v>
      </c>
      <c r="D196" s="404"/>
      <c r="E196" s="404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01" t="s">
        <v>1063</v>
      </c>
      <c r="D197" s="401"/>
      <c r="E197" s="401"/>
      <c r="F197" s="401"/>
      <c r="G197" s="401"/>
      <c r="H197" s="401"/>
      <c r="I197" s="401"/>
      <c r="J197" s="401"/>
      <c r="K197" s="401"/>
      <c r="L197" s="401"/>
      <c r="M197" s="401"/>
      <c r="N197" s="407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397" t="s">
        <v>64</v>
      </c>
      <c r="D198" s="397"/>
      <c r="E198" s="397"/>
      <c r="F198" s="397"/>
      <c r="G198" s="397"/>
      <c r="H198" s="397"/>
      <c r="I198" s="397"/>
      <c r="J198" s="397"/>
      <c r="K198" s="397"/>
      <c r="L198" s="397"/>
      <c r="M198" s="397"/>
      <c r="N198" s="406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397" t="s">
        <v>66</v>
      </c>
      <c r="D199" s="397"/>
      <c r="E199" s="397"/>
      <c r="F199" s="397"/>
      <c r="G199" s="397"/>
      <c r="H199" s="397"/>
      <c r="I199" s="397"/>
      <c r="J199" s="397"/>
      <c r="K199" s="397"/>
      <c r="L199" s="397"/>
      <c r="M199" s="397"/>
      <c r="N199" s="406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01" t="s">
        <v>67</v>
      </c>
      <c r="D200" s="401"/>
      <c r="E200" s="401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01" t="s">
        <v>69</v>
      </c>
      <c r="D201" s="401"/>
      <c r="E201" s="401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01" t="s">
        <v>71</v>
      </c>
      <c r="D202" s="401"/>
      <c r="E202" s="401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01" t="s">
        <v>87</v>
      </c>
      <c r="D203" s="401"/>
      <c r="E203" s="401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01" t="s">
        <v>72</v>
      </c>
      <c r="D204" s="401"/>
      <c r="E204" s="401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01" t="s">
        <v>74</v>
      </c>
      <c r="D205" s="401"/>
      <c r="E205" s="401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05" t="s">
        <v>75</v>
      </c>
      <c r="D206" s="405"/>
      <c r="E206" s="405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01" t="s">
        <v>76</v>
      </c>
      <c r="D207" s="401"/>
      <c r="E207" s="401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01" t="s">
        <v>815</v>
      </c>
      <c r="D208" s="401"/>
      <c r="E208" s="401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01" t="s">
        <v>817</v>
      </c>
      <c r="D209" s="401"/>
      <c r="E209" s="401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04" t="s">
        <v>82</v>
      </c>
      <c r="D210" s="404"/>
      <c r="E210" s="404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04" t="s">
        <v>1068</v>
      </c>
      <c r="D211" s="404"/>
      <c r="E211" s="404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01" t="s">
        <v>1063</v>
      </c>
      <c r="D212" s="401"/>
      <c r="E212" s="401"/>
      <c r="F212" s="401"/>
      <c r="G212" s="401"/>
      <c r="H212" s="401"/>
      <c r="I212" s="401"/>
      <c r="J212" s="401"/>
      <c r="K212" s="401"/>
      <c r="L212" s="401"/>
      <c r="M212" s="401"/>
      <c r="N212" s="407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397" t="s">
        <v>463</v>
      </c>
      <c r="D213" s="397"/>
      <c r="E213" s="397"/>
      <c r="F213" s="397"/>
      <c r="G213" s="397"/>
      <c r="H213" s="397"/>
      <c r="I213" s="397"/>
      <c r="J213" s="397"/>
      <c r="K213" s="397"/>
      <c r="L213" s="397"/>
      <c r="M213" s="397"/>
      <c r="N213" s="406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397" t="s">
        <v>64</v>
      </c>
      <c r="D214" s="397"/>
      <c r="E214" s="397"/>
      <c r="F214" s="397"/>
      <c r="G214" s="397"/>
      <c r="H214" s="397"/>
      <c r="I214" s="397"/>
      <c r="J214" s="397"/>
      <c r="K214" s="397"/>
      <c r="L214" s="397"/>
      <c r="M214" s="397"/>
      <c r="N214" s="406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397" t="s">
        <v>66</v>
      </c>
      <c r="D215" s="397"/>
      <c r="E215" s="397"/>
      <c r="F215" s="397"/>
      <c r="G215" s="397"/>
      <c r="H215" s="397"/>
      <c r="I215" s="397"/>
      <c r="J215" s="397"/>
      <c r="K215" s="397"/>
      <c r="L215" s="397"/>
      <c r="M215" s="397"/>
      <c r="N215" s="406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01" t="s">
        <v>67</v>
      </c>
      <c r="D216" s="401"/>
      <c r="E216" s="401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01" t="s">
        <v>69</v>
      </c>
      <c r="D217" s="401"/>
      <c r="E217" s="401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01" t="s">
        <v>71</v>
      </c>
      <c r="D218" s="401"/>
      <c r="E218" s="401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01" t="s">
        <v>87</v>
      </c>
      <c r="D219" s="401"/>
      <c r="E219" s="401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01" t="s">
        <v>72</v>
      </c>
      <c r="D220" s="401"/>
      <c r="E220" s="401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01" t="s">
        <v>74</v>
      </c>
      <c r="D221" s="401"/>
      <c r="E221" s="401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05" t="s">
        <v>75</v>
      </c>
      <c r="D222" s="405"/>
      <c r="E222" s="405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01" t="s">
        <v>76</v>
      </c>
      <c r="D223" s="401"/>
      <c r="E223" s="401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01" t="s">
        <v>815</v>
      </c>
      <c r="D224" s="401"/>
      <c r="E224" s="401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01" t="s">
        <v>817</v>
      </c>
      <c r="D225" s="401"/>
      <c r="E225" s="401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04" t="s">
        <v>82</v>
      </c>
      <c r="D226" s="404"/>
      <c r="E226" s="404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04" t="s">
        <v>902</v>
      </c>
      <c r="D227" s="404"/>
      <c r="E227" s="404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01" t="s">
        <v>99</v>
      </c>
      <c r="D228" s="401"/>
      <c r="E228" s="401"/>
      <c r="F228" s="401"/>
      <c r="G228" s="401"/>
      <c r="H228" s="401"/>
      <c r="I228" s="401"/>
      <c r="J228" s="401"/>
      <c r="K228" s="401"/>
      <c r="L228" s="401"/>
      <c r="M228" s="401"/>
      <c r="N228" s="407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04" t="s">
        <v>82</v>
      </c>
      <c r="D229" s="404"/>
      <c r="E229" s="404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04" t="s">
        <v>1069</v>
      </c>
      <c r="D231" s="404"/>
      <c r="E231" s="404"/>
      <c r="F231" s="404"/>
      <c r="G231" s="404"/>
      <c r="H231" s="404"/>
      <c r="I231" s="404"/>
      <c r="J231" s="404"/>
      <c r="K231" s="404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01" t="s">
        <v>146</v>
      </c>
      <c r="D232" s="401"/>
      <c r="E232" s="401"/>
      <c r="F232" s="401"/>
      <c r="G232" s="401"/>
      <c r="H232" s="401"/>
      <c r="I232" s="401"/>
      <c r="J232" s="401"/>
      <c r="K232" s="401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01" t="s">
        <v>147</v>
      </c>
      <c r="D233" s="401"/>
      <c r="E233" s="401"/>
      <c r="F233" s="401"/>
      <c r="G233" s="401"/>
      <c r="H233" s="401"/>
      <c r="I233" s="401"/>
      <c r="J233" s="401"/>
      <c r="K233" s="401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01" t="s">
        <v>148</v>
      </c>
      <c r="D234" s="401"/>
      <c r="E234" s="401"/>
      <c r="F234" s="401"/>
      <c r="G234" s="401"/>
      <c r="H234" s="401"/>
      <c r="I234" s="401"/>
      <c r="J234" s="401"/>
      <c r="K234" s="401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01" t="s">
        <v>149</v>
      </c>
      <c r="D235" s="401"/>
      <c r="E235" s="401"/>
      <c r="F235" s="401"/>
      <c r="G235" s="401"/>
      <c r="H235" s="401"/>
      <c r="I235" s="401"/>
      <c r="J235" s="401"/>
      <c r="K235" s="401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01" t="s">
        <v>150</v>
      </c>
      <c r="D236" s="401"/>
      <c r="E236" s="401"/>
      <c r="F236" s="401"/>
      <c r="G236" s="401"/>
      <c r="H236" s="401"/>
      <c r="I236" s="401"/>
      <c r="J236" s="401"/>
      <c r="K236" s="401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01" t="s">
        <v>151</v>
      </c>
      <c r="D237" s="401"/>
      <c r="E237" s="401"/>
      <c r="F237" s="401"/>
      <c r="G237" s="401"/>
      <c r="H237" s="401"/>
      <c r="I237" s="401"/>
      <c r="J237" s="401"/>
      <c r="K237" s="401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01" t="s">
        <v>153</v>
      </c>
      <c r="D238" s="401"/>
      <c r="E238" s="401"/>
      <c r="F238" s="401"/>
      <c r="G238" s="401"/>
      <c r="H238" s="401"/>
      <c r="I238" s="401"/>
      <c r="J238" s="401"/>
      <c r="K238" s="401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01" t="s">
        <v>147</v>
      </c>
      <c r="D239" s="401"/>
      <c r="E239" s="401"/>
      <c r="F239" s="401"/>
      <c r="G239" s="401"/>
      <c r="H239" s="401"/>
      <c r="I239" s="401"/>
      <c r="J239" s="401"/>
      <c r="K239" s="401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01" t="s">
        <v>322</v>
      </c>
      <c r="D240" s="401"/>
      <c r="E240" s="401"/>
      <c r="F240" s="401"/>
      <c r="G240" s="401"/>
      <c r="H240" s="401"/>
      <c r="I240" s="401"/>
      <c r="J240" s="401"/>
      <c r="K240" s="401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01" t="s">
        <v>323</v>
      </c>
      <c r="D241" s="401"/>
      <c r="E241" s="401"/>
      <c r="F241" s="401"/>
      <c r="G241" s="401"/>
      <c r="H241" s="401"/>
      <c r="I241" s="401"/>
      <c r="J241" s="401"/>
      <c r="K241" s="401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01" t="s">
        <v>324</v>
      </c>
      <c r="D242" s="401"/>
      <c r="E242" s="401"/>
      <c r="F242" s="401"/>
      <c r="G242" s="401"/>
      <c r="H242" s="401"/>
      <c r="I242" s="401"/>
      <c r="J242" s="401"/>
      <c r="K242" s="401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01" t="s">
        <v>325</v>
      </c>
      <c r="D243" s="401"/>
      <c r="E243" s="401"/>
      <c r="F243" s="401"/>
      <c r="G243" s="401"/>
      <c r="H243" s="401"/>
      <c r="I243" s="401"/>
      <c r="J243" s="401"/>
      <c r="K243" s="401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01" t="s">
        <v>326</v>
      </c>
      <c r="D244" s="401"/>
      <c r="E244" s="401"/>
      <c r="F244" s="401"/>
      <c r="G244" s="401"/>
      <c r="H244" s="401"/>
      <c r="I244" s="401"/>
      <c r="J244" s="401"/>
      <c r="K244" s="401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01" t="s">
        <v>327</v>
      </c>
      <c r="D245" s="401"/>
      <c r="E245" s="401"/>
      <c r="F245" s="401"/>
      <c r="G245" s="401"/>
      <c r="H245" s="401"/>
      <c r="I245" s="401"/>
      <c r="J245" s="401"/>
      <c r="K245" s="401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01" t="s">
        <v>163</v>
      </c>
      <c r="D246" s="401"/>
      <c r="E246" s="401"/>
      <c r="F246" s="401"/>
      <c r="G246" s="401"/>
      <c r="H246" s="401"/>
      <c r="I246" s="401"/>
      <c r="J246" s="401"/>
      <c r="K246" s="401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01" t="s">
        <v>164</v>
      </c>
      <c r="D247" s="401"/>
      <c r="E247" s="401"/>
      <c r="F247" s="401"/>
      <c r="G247" s="401"/>
      <c r="H247" s="401"/>
      <c r="I247" s="401"/>
      <c r="J247" s="401"/>
      <c r="K247" s="401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01" t="s">
        <v>165</v>
      </c>
      <c r="D248" s="401"/>
      <c r="E248" s="401"/>
      <c r="F248" s="401"/>
      <c r="G248" s="401"/>
      <c r="H248" s="401"/>
      <c r="I248" s="401"/>
      <c r="J248" s="401"/>
      <c r="K248" s="401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03" t="s">
        <v>1070</v>
      </c>
      <c r="D249" s="403"/>
      <c r="E249" s="403"/>
      <c r="F249" s="403"/>
      <c r="G249" s="403"/>
      <c r="H249" s="403"/>
      <c r="I249" s="403"/>
      <c r="J249" s="403"/>
      <c r="K249" s="403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08" t="s">
        <v>1071</v>
      </c>
      <c r="B250" s="409"/>
      <c r="C250" s="409"/>
      <c r="D250" s="409"/>
      <c r="E250" s="409"/>
      <c r="F250" s="409"/>
      <c r="G250" s="409"/>
      <c r="H250" s="409"/>
      <c r="I250" s="409"/>
      <c r="J250" s="409"/>
      <c r="K250" s="409"/>
      <c r="L250" s="409"/>
      <c r="M250" s="409"/>
      <c r="N250" s="410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04" t="s">
        <v>1073</v>
      </c>
      <c r="D251" s="404"/>
      <c r="E251" s="404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01" t="s">
        <v>1074</v>
      </c>
      <c r="D252" s="401"/>
      <c r="E252" s="401"/>
      <c r="F252" s="401"/>
      <c r="G252" s="401"/>
      <c r="H252" s="401"/>
      <c r="I252" s="401"/>
      <c r="J252" s="401"/>
      <c r="K252" s="401"/>
      <c r="L252" s="401"/>
      <c r="M252" s="401"/>
      <c r="N252" s="407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397" t="s">
        <v>64</v>
      </c>
      <c r="D253" s="397"/>
      <c r="E253" s="397"/>
      <c r="F253" s="397"/>
      <c r="G253" s="397"/>
      <c r="H253" s="397"/>
      <c r="I253" s="397"/>
      <c r="J253" s="397"/>
      <c r="K253" s="397"/>
      <c r="L253" s="397"/>
      <c r="M253" s="397"/>
      <c r="N253" s="406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397" t="s">
        <v>66</v>
      </c>
      <c r="D254" s="397"/>
      <c r="E254" s="397"/>
      <c r="F254" s="397"/>
      <c r="G254" s="397"/>
      <c r="H254" s="397"/>
      <c r="I254" s="397"/>
      <c r="J254" s="397"/>
      <c r="K254" s="397"/>
      <c r="L254" s="397"/>
      <c r="M254" s="397"/>
      <c r="N254" s="406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01" t="s">
        <v>67</v>
      </c>
      <c r="D255" s="401"/>
      <c r="E255" s="401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01" t="s">
        <v>69</v>
      </c>
      <c r="D256" s="401"/>
      <c r="E256" s="401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01" t="s">
        <v>71</v>
      </c>
      <c r="D257" s="401"/>
      <c r="E257" s="401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01" t="s">
        <v>72</v>
      </c>
      <c r="D258" s="401"/>
      <c r="E258" s="401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01" t="s">
        <v>74</v>
      </c>
      <c r="D259" s="401"/>
      <c r="E259" s="401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05" t="s">
        <v>75</v>
      </c>
      <c r="D260" s="405"/>
      <c r="E260" s="405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01" t="s">
        <v>76</v>
      </c>
      <c r="D261" s="401"/>
      <c r="E261" s="401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01" t="s">
        <v>916</v>
      </c>
      <c r="D262" s="401"/>
      <c r="E262" s="401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01" t="s">
        <v>918</v>
      </c>
      <c r="D263" s="401"/>
      <c r="E263" s="401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04" t="s">
        <v>82</v>
      </c>
      <c r="D264" s="404"/>
      <c r="E264" s="404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04" t="s">
        <v>1076</v>
      </c>
      <c r="D265" s="404"/>
      <c r="E265" s="404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01" t="s">
        <v>1077</v>
      </c>
      <c r="D266" s="401"/>
      <c r="E266" s="401"/>
      <c r="F266" s="401"/>
      <c r="G266" s="401"/>
      <c r="H266" s="401"/>
      <c r="I266" s="401"/>
      <c r="J266" s="401"/>
      <c r="K266" s="401"/>
      <c r="L266" s="401"/>
      <c r="M266" s="401"/>
      <c r="N266" s="407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397" t="s">
        <v>64</v>
      </c>
      <c r="D267" s="397"/>
      <c r="E267" s="397"/>
      <c r="F267" s="397"/>
      <c r="G267" s="397"/>
      <c r="H267" s="397"/>
      <c r="I267" s="397"/>
      <c r="J267" s="397"/>
      <c r="K267" s="397"/>
      <c r="L267" s="397"/>
      <c r="M267" s="397"/>
      <c r="N267" s="406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397" t="s">
        <v>66</v>
      </c>
      <c r="D268" s="397"/>
      <c r="E268" s="397"/>
      <c r="F268" s="397"/>
      <c r="G268" s="397"/>
      <c r="H268" s="397"/>
      <c r="I268" s="397"/>
      <c r="J268" s="397"/>
      <c r="K268" s="397"/>
      <c r="L268" s="397"/>
      <c r="M268" s="397"/>
      <c r="N268" s="406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01" t="s">
        <v>67</v>
      </c>
      <c r="D269" s="401"/>
      <c r="E269" s="401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01" t="s">
        <v>72</v>
      </c>
      <c r="D270" s="401"/>
      <c r="E270" s="401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05" t="s">
        <v>75</v>
      </c>
      <c r="D271" s="405"/>
      <c r="E271" s="405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01" t="s">
        <v>76</v>
      </c>
      <c r="D272" s="401"/>
      <c r="E272" s="401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01" t="s">
        <v>916</v>
      </c>
      <c r="D273" s="401"/>
      <c r="E273" s="401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01" t="s">
        <v>918</v>
      </c>
      <c r="D274" s="401"/>
      <c r="E274" s="401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04" t="s">
        <v>82</v>
      </c>
      <c r="D275" s="404"/>
      <c r="E275" s="404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04" t="s">
        <v>926</v>
      </c>
      <c r="D276" s="404"/>
      <c r="E276" s="404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01" t="s">
        <v>1074</v>
      </c>
      <c r="D277" s="401"/>
      <c r="E277" s="401"/>
      <c r="F277" s="401"/>
      <c r="G277" s="401"/>
      <c r="H277" s="401"/>
      <c r="I277" s="401"/>
      <c r="J277" s="401"/>
      <c r="K277" s="401"/>
      <c r="L277" s="401"/>
      <c r="M277" s="401"/>
      <c r="N277" s="407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397" t="s">
        <v>64</v>
      </c>
      <c r="D278" s="397"/>
      <c r="E278" s="397"/>
      <c r="F278" s="397"/>
      <c r="G278" s="397"/>
      <c r="H278" s="397"/>
      <c r="I278" s="397"/>
      <c r="J278" s="397"/>
      <c r="K278" s="397"/>
      <c r="L278" s="397"/>
      <c r="M278" s="397"/>
      <c r="N278" s="406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397" t="s">
        <v>66</v>
      </c>
      <c r="D279" s="397"/>
      <c r="E279" s="397"/>
      <c r="F279" s="397"/>
      <c r="G279" s="397"/>
      <c r="H279" s="397"/>
      <c r="I279" s="397"/>
      <c r="J279" s="397"/>
      <c r="K279" s="397"/>
      <c r="L279" s="397"/>
      <c r="M279" s="397"/>
      <c r="N279" s="406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01" t="s">
        <v>67</v>
      </c>
      <c r="D280" s="401"/>
      <c r="E280" s="401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01" t="s">
        <v>69</v>
      </c>
      <c r="D281" s="401"/>
      <c r="E281" s="401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01" t="s">
        <v>71</v>
      </c>
      <c r="D282" s="401"/>
      <c r="E282" s="401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01" t="s">
        <v>87</v>
      </c>
      <c r="D283" s="401"/>
      <c r="E283" s="401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01" t="s">
        <v>72</v>
      </c>
      <c r="D284" s="401"/>
      <c r="E284" s="401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01" t="s">
        <v>74</v>
      </c>
      <c r="D285" s="401"/>
      <c r="E285" s="401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05" t="s">
        <v>75</v>
      </c>
      <c r="D286" s="405"/>
      <c r="E286" s="405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01" t="s">
        <v>76</v>
      </c>
      <c r="D287" s="401"/>
      <c r="E287" s="401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01" t="s">
        <v>916</v>
      </c>
      <c r="D288" s="401"/>
      <c r="E288" s="401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01" t="s">
        <v>918</v>
      </c>
      <c r="D289" s="401"/>
      <c r="E289" s="401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04" t="s">
        <v>82</v>
      </c>
      <c r="D290" s="404"/>
      <c r="E290" s="404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04" t="s">
        <v>928</v>
      </c>
      <c r="D291" s="404"/>
      <c r="E291" s="404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01" t="s">
        <v>1077</v>
      </c>
      <c r="D292" s="401"/>
      <c r="E292" s="401"/>
      <c r="F292" s="401"/>
      <c r="G292" s="401"/>
      <c r="H292" s="401"/>
      <c r="I292" s="401"/>
      <c r="J292" s="401"/>
      <c r="K292" s="401"/>
      <c r="L292" s="401"/>
      <c r="M292" s="401"/>
      <c r="N292" s="407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397" t="s">
        <v>64</v>
      </c>
      <c r="D293" s="397"/>
      <c r="E293" s="397"/>
      <c r="F293" s="397"/>
      <c r="G293" s="397"/>
      <c r="H293" s="397"/>
      <c r="I293" s="397"/>
      <c r="J293" s="397"/>
      <c r="K293" s="397"/>
      <c r="L293" s="397"/>
      <c r="M293" s="397"/>
      <c r="N293" s="406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397" t="s">
        <v>66</v>
      </c>
      <c r="D294" s="397"/>
      <c r="E294" s="397"/>
      <c r="F294" s="397"/>
      <c r="G294" s="397"/>
      <c r="H294" s="397"/>
      <c r="I294" s="397"/>
      <c r="J294" s="397"/>
      <c r="K294" s="397"/>
      <c r="L294" s="397"/>
      <c r="M294" s="397"/>
      <c r="N294" s="406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01" t="s">
        <v>67</v>
      </c>
      <c r="D295" s="401"/>
      <c r="E295" s="401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01" t="s">
        <v>69</v>
      </c>
      <c r="D296" s="401"/>
      <c r="E296" s="401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01" t="s">
        <v>71</v>
      </c>
      <c r="D297" s="401"/>
      <c r="E297" s="401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01" t="s">
        <v>87</v>
      </c>
      <c r="D298" s="401"/>
      <c r="E298" s="401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01" t="s">
        <v>72</v>
      </c>
      <c r="D299" s="401"/>
      <c r="E299" s="401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01" t="s">
        <v>74</v>
      </c>
      <c r="D300" s="401"/>
      <c r="E300" s="401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05" t="s">
        <v>75</v>
      </c>
      <c r="D301" s="405"/>
      <c r="E301" s="405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01" t="s">
        <v>76</v>
      </c>
      <c r="D302" s="401"/>
      <c r="E302" s="401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01" t="s">
        <v>916</v>
      </c>
      <c r="D303" s="401"/>
      <c r="E303" s="401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01" t="s">
        <v>918</v>
      </c>
      <c r="D304" s="401"/>
      <c r="E304" s="401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04" t="s">
        <v>82</v>
      </c>
      <c r="D305" s="404"/>
      <c r="E305" s="404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04" t="s">
        <v>930</v>
      </c>
      <c r="D306" s="404"/>
      <c r="E306" s="404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01" t="s">
        <v>99</v>
      </c>
      <c r="D307" s="401"/>
      <c r="E307" s="401"/>
      <c r="F307" s="401"/>
      <c r="G307" s="401"/>
      <c r="H307" s="401"/>
      <c r="I307" s="401"/>
      <c r="J307" s="401"/>
      <c r="K307" s="401"/>
      <c r="L307" s="401"/>
      <c r="M307" s="401"/>
      <c r="N307" s="407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04" t="s">
        <v>82</v>
      </c>
      <c r="D308" s="404"/>
      <c r="E308" s="404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04" t="s">
        <v>932</v>
      </c>
      <c r="D309" s="404"/>
      <c r="E309" s="404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01" t="s">
        <v>99</v>
      </c>
      <c r="D310" s="401"/>
      <c r="E310" s="401"/>
      <c r="F310" s="401"/>
      <c r="G310" s="401"/>
      <c r="H310" s="401"/>
      <c r="I310" s="401"/>
      <c r="J310" s="401"/>
      <c r="K310" s="401"/>
      <c r="L310" s="401"/>
      <c r="M310" s="401"/>
      <c r="N310" s="407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04" t="s">
        <v>82</v>
      </c>
      <c r="D311" s="404"/>
      <c r="E311" s="404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04" t="s">
        <v>934</v>
      </c>
      <c r="D312" s="404"/>
      <c r="E312" s="404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01" t="s">
        <v>99</v>
      </c>
      <c r="D313" s="401"/>
      <c r="E313" s="401"/>
      <c r="F313" s="401"/>
      <c r="G313" s="401"/>
      <c r="H313" s="401"/>
      <c r="I313" s="401"/>
      <c r="J313" s="401"/>
      <c r="K313" s="401"/>
      <c r="L313" s="401"/>
      <c r="M313" s="401"/>
      <c r="N313" s="407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04" t="s">
        <v>82</v>
      </c>
      <c r="D314" s="404"/>
      <c r="E314" s="404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04" t="s">
        <v>1078</v>
      </c>
      <c r="D316" s="404"/>
      <c r="E316" s="404"/>
      <c r="F316" s="404"/>
      <c r="G316" s="404"/>
      <c r="H316" s="404"/>
      <c r="I316" s="404"/>
      <c r="J316" s="404"/>
      <c r="K316" s="404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01" t="s">
        <v>146</v>
      </c>
      <c r="D317" s="401"/>
      <c r="E317" s="401"/>
      <c r="F317" s="401"/>
      <c r="G317" s="401"/>
      <c r="H317" s="401"/>
      <c r="I317" s="401"/>
      <c r="J317" s="401"/>
      <c r="K317" s="401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01" t="s">
        <v>147</v>
      </c>
      <c r="D318" s="401"/>
      <c r="E318" s="401"/>
      <c r="F318" s="401"/>
      <c r="G318" s="401"/>
      <c r="H318" s="401"/>
      <c r="I318" s="401"/>
      <c r="J318" s="401"/>
      <c r="K318" s="401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01" t="s">
        <v>148</v>
      </c>
      <c r="D319" s="401"/>
      <c r="E319" s="401"/>
      <c r="F319" s="401"/>
      <c r="G319" s="401"/>
      <c r="H319" s="401"/>
      <c r="I319" s="401"/>
      <c r="J319" s="401"/>
      <c r="K319" s="401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01" t="s">
        <v>149</v>
      </c>
      <c r="D320" s="401"/>
      <c r="E320" s="401"/>
      <c r="F320" s="401"/>
      <c r="G320" s="401"/>
      <c r="H320" s="401"/>
      <c r="I320" s="401"/>
      <c r="J320" s="401"/>
      <c r="K320" s="401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01" t="s">
        <v>150</v>
      </c>
      <c r="D321" s="401"/>
      <c r="E321" s="401"/>
      <c r="F321" s="401"/>
      <c r="G321" s="401"/>
      <c r="H321" s="401"/>
      <c r="I321" s="401"/>
      <c r="J321" s="401"/>
      <c r="K321" s="401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01" t="s">
        <v>151</v>
      </c>
      <c r="D322" s="401"/>
      <c r="E322" s="401"/>
      <c r="F322" s="401"/>
      <c r="G322" s="401"/>
      <c r="H322" s="401"/>
      <c r="I322" s="401"/>
      <c r="J322" s="401"/>
      <c r="K322" s="401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01" t="s">
        <v>153</v>
      </c>
      <c r="D323" s="401"/>
      <c r="E323" s="401"/>
      <c r="F323" s="401"/>
      <c r="G323" s="401"/>
      <c r="H323" s="401"/>
      <c r="I323" s="401"/>
      <c r="J323" s="401"/>
      <c r="K323" s="401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01" t="s">
        <v>147</v>
      </c>
      <c r="D324" s="401"/>
      <c r="E324" s="401"/>
      <c r="F324" s="401"/>
      <c r="G324" s="401"/>
      <c r="H324" s="401"/>
      <c r="I324" s="401"/>
      <c r="J324" s="401"/>
      <c r="K324" s="401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01" t="s">
        <v>322</v>
      </c>
      <c r="D325" s="401"/>
      <c r="E325" s="401"/>
      <c r="F325" s="401"/>
      <c r="G325" s="401"/>
      <c r="H325" s="401"/>
      <c r="I325" s="401"/>
      <c r="J325" s="401"/>
      <c r="K325" s="401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01" t="s">
        <v>323</v>
      </c>
      <c r="D326" s="401"/>
      <c r="E326" s="401"/>
      <c r="F326" s="401"/>
      <c r="G326" s="401"/>
      <c r="H326" s="401"/>
      <c r="I326" s="401"/>
      <c r="J326" s="401"/>
      <c r="K326" s="401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01" t="s">
        <v>324</v>
      </c>
      <c r="D327" s="401"/>
      <c r="E327" s="401"/>
      <c r="F327" s="401"/>
      <c r="G327" s="401"/>
      <c r="H327" s="401"/>
      <c r="I327" s="401"/>
      <c r="J327" s="401"/>
      <c r="K327" s="401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01" t="s">
        <v>325</v>
      </c>
      <c r="D328" s="401"/>
      <c r="E328" s="401"/>
      <c r="F328" s="401"/>
      <c r="G328" s="401"/>
      <c r="H328" s="401"/>
      <c r="I328" s="401"/>
      <c r="J328" s="401"/>
      <c r="K328" s="401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01" t="s">
        <v>326</v>
      </c>
      <c r="D329" s="401"/>
      <c r="E329" s="401"/>
      <c r="F329" s="401"/>
      <c r="G329" s="401"/>
      <c r="H329" s="401"/>
      <c r="I329" s="401"/>
      <c r="J329" s="401"/>
      <c r="K329" s="401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01" t="s">
        <v>327</v>
      </c>
      <c r="D330" s="401"/>
      <c r="E330" s="401"/>
      <c r="F330" s="401"/>
      <c r="G330" s="401"/>
      <c r="H330" s="401"/>
      <c r="I330" s="401"/>
      <c r="J330" s="401"/>
      <c r="K330" s="401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01" t="s">
        <v>163</v>
      </c>
      <c r="D331" s="401"/>
      <c r="E331" s="401"/>
      <c r="F331" s="401"/>
      <c r="G331" s="401"/>
      <c r="H331" s="401"/>
      <c r="I331" s="401"/>
      <c r="J331" s="401"/>
      <c r="K331" s="401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01" t="s">
        <v>164</v>
      </c>
      <c r="D332" s="401"/>
      <c r="E332" s="401"/>
      <c r="F332" s="401"/>
      <c r="G332" s="401"/>
      <c r="H332" s="401"/>
      <c r="I332" s="401"/>
      <c r="J332" s="401"/>
      <c r="K332" s="401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01" t="s">
        <v>165</v>
      </c>
      <c r="D333" s="401"/>
      <c r="E333" s="401"/>
      <c r="F333" s="401"/>
      <c r="G333" s="401"/>
      <c r="H333" s="401"/>
      <c r="I333" s="401"/>
      <c r="J333" s="401"/>
      <c r="K333" s="401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03" t="s">
        <v>1079</v>
      </c>
      <c r="D334" s="403"/>
      <c r="E334" s="403"/>
      <c r="F334" s="403"/>
      <c r="G334" s="403"/>
      <c r="H334" s="403"/>
      <c r="I334" s="403"/>
      <c r="J334" s="403"/>
      <c r="K334" s="403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08" t="s">
        <v>1080</v>
      </c>
      <c r="B335" s="409"/>
      <c r="C335" s="409"/>
      <c r="D335" s="409"/>
      <c r="E335" s="409"/>
      <c r="F335" s="409"/>
      <c r="G335" s="409"/>
      <c r="H335" s="409"/>
      <c r="I335" s="409"/>
      <c r="J335" s="409"/>
      <c r="K335" s="409"/>
      <c r="L335" s="409"/>
      <c r="M335" s="409"/>
      <c r="N335" s="410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04" t="s">
        <v>1082</v>
      </c>
      <c r="D336" s="404"/>
      <c r="E336" s="404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397" t="s">
        <v>64</v>
      </c>
      <c r="D337" s="397"/>
      <c r="E337" s="397"/>
      <c r="F337" s="397"/>
      <c r="G337" s="397"/>
      <c r="H337" s="397"/>
      <c r="I337" s="397"/>
      <c r="J337" s="397"/>
      <c r="K337" s="397"/>
      <c r="L337" s="397"/>
      <c r="M337" s="397"/>
      <c r="N337" s="406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397" t="s">
        <v>66</v>
      </c>
      <c r="D338" s="397"/>
      <c r="E338" s="397"/>
      <c r="F338" s="397"/>
      <c r="G338" s="397"/>
      <c r="H338" s="397"/>
      <c r="I338" s="397"/>
      <c r="J338" s="397"/>
      <c r="K338" s="397"/>
      <c r="L338" s="397"/>
      <c r="M338" s="397"/>
      <c r="N338" s="406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01" t="s">
        <v>67</v>
      </c>
      <c r="D339" s="401"/>
      <c r="E339" s="401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01" t="s">
        <v>69</v>
      </c>
      <c r="D340" s="401"/>
      <c r="E340" s="401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01" t="s">
        <v>71</v>
      </c>
      <c r="D341" s="401"/>
      <c r="E341" s="401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01" t="s">
        <v>87</v>
      </c>
      <c r="D342" s="401"/>
      <c r="E342" s="401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01" t="s">
        <v>72</v>
      </c>
      <c r="D343" s="401"/>
      <c r="E343" s="401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01" t="s">
        <v>74</v>
      </c>
      <c r="D344" s="401"/>
      <c r="E344" s="401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05" t="s">
        <v>75</v>
      </c>
      <c r="D345" s="405"/>
      <c r="E345" s="405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01" t="s">
        <v>76</v>
      </c>
      <c r="D346" s="401"/>
      <c r="E346" s="401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01" t="s">
        <v>193</v>
      </c>
      <c r="D347" s="401"/>
      <c r="E347" s="401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01" t="s">
        <v>195</v>
      </c>
      <c r="D348" s="401"/>
      <c r="E348" s="401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04" t="s">
        <v>82</v>
      </c>
      <c r="D349" s="404"/>
      <c r="E349" s="404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04" t="s">
        <v>1084</v>
      </c>
      <c r="D350" s="404"/>
      <c r="E350" s="404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01" t="s">
        <v>99</v>
      </c>
      <c r="D351" s="401"/>
      <c r="E351" s="401"/>
      <c r="F351" s="401"/>
      <c r="G351" s="401"/>
      <c r="H351" s="401"/>
      <c r="I351" s="401"/>
      <c r="J351" s="401"/>
      <c r="K351" s="401"/>
      <c r="L351" s="401"/>
      <c r="M351" s="401"/>
      <c r="N351" s="407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01" t="s">
        <v>1085</v>
      </c>
      <c r="D352" s="401"/>
      <c r="E352" s="401"/>
      <c r="F352" s="401"/>
      <c r="G352" s="401"/>
      <c r="H352" s="401"/>
      <c r="I352" s="401"/>
      <c r="J352" s="401"/>
      <c r="K352" s="401"/>
      <c r="L352" s="401"/>
      <c r="M352" s="401"/>
      <c r="N352" s="407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397" t="s">
        <v>966</v>
      </c>
      <c r="D353" s="397"/>
      <c r="E353" s="397"/>
      <c r="F353" s="397"/>
      <c r="G353" s="397"/>
      <c r="H353" s="397"/>
      <c r="I353" s="397"/>
      <c r="J353" s="397"/>
      <c r="K353" s="397"/>
      <c r="L353" s="397"/>
      <c r="M353" s="397"/>
      <c r="N353" s="406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397" t="s">
        <v>240</v>
      </c>
      <c r="D354" s="397"/>
      <c r="E354" s="397"/>
      <c r="F354" s="397"/>
      <c r="G354" s="397"/>
      <c r="H354" s="397"/>
      <c r="I354" s="397"/>
      <c r="J354" s="397"/>
      <c r="K354" s="397"/>
      <c r="L354" s="397"/>
      <c r="M354" s="397"/>
      <c r="N354" s="406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04" t="s">
        <v>82</v>
      </c>
      <c r="D355" s="404"/>
      <c r="E355" s="404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04" t="s">
        <v>1087</v>
      </c>
      <c r="D356" s="404"/>
      <c r="E356" s="404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01" t="s">
        <v>1088</v>
      </c>
      <c r="D357" s="401"/>
      <c r="E357" s="401"/>
      <c r="F357" s="401"/>
      <c r="G357" s="401"/>
      <c r="H357" s="401"/>
      <c r="I357" s="401"/>
      <c r="J357" s="401"/>
      <c r="K357" s="401"/>
      <c r="L357" s="401"/>
      <c r="M357" s="401"/>
      <c r="N357" s="407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397" t="s">
        <v>64</v>
      </c>
      <c r="D358" s="397"/>
      <c r="E358" s="397"/>
      <c r="F358" s="397"/>
      <c r="G358" s="397"/>
      <c r="H358" s="397"/>
      <c r="I358" s="397"/>
      <c r="J358" s="397"/>
      <c r="K358" s="397"/>
      <c r="L358" s="397"/>
      <c r="M358" s="397"/>
      <c r="N358" s="406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397" t="s">
        <v>66</v>
      </c>
      <c r="D359" s="397"/>
      <c r="E359" s="397"/>
      <c r="F359" s="397"/>
      <c r="G359" s="397"/>
      <c r="H359" s="397"/>
      <c r="I359" s="397"/>
      <c r="J359" s="397"/>
      <c r="K359" s="397"/>
      <c r="L359" s="397"/>
      <c r="M359" s="397"/>
      <c r="N359" s="406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01" t="s">
        <v>67</v>
      </c>
      <c r="D360" s="401"/>
      <c r="E360" s="401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01" t="s">
        <v>69</v>
      </c>
      <c r="D361" s="401"/>
      <c r="E361" s="401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01" t="s">
        <v>71</v>
      </c>
      <c r="D362" s="401"/>
      <c r="E362" s="401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01" t="s">
        <v>87</v>
      </c>
      <c r="D363" s="401"/>
      <c r="E363" s="401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01" t="s">
        <v>72</v>
      </c>
      <c r="D364" s="401"/>
      <c r="E364" s="401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01" t="s">
        <v>74</v>
      </c>
      <c r="D365" s="401"/>
      <c r="E365" s="401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05" t="s">
        <v>75</v>
      </c>
      <c r="D366" s="405"/>
      <c r="E366" s="405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01" t="s">
        <v>76</v>
      </c>
      <c r="D367" s="401"/>
      <c r="E367" s="401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01" t="s">
        <v>277</v>
      </c>
      <c r="D368" s="401"/>
      <c r="E368" s="401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01" t="s">
        <v>279</v>
      </c>
      <c r="D369" s="401"/>
      <c r="E369" s="401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04" t="s">
        <v>82</v>
      </c>
      <c r="D370" s="404"/>
      <c r="E370" s="404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04" t="s">
        <v>1090</v>
      </c>
      <c r="D371" s="404"/>
      <c r="E371" s="404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01" t="s">
        <v>283</v>
      </c>
      <c r="D372" s="401"/>
      <c r="E372" s="401"/>
      <c r="F372" s="401"/>
      <c r="G372" s="401"/>
      <c r="H372" s="401"/>
      <c r="I372" s="401"/>
      <c r="J372" s="401"/>
      <c r="K372" s="401"/>
      <c r="L372" s="401"/>
      <c r="M372" s="401"/>
      <c r="N372" s="407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04" t="s">
        <v>82</v>
      </c>
      <c r="D373" s="404"/>
      <c r="E373" s="404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04" t="s">
        <v>1091</v>
      </c>
      <c r="D375" s="404"/>
      <c r="E375" s="404"/>
      <c r="F375" s="404"/>
      <c r="G375" s="404"/>
      <c r="H375" s="404"/>
      <c r="I375" s="404"/>
      <c r="J375" s="404"/>
      <c r="K375" s="404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01" t="s">
        <v>146</v>
      </c>
      <c r="D376" s="401"/>
      <c r="E376" s="401"/>
      <c r="F376" s="401"/>
      <c r="G376" s="401"/>
      <c r="H376" s="401"/>
      <c r="I376" s="401"/>
      <c r="J376" s="401"/>
      <c r="K376" s="401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01" t="s">
        <v>147</v>
      </c>
      <c r="D377" s="401"/>
      <c r="E377" s="401"/>
      <c r="F377" s="401"/>
      <c r="G377" s="401"/>
      <c r="H377" s="401"/>
      <c r="I377" s="401"/>
      <c r="J377" s="401"/>
      <c r="K377" s="401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01" t="s">
        <v>148</v>
      </c>
      <c r="D378" s="401"/>
      <c r="E378" s="401"/>
      <c r="F378" s="401"/>
      <c r="G378" s="401"/>
      <c r="H378" s="401"/>
      <c r="I378" s="401"/>
      <c r="J378" s="401"/>
      <c r="K378" s="401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01" t="s">
        <v>149</v>
      </c>
      <c r="D379" s="401"/>
      <c r="E379" s="401"/>
      <c r="F379" s="401"/>
      <c r="G379" s="401"/>
      <c r="H379" s="401"/>
      <c r="I379" s="401"/>
      <c r="J379" s="401"/>
      <c r="K379" s="401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01" t="s">
        <v>150</v>
      </c>
      <c r="D380" s="401"/>
      <c r="E380" s="401"/>
      <c r="F380" s="401"/>
      <c r="G380" s="401"/>
      <c r="H380" s="401"/>
      <c r="I380" s="401"/>
      <c r="J380" s="401"/>
      <c r="K380" s="401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01" t="s">
        <v>151</v>
      </c>
      <c r="D381" s="401"/>
      <c r="E381" s="401"/>
      <c r="F381" s="401"/>
      <c r="G381" s="401"/>
      <c r="H381" s="401"/>
      <c r="I381" s="401"/>
      <c r="J381" s="401"/>
      <c r="K381" s="401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01" t="s">
        <v>153</v>
      </c>
      <c r="D382" s="401"/>
      <c r="E382" s="401"/>
      <c r="F382" s="401"/>
      <c r="G382" s="401"/>
      <c r="H382" s="401"/>
      <c r="I382" s="401"/>
      <c r="J382" s="401"/>
      <c r="K382" s="401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01" t="s">
        <v>147</v>
      </c>
      <c r="D383" s="401"/>
      <c r="E383" s="401"/>
      <c r="F383" s="401"/>
      <c r="G383" s="401"/>
      <c r="H383" s="401"/>
      <c r="I383" s="401"/>
      <c r="J383" s="401"/>
      <c r="K383" s="401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01" t="s">
        <v>322</v>
      </c>
      <c r="D384" s="401"/>
      <c r="E384" s="401"/>
      <c r="F384" s="401"/>
      <c r="G384" s="401"/>
      <c r="H384" s="401"/>
      <c r="I384" s="401"/>
      <c r="J384" s="401"/>
      <c r="K384" s="401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01" t="s">
        <v>323</v>
      </c>
      <c r="D385" s="401"/>
      <c r="E385" s="401"/>
      <c r="F385" s="401"/>
      <c r="G385" s="401"/>
      <c r="H385" s="401"/>
      <c r="I385" s="401"/>
      <c r="J385" s="401"/>
      <c r="K385" s="401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01" t="s">
        <v>324</v>
      </c>
      <c r="D386" s="401"/>
      <c r="E386" s="401"/>
      <c r="F386" s="401"/>
      <c r="G386" s="401"/>
      <c r="H386" s="401"/>
      <c r="I386" s="401"/>
      <c r="J386" s="401"/>
      <c r="K386" s="401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01" t="s">
        <v>325</v>
      </c>
      <c r="D387" s="401"/>
      <c r="E387" s="401"/>
      <c r="F387" s="401"/>
      <c r="G387" s="401"/>
      <c r="H387" s="401"/>
      <c r="I387" s="401"/>
      <c r="J387" s="401"/>
      <c r="K387" s="401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01" t="s">
        <v>326</v>
      </c>
      <c r="D388" s="401"/>
      <c r="E388" s="401"/>
      <c r="F388" s="401"/>
      <c r="G388" s="401"/>
      <c r="H388" s="401"/>
      <c r="I388" s="401"/>
      <c r="J388" s="401"/>
      <c r="K388" s="401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01" t="s">
        <v>327</v>
      </c>
      <c r="D389" s="401"/>
      <c r="E389" s="401"/>
      <c r="F389" s="401"/>
      <c r="G389" s="401"/>
      <c r="H389" s="401"/>
      <c r="I389" s="401"/>
      <c r="J389" s="401"/>
      <c r="K389" s="401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01" t="s">
        <v>163</v>
      </c>
      <c r="D390" s="401"/>
      <c r="E390" s="401"/>
      <c r="F390" s="401"/>
      <c r="G390" s="401"/>
      <c r="H390" s="401"/>
      <c r="I390" s="401"/>
      <c r="J390" s="401"/>
      <c r="K390" s="401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01" t="s">
        <v>164</v>
      </c>
      <c r="D391" s="401"/>
      <c r="E391" s="401"/>
      <c r="F391" s="401"/>
      <c r="G391" s="401"/>
      <c r="H391" s="401"/>
      <c r="I391" s="401"/>
      <c r="J391" s="401"/>
      <c r="K391" s="401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01" t="s">
        <v>165</v>
      </c>
      <c r="D392" s="401"/>
      <c r="E392" s="401"/>
      <c r="F392" s="401"/>
      <c r="G392" s="401"/>
      <c r="H392" s="401"/>
      <c r="I392" s="401"/>
      <c r="J392" s="401"/>
      <c r="K392" s="401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03" t="s">
        <v>1092</v>
      </c>
      <c r="D393" s="403"/>
      <c r="E393" s="403"/>
      <c r="F393" s="403"/>
      <c r="G393" s="403"/>
      <c r="H393" s="403"/>
      <c r="I393" s="403"/>
      <c r="J393" s="403"/>
      <c r="K393" s="403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04" t="s">
        <v>789</v>
      </c>
      <c r="D395" s="404"/>
      <c r="E395" s="404"/>
      <c r="F395" s="404"/>
      <c r="G395" s="404"/>
      <c r="H395" s="404"/>
      <c r="I395" s="404"/>
      <c r="J395" s="404"/>
      <c r="K395" s="404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01" t="s">
        <v>146</v>
      </c>
      <c r="D396" s="401"/>
      <c r="E396" s="401"/>
      <c r="F396" s="401"/>
      <c r="G396" s="401"/>
      <c r="H396" s="401"/>
      <c r="I396" s="401"/>
      <c r="J396" s="401"/>
      <c r="K396" s="401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01" t="s">
        <v>147</v>
      </c>
      <c r="D397" s="401"/>
      <c r="E397" s="401"/>
      <c r="F397" s="401"/>
      <c r="G397" s="401"/>
      <c r="H397" s="401"/>
      <c r="I397" s="401"/>
      <c r="J397" s="401"/>
      <c r="K397" s="401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01" t="s">
        <v>148</v>
      </c>
      <c r="D398" s="401"/>
      <c r="E398" s="401"/>
      <c r="F398" s="401"/>
      <c r="G398" s="401"/>
      <c r="H398" s="401"/>
      <c r="I398" s="401"/>
      <c r="J398" s="401"/>
      <c r="K398" s="401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01" t="s">
        <v>149</v>
      </c>
      <c r="D399" s="401"/>
      <c r="E399" s="401"/>
      <c r="F399" s="401"/>
      <c r="G399" s="401"/>
      <c r="H399" s="401"/>
      <c r="I399" s="401"/>
      <c r="J399" s="401"/>
      <c r="K399" s="401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01" t="s">
        <v>150</v>
      </c>
      <c r="D400" s="401"/>
      <c r="E400" s="401"/>
      <c r="F400" s="401"/>
      <c r="G400" s="401"/>
      <c r="H400" s="401"/>
      <c r="I400" s="401"/>
      <c r="J400" s="401"/>
      <c r="K400" s="401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51" s="4" customFormat="1" ht="15" x14ac:dyDescent="0.25">
      <c r="A401" s="92"/>
      <c r="B401" s="51"/>
      <c r="C401" s="401" t="s">
        <v>151</v>
      </c>
      <c r="D401" s="401"/>
      <c r="E401" s="401"/>
      <c r="F401" s="401"/>
      <c r="G401" s="401"/>
      <c r="H401" s="401"/>
      <c r="I401" s="401"/>
      <c r="J401" s="401"/>
      <c r="K401" s="401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51" s="4" customFormat="1" ht="15" x14ac:dyDescent="0.25">
      <c r="A402" s="92"/>
      <c r="B402" s="51"/>
      <c r="C402" s="401" t="s">
        <v>153</v>
      </c>
      <c r="D402" s="401"/>
      <c r="E402" s="401"/>
      <c r="F402" s="401"/>
      <c r="G402" s="401"/>
      <c r="H402" s="401"/>
      <c r="I402" s="401"/>
      <c r="J402" s="401"/>
      <c r="K402" s="401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51" s="4" customFormat="1" ht="15" x14ac:dyDescent="0.25">
      <c r="A403" s="92"/>
      <c r="B403" s="51"/>
      <c r="C403" s="401" t="s">
        <v>147</v>
      </c>
      <c r="D403" s="401"/>
      <c r="E403" s="401"/>
      <c r="F403" s="401"/>
      <c r="G403" s="401"/>
      <c r="H403" s="401"/>
      <c r="I403" s="401"/>
      <c r="J403" s="401"/>
      <c r="K403" s="401"/>
      <c r="L403" s="96"/>
      <c r="M403" s="94"/>
      <c r="N403" s="95"/>
      <c r="AS403" s="39"/>
      <c r="AT403" s="3" t="s">
        <v>147</v>
      </c>
    </row>
    <row r="404" spans="1:51" s="4" customFormat="1" ht="15" x14ac:dyDescent="0.25">
      <c r="A404" s="92"/>
      <c r="B404" s="51"/>
      <c r="C404" s="401" t="s">
        <v>322</v>
      </c>
      <c r="D404" s="401"/>
      <c r="E404" s="401"/>
      <c r="F404" s="401"/>
      <c r="G404" s="401"/>
      <c r="H404" s="401"/>
      <c r="I404" s="401"/>
      <c r="J404" s="401"/>
      <c r="K404" s="401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51" s="4" customFormat="1" ht="15" x14ac:dyDescent="0.25">
      <c r="A405" s="92"/>
      <c r="B405" s="51"/>
      <c r="C405" s="401" t="s">
        <v>323</v>
      </c>
      <c r="D405" s="401"/>
      <c r="E405" s="401"/>
      <c r="F405" s="401"/>
      <c r="G405" s="401"/>
      <c r="H405" s="401"/>
      <c r="I405" s="401"/>
      <c r="J405" s="401"/>
      <c r="K405" s="401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51" s="4" customFormat="1" ht="15" x14ac:dyDescent="0.25">
      <c r="A406" s="92"/>
      <c r="B406" s="51"/>
      <c r="C406" s="401" t="s">
        <v>324</v>
      </c>
      <c r="D406" s="401"/>
      <c r="E406" s="401"/>
      <c r="F406" s="401"/>
      <c r="G406" s="401"/>
      <c r="H406" s="401"/>
      <c r="I406" s="401"/>
      <c r="J406" s="401"/>
      <c r="K406" s="401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51" s="4" customFormat="1" ht="15" x14ac:dyDescent="0.25">
      <c r="A407" s="92"/>
      <c r="B407" s="51"/>
      <c r="C407" s="401" t="s">
        <v>325</v>
      </c>
      <c r="D407" s="401"/>
      <c r="E407" s="401"/>
      <c r="F407" s="401"/>
      <c r="G407" s="401"/>
      <c r="H407" s="401"/>
      <c r="I407" s="401"/>
      <c r="J407" s="401"/>
      <c r="K407" s="401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51" s="4" customFormat="1" ht="15" x14ac:dyDescent="0.25">
      <c r="A408" s="92"/>
      <c r="B408" s="51"/>
      <c r="C408" s="401" t="s">
        <v>326</v>
      </c>
      <c r="D408" s="401"/>
      <c r="E408" s="401"/>
      <c r="F408" s="401"/>
      <c r="G408" s="401"/>
      <c r="H408" s="401"/>
      <c r="I408" s="401"/>
      <c r="J408" s="401"/>
      <c r="K408" s="401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51" s="4" customFormat="1" ht="15" x14ac:dyDescent="0.25">
      <c r="A409" s="92"/>
      <c r="B409" s="51"/>
      <c r="C409" s="401" t="s">
        <v>327</v>
      </c>
      <c r="D409" s="401"/>
      <c r="E409" s="401"/>
      <c r="F409" s="401"/>
      <c r="G409" s="401"/>
      <c r="H409" s="401"/>
      <c r="I409" s="401"/>
      <c r="J409" s="401"/>
      <c r="K409" s="401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51" s="4" customFormat="1" ht="15" x14ac:dyDescent="0.25">
      <c r="A410" s="92"/>
      <c r="B410" s="51"/>
      <c r="C410" s="401" t="s">
        <v>163</v>
      </c>
      <c r="D410" s="401"/>
      <c r="E410" s="401"/>
      <c r="F410" s="401"/>
      <c r="G410" s="401"/>
      <c r="H410" s="401"/>
      <c r="I410" s="401"/>
      <c r="J410" s="401"/>
      <c r="K410" s="401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51" s="4" customFormat="1" ht="15" x14ac:dyDescent="0.25">
      <c r="A411" s="92"/>
      <c r="B411" s="51"/>
      <c r="C411" s="401" t="s">
        <v>164</v>
      </c>
      <c r="D411" s="401"/>
      <c r="E411" s="401"/>
      <c r="F411" s="401"/>
      <c r="G411" s="401"/>
      <c r="H411" s="401"/>
      <c r="I411" s="401"/>
      <c r="J411" s="401"/>
      <c r="K411" s="401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51" s="4" customFormat="1" ht="15" x14ac:dyDescent="0.25">
      <c r="A412" s="92"/>
      <c r="B412" s="51"/>
      <c r="C412" s="401" t="s">
        <v>165</v>
      </c>
      <c r="D412" s="401"/>
      <c r="E412" s="401"/>
      <c r="F412" s="401"/>
      <c r="G412" s="401"/>
      <c r="H412" s="401"/>
      <c r="I412" s="401"/>
      <c r="J412" s="401"/>
      <c r="K412" s="401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51" s="4" customFormat="1" ht="15" x14ac:dyDescent="0.25">
      <c r="A413" s="92"/>
      <c r="B413" s="98"/>
      <c r="C413" s="402" t="s">
        <v>4009</v>
      </c>
      <c r="D413" s="403"/>
      <c r="E413" s="403"/>
      <c r="F413" s="403"/>
      <c r="G413" s="403"/>
      <c r="H413" s="403"/>
      <c r="I413" s="403"/>
      <c r="J413" s="403"/>
      <c r="K413" s="403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51" s="4" customFormat="1" ht="26.25" customHeight="1" x14ac:dyDescent="0.25">
      <c r="A414" s="111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</row>
    <row r="415" spans="1:51" s="8" customFormat="1" ht="15" x14ac:dyDescent="0.25">
      <c r="A415" s="6"/>
      <c r="B415" s="113" t="s">
        <v>791</v>
      </c>
      <c r="C415" s="399"/>
      <c r="D415" s="399"/>
      <c r="E415" s="399"/>
      <c r="F415" s="399"/>
      <c r="G415" s="399"/>
      <c r="H415" s="400"/>
      <c r="I415" s="400"/>
      <c r="J415" s="400"/>
      <c r="K415" s="400"/>
      <c r="L415" s="400"/>
      <c r="M415" s="4"/>
      <c r="N415" s="4"/>
      <c r="O415" s="4"/>
      <c r="P415" s="4"/>
      <c r="Q415" s="4"/>
      <c r="R415" s="4"/>
      <c r="S415" s="4"/>
      <c r="T415" s="4"/>
      <c r="U415" s="4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 t="s">
        <v>10</v>
      </c>
      <c r="AW415" s="12" t="s">
        <v>792</v>
      </c>
      <c r="AX415" s="12"/>
      <c r="AY415" s="12"/>
    </row>
    <row r="416" spans="1:51" s="114" customFormat="1" ht="16.5" customHeight="1" x14ac:dyDescent="0.25">
      <c r="A416" s="10"/>
      <c r="B416" s="113"/>
      <c r="C416" s="398" t="s">
        <v>793</v>
      </c>
      <c r="D416" s="398"/>
      <c r="E416" s="398"/>
      <c r="F416" s="398"/>
      <c r="G416" s="398"/>
      <c r="H416" s="398"/>
      <c r="I416" s="398"/>
      <c r="J416" s="398"/>
      <c r="K416" s="398"/>
      <c r="L416" s="398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  <c r="AH416" s="115"/>
      <c r="AI416" s="115"/>
      <c r="AJ416" s="115"/>
      <c r="AK416" s="115"/>
      <c r="AL416" s="115"/>
      <c r="AM416" s="115"/>
      <c r="AN416" s="115"/>
      <c r="AO416" s="115"/>
      <c r="AP416" s="115"/>
      <c r="AQ416" s="115"/>
      <c r="AR416" s="115"/>
      <c r="AS416" s="115"/>
      <c r="AT416" s="115"/>
      <c r="AU416" s="115"/>
      <c r="AV416" s="115"/>
      <c r="AW416" s="115"/>
      <c r="AX416" s="115"/>
      <c r="AY416" s="115"/>
    </row>
    <row r="417" spans="1:51" s="8" customFormat="1" ht="15" x14ac:dyDescent="0.25">
      <c r="A417" s="6"/>
      <c r="B417" s="113" t="s">
        <v>794</v>
      </c>
      <c r="C417" s="399"/>
      <c r="D417" s="399"/>
      <c r="E417" s="399"/>
      <c r="F417" s="399"/>
      <c r="G417" s="399"/>
      <c r="H417" s="400"/>
      <c r="I417" s="400"/>
      <c r="J417" s="400"/>
      <c r="K417" s="400"/>
      <c r="L417" s="400"/>
      <c r="M417" s="4"/>
      <c r="N417" s="4"/>
      <c r="O417" s="4"/>
      <c r="P417" s="4"/>
      <c r="Q417" s="4"/>
      <c r="R417" s="4"/>
      <c r="S417" s="4"/>
      <c r="T417" s="4"/>
      <c r="U417" s="4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 t="s">
        <v>10</v>
      </c>
      <c r="AY417" s="12" t="s">
        <v>10</v>
      </c>
    </row>
    <row r="418" spans="1:51" s="114" customFormat="1" ht="16.5" customHeight="1" x14ac:dyDescent="0.25">
      <c r="A418" s="10"/>
      <c r="C418" s="398" t="s">
        <v>793</v>
      </c>
      <c r="D418" s="398"/>
      <c r="E418" s="398"/>
      <c r="F418" s="398"/>
      <c r="G418" s="398"/>
      <c r="H418" s="398"/>
      <c r="I418" s="398"/>
      <c r="J418" s="398"/>
      <c r="K418" s="398"/>
      <c r="L418" s="398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  <c r="AH418" s="115"/>
      <c r="AI418" s="115"/>
      <c r="AJ418" s="115"/>
      <c r="AK418" s="115"/>
      <c r="AL418" s="115"/>
      <c r="AM418" s="115"/>
      <c r="AN418" s="115"/>
      <c r="AO418" s="115"/>
      <c r="AP418" s="115"/>
      <c r="AQ418" s="115"/>
      <c r="AR418" s="115"/>
      <c r="AS418" s="115"/>
      <c r="AT418" s="115"/>
      <c r="AU418" s="115"/>
      <c r="AV418" s="115"/>
      <c r="AW418" s="115"/>
      <c r="AX418" s="115"/>
      <c r="AY418" s="115"/>
    </row>
    <row r="419" spans="1:51" s="8" customFormat="1" ht="19.5" customHeight="1" x14ac:dyDescent="0.2">
      <c r="A419" s="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</row>
    <row r="420" spans="1:51" s="4" customFormat="1" ht="22.5" customHeight="1" x14ac:dyDescent="0.25">
      <c r="A420" s="397" t="s">
        <v>795</v>
      </c>
      <c r="B420" s="397"/>
      <c r="C420" s="397"/>
      <c r="D420" s="397"/>
      <c r="E420" s="397"/>
      <c r="F420" s="397"/>
      <c r="G420" s="397"/>
      <c r="H420" s="397"/>
      <c r="I420" s="397"/>
      <c r="J420" s="397"/>
      <c r="K420" s="397"/>
      <c r="L420" s="397"/>
      <c r="M420" s="397"/>
      <c r="N420" s="397"/>
      <c r="O420" s="106"/>
      <c r="P420" s="106"/>
    </row>
    <row r="421" spans="1:51" s="4" customFormat="1" ht="12.75" customHeight="1" x14ac:dyDescent="0.25">
      <c r="A421" s="397" t="s">
        <v>796</v>
      </c>
      <c r="B421" s="397"/>
      <c r="C421" s="397"/>
      <c r="D421" s="397"/>
      <c r="E421" s="397"/>
      <c r="F421" s="397"/>
      <c r="G421" s="397"/>
      <c r="H421" s="397"/>
      <c r="I421" s="397"/>
      <c r="J421" s="397"/>
      <c r="K421" s="397"/>
      <c r="L421" s="397"/>
      <c r="M421" s="397"/>
      <c r="N421" s="397"/>
      <c r="O421" s="106"/>
      <c r="P421" s="106"/>
    </row>
    <row r="422" spans="1:51" s="4" customFormat="1" ht="12.75" customHeight="1" x14ac:dyDescent="0.25">
      <c r="A422" s="397" t="s">
        <v>797</v>
      </c>
      <c r="B422" s="397"/>
      <c r="C422" s="397"/>
      <c r="D422" s="397"/>
      <c r="E422" s="397"/>
      <c r="F422" s="397"/>
      <c r="G422" s="397"/>
      <c r="H422" s="397"/>
      <c r="I422" s="397"/>
      <c r="J422" s="397"/>
      <c r="K422" s="397"/>
      <c r="L422" s="397"/>
      <c r="M422" s="397"/>
      <c r="N422" s="397"/>
      <c r="O422" s="106"/>
      <c r="P422" s="106"/>
    </row>
    <row r="423" spans="1:51" s="4" customFormat="1" ht="19.5" customHeight="1" x14ac:dyDescent="0.25"/>
    <row r="424" spans="1:51" s="4" customFormat="1" ht="15" x14ac:dyDescent="0.25">
      <c r="B424" s="117"/>
      <c r="D424" s="117"/>
      <c r="F424" s="117"/>
    </row>
  </sheetData>
  <mergeCells count="41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A422:N422"/>
    <mergeCell ref="C417:G417"/>
    <mergeCell ref="H417:L417"/>
    <mergeCell ref="C418:L418"/>
    <mergeCell ref="A420:N420"/>
    <mergeCell ref="A421:N421"/>
    <mergeCell ref="C412:K412"/>
    <mergeCell ref="C413:K413"/>
    <mergeCell ref="C415:G415"/>
    <mergeCell ref="H415:L415"/>
    <mergeCell ref="C416:L4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72"/>
  <sheetViews>
    <sheetView topLeftCell="A944" workbookViewId="0">
      <selection activeCell="M978" sqref="M97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3" t="s">
        <v>3</v>
      </c>
      <c r="H5" s="423"/>
      <c r="I5" s="423"/>
      <c r="J5" s="423"/>
      <c r="K5" s="423"/>
      <c r="L5" s="423"/>
      <c r="M5" s="423"/>
      <c r="N5" s="42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28" t="s">
        <v>5</v>
      </c>
      <c r="H6" s="428"/>
      <c r="I6" s="428"/>
      <c r="J6" s="428"/>
      <c r="K6" s="428"/>
      <c r="L6" s="428"/>
      <c r="M6" s="428"/>
      <c r="N6" s="428"/>
      <c r="V6" s="12" t="s">
        <v>5</v>
      </c>
    </row>
    <row r="7" spans="1:29" s="4" customFormat="1" ht="45" customHeight="1" x14ac:dyDescent="0.25">
      <c r="A7" s="427" t="s">
        <v>6</v>
      </c>
      <c r="B7" s="427"/>
      <c r="C7" s="427"/>
      <c r="D7" s="427"/>
      <c r="E7" s="427"/>
      <c r="F7" s="427"/>
      <c r="G7" s="428" t="s">
        <v>7</v>
      </c>
      <c r="H7" s="428"/>
      <c r="I7" s="428"/>
      <c r="J7" s="428"/>
      <c r="K7" s="428"/>
      <c r="L7" s="428"/>
      <c r="M7" s="428"/>
      <c r="N7" s="42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0" t="s">
        <v>8</v>
      </c>
      <c r="B8" s="430"/>
      <c r="C8" s="430"/>
      <c r="D8" s="430"/>
      <c r="E8" s="430"/>
      <c r="F8" s="430"/>
      <c r="G8" s="428"/>
      <c r="H8" s="428"/>
      <c r="I8" s="428"/>
      <c r="J8" s="428"/>
      <c r="K8" s="428"/>
      <c r="L8" s="428"/>
      <c r="M8" s="428"/>
      <c r="N8" s="42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27" t="s">
        <v>11</v>
      </c>
      <c r="B9" s="427"/>
      <c r="C9" s="427"/>
      <c r="D9" s="427"/>
      <c r="E9" s="427"/>
      <c r="F9" s="427"/>
      <c r="G9" s="428"/>
      <c r="H9" s="428"/>
      <c r="I9" s="428"/>
      <c r="J9" s="428"/>
      <c r="K9" s="428"/>
      <c r="L9" s="428"/>
      <c r="M9" s="428"/>
      <c r="N9" s="42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29" t="s">
        <v>12</v>
      </c>
      <c r="B10" s="429"/>
      <c r="C10" s="429"/>
      <c r="D10" s="429"/>
      <c r="E10" s="429"/>
      <c r="F10" s="429"/>
      <c r="G10" s="428" t="s">
        <v>13</v>
      </c>
      <c r="H10" s="428"/>
      <c r="I10" s="428"/>
      <c r="J10" s="428"/>
      <c r="K10" s="428"/>
      <c r="L10" s="428"/>
      <c r="M10" s="428"/>
      <c r="N10" s="428"/>
      <c r="Z10" s="12" t="s">
        <v>13</v>
      </c>
    </row>
    <row r="11" spans="1:29" s="4" customFormat="1" ht="15" x14ac:dyDescent="0.25">
      <c r="A11" s="429" t="s">
        <v>14</v>
      </c>
      <c r="B11" s="429"/>
      <c r="C11" s="429"/>
      <c r="D11" s="429"/>
      <c r="E11" s="429"/>
      <c r="F11" s="429"/>
      <c r="G11" s="428"/>
      <c r="H11" s="428"/>
      <c r="I11" s="428"/>
      <c r="J11" s="428"/>
      <c r="K11" s="428"/>
      <c r="L11" s="428"/>
      <c r="M11" s="428"/>
      <c r="N11" s="42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4" customFormat="1" ht="21" customHeight="1" x14ac:dyDescent="0.25">
      <c r="A18" s="426" t="s">
        <v>798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9" t="s">
        <v>3987</v>
      </c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AD20" s="12" t="s">
        <v>799</v>
      </c>
    </row>
    <row r="21" spans="1:31" s="4" customFormat="1" ht="12" customHeight="1" x14ac:dyDescent="0.25">
      <c r="A21" s="421" t="s">
        <v>19</v>
      </c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2" t="s">
        <v>3982</v>
      </c>
      <c r="C23" s="423"/>
      <c r="D23" s="423"/>
      <c r="E23" s="423"/>
      <c r="F23" s="42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4" t="s">
        <v>24</v>
      </c>
      <c r="C24" s="424"/>
      <c r="D24" s="424"/>
      <c r="E24" s="424"/>
      <c r="F24" s="42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5" t="s">
        <v>26</v>
      </c>
      <c r="E26" s="425"/>
      <c r="F26" s="42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4543.3100000000004</v>
      </c>
      <c r="M31" s="41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2448.0100000000002</v>
      </c>
      <c r="M32" s="41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8" t="s">
        <v>44</v>
      </c>
      <c r="B35" s="414" t="s">
        <v>45</v>
      </c>
      <c r="C35" s="414" t="s">
        <v>46</v>
      </c>
      <c r="D35" s="414"/>
      <c r="E35" s="414"/>
      <c r="F35" s="414" t="s">
        <v>47</v>
      </c>
      <c r="G35" s="414" t="s">
        <v>48</v>
      </c>
      <c r="H35" s="414"/>
      <c r="I35" s="414"/>
      <c r="J35" s="414" t="s">
        <v>49</v>
      </c>
      <c r="K35" s="414"/>
      <c r="L35" s="414"/>
      <c r="M35" s="414" t="s">
        <v>50</v>
      </c>
      <c r="N35" s="414" t="s">
        <v>51</v>
      </c>
    </row>
    <row r="36" spans="1:38" s="4" customFormat="1" ht="28.5" customHeight="1" x14ac:dyDescent="0.25">
      <c r="A36" s="418"/>
      <c r="B36" s="414"/>
      <c r="C36" s="414"/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</row>
    <row r="37" spans="1:38" s="4" customFormat="1" ht="22.5" x14ac:dyDescent="0.25">
      <c r="A37" s="418"/>
      <c r="B37" s="414"/>
      <c r="C37" s="414"/>
      <c r="D37" s="414"/>
      <c r="E37" s="414"/>
      <c r="F37" s="41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4"/>
      <c r="N37" s="414"/>
    </row>
    <row r="38" spans="1:38" s="4" customFormat="1" ht="15" x14ac:dyDescent="0.25">
      <c r="A38" s="36">
        <v>1</v>
      </c>
      <c r="B38" s="37">
        <v>2</v>
      </c>
      <c r="C38" s="415">
        <v>3</v>
      </c>
      <c r="D38" s="415"/>
      <c r="E38" s="41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08" t="s">
        <v>802</v>
      </c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10"/>
      <c r="AF39" s="38" t="s">
        <v>802</v>
      </c>
    </row>
    <row r="40" spans="1:38" s="4" customFormat="1" ht="15" x14ac:dyDescent="0.25">
      <c r="A40" s="411" t="s">
        <v>803</v>
      </c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3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04" t="s">
        <v>805</v>
      </c>
      <c r="D41" s="404"/>
      <c r="E41" s="404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01" t="s">
        <v>806</v>
      </c>
      <c r="D42" s="401"/>
      <c r="E42" s="401"/>
      <c r="F42" s="401"/>
      <c r="G42" s="401"/>
      <c r="H42" s="401"/>
      <c r="I42" s="401"/>
      <c r="J42" s="401"/>
      <c r="K42" s="401"/>
      <c r="L42" s="401"/>
      <c r="M42" s="401"/>
      <c r="N42" s="407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406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01" t="s">
        <v>67</v>
      </c>
      <c r="D44" s="401"/>
      <c r="E44" s="401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01" t="s">
        <v>69</v>
      </c>
      <c r="D45" s="401"/>
      <c r="E45" s="401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01" t="s">
        <v>71</v>
      </c>
      <c r="D46" s="401"/>
      <c r="E46" s="401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01" t="s">
        <v>72</v>
      </c>
      <c r="D47" s="401"/>
      <c r="E47" s="401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01" t="s">
        <v>74</v>
      </c>
      <c r="D48" s="401"/>
      <c r="E48" s="401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05" t="s">
        <v>75</v>
      </c>
      <c r="D49" s="405"/>
      <c r="E49" s="405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01" t="s">
        <v>76</v>
      </c>
      <c r="D50" s="401"/>
      <c r="E50" s="401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01" t="s">
        <v>808</v>
      </c>
      <c r="D51" s="401"/>
      <c r="E51" s="401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01" t="s">
        <v>810</v>
      </c>
      <c r="D52" s="401"/>
      <c r="E52" s="401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04" t="s">
        <v>82</v>
      </c>
      <c r="D53" s="404"/>
      <c r="E53" s="404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04" t="s">
        <v>812</v>
      </c>
      <c r="D54" s="404"/>
      <c r="E54" s="404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01" t="s">
        <v>813</v>
      </c>
      <c r="D55" s="401"/>
      <c r="E55" s="401"/>
      <c r="F55" s="401"/>
      <c r="G55" s="401"/>
      <c r="H55" s="401"/>
      <c r="I55" s="401"/>
      <c r="J55" s="401"/>
      <c r="K55" s="401"/>
      <c r="L55" s="401"/>
      <c r="M55" s="401"/>
      <c r="N55" s="407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397" t="s">
        <v>66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406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01" t="s">
        <v>67</v>
      </c>
      <c r="D57" s="401"/>
      <c r="E57" s="401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01" t="s">
        <v>69</v>
      </c>
      <c r="D58" s="401"/>
      <c r="E58" s="401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01" t="s">
        <v>71</v>
      </c>
      <c r="D59" s="401"/>
      <c r="E59" s="401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01" t="s">
        <v>72</v>
      </c>
      <c r="D60" s="401"/>
      <c r="E60" s="401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01" t="s">
        <v>74</v>
      </c>
      <c r="D61" s="401"/>
      <c r="E61" s="401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05" t="s">
        <v>75</v>
      </c>
      <c r="D62" s="405"/>
      <c r="E62" s="405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01" t="s">
        <v>76</v>
      </c>
      <c r="D63" s="401"/>
      <c r="E63" s="401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01" t="s">
        <v>815</v>
      </c>
      <c r="D64" s="401"/>
      <c r="E64" s="401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01" t="s">
        <v>817</v>
      </c>
      <c r="D65" s="401"/>
      <c r="E65" s="401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04" t="s">
        <v>82</v>
      </c>
      <c r="D66" s="404"/>
      <c r="E66" s="404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04" t="s">
        <v>819</v>
      </c>
      <c r="D67" s="404"/>
      <c r="E67" s="404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01" t="s">
        <v>820</v>
      </c>
      <c r="D68" s="401"/>
      <c r="E68" s="401"/>
      <c r="F68" s="401"/>
      <c r="G68" s="401"/>
      <c r="H68" s="401"/>
      <c r="I68" s="401"/>
      <c r="J68" s="401"/>
      <c r="K68" s="401"/>
      <c r="L68" s="401"/>
      <c r="M68" s="401"/>
      <c r="N68" s="407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397" t="s">
        <v>66</v>
      </c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406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01" t="s">
        <v>67</v>
      </c>
      <c r="D70" s="401"/>
      <c r="E70" s="401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01" t="s">
        <v>69</v>
      </c>
      <c r="D71" s="401"/>
      <c r="E71" s="401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01" t="s">
        <v>71</v>
      </c>
      <c r="D72" s="401"/>
      <c r="E72" s="401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01" t="s">
        <v>72</v>
      </c>
      <c r="D73" s="401"/>
      <c r="E73" s="401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01" t="s">
        <v>74</v>
      </c>
      <c r="D74" s="401"/>
      <c r="E74" s="401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05" t="s">
        <v>75</v>
      </c>
      <c r="D75" s="405"/>
      <c r="E75" s="405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01" t="s">
        <v>76</v>
      </c>
      <c r="D76" s="401"/>
      <c r="E76" s="401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01" t="s">
        <v>815</v>
      </c>
      <c r="D77" s="401"/>
      <c r="E77" s="401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01" t="s">
        <v>817</v>
      </c>
      <c r="D78" s="401"/>
      <c r="E78" s="401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04" t="s">
        <v>82</v>
      </c>
      <c r="D79" s="404"/>
      <c r="E79" s="404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04" t="s">
        <v>822</v>
      </c>
      <c r="D80" s="404"/>
      <c r="E80" s="404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01" t="s">
        <v>823</v>
      </c>
      <c r="D81" s="401"/>
      <c r="E81" s="401"/>
      <c r="F81" s="401"/>
      <c r="G81" s="401"/>
      <c r="H81" s="401"/>
      <c r="I81" s="401"/>
      <c r="J81" s="401"/>
      <c r="K81" s="401"/>
      <c r="L81" s="401"/>
      <c r="M81" s="401"/>
      <c r="N81" s="407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397" t="s">
        <v>64</v>
      </c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406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397" t="s">
        <v>66</v>
      </c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406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01" t="s">
        <v>67</v>
      </c>
      <c r="D84" s="401"/>
      <c r="E84" s="401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01" t="s">
        <v>69</v>
      </c>
      <c r="D85" s="401"/>
      <c r="E85" s="401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01" t="s">
        <v>71</v>
      </c>
      <c r="D86" s="401"/>
      <c r="E86" s="401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01" t="s">
        <v>87</v>
      </c>
      <c r="D87" s="401"/>
      <c r="E87" s="401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01" t="s">
        <v>72</v>
      </c>
      <c r="D88" s="401"/>
      <c r="E88" s="401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01" t="s">
        <v>74</v>
      </c>
      <c r="D89" s="401"/>
      <c r="E89" s="401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05" t="s">
        <v>75</v>
      </c>
      <c r="D90" s="405"/>
      <c r="E90" s="405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01" t="s">
        <v>76</v>
      </c>
      <c r="D91" s="401"/>
      <c r="E91" s="401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01" t="s">
        <v>78</v>
      </c>
      <c r="D92" s="401"/>
      <c r="E92" s="401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01" t="s">
        <v>81</v>
      </c>
      <c r="D93" s="401"/>
      <c r="E93" s="401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04" t="s">
        <v>82</v>
      </c>
      <c r="D94" s="404"/>
      <c r="E94" s="404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04" t="s">
        <v>215</v>
      </c>
      <c r="D95" s="404"/>
      <c r="E95" s="404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01" t="s">
        <v>824</v>
      </c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7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04" t="s">
        <v>82</v>
      </c>
      <c r="D97" s="404"/>
      <c r="E97" s="404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04" t="s">
        <v>218</v>
      </c>
      <c r="D98" s="404"/>
      <c r="E98" s="404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01" t="s">
        <v>825</v>
      </c>
      <c r="D99" s="401"/>
      <c r="E99" s="401"/>
      <c r="F99" s="401"/>
      <c r="G99" s="401"/>
      <c r="H99" s="401"/>
      <c r="I99" s="401"/>
      <c r="J99" s="401"/>
      <c r="K99" s="401"/>
      <c r="L99" s="401"/>
      <c r="M99" s="401"/>
      <c r="N99" s="407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04" t="s">
        <v>82</v>
      </c>
      <c r="D100" s="404"/>
      <c r="E100" s="404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04" t="s">
        <v>97</v>
      </c>
      <c r="D101" s="404"/>
      <c r="E101" s="404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01" t="s">
        <v>99</v>
      </c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7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01" t="s">
        <v>826</v>
      </c>
      <c r="D103" s="401"/>
      <c r="E103" s="401"/>
      <c r="F103" s="401"/>
      <c r="G103" s="401"/>
      <c r="H103" s="401"/>
      <c r="I103" s="401"/>
      <c r="J103" s="401"/>
      <c r="K103" s="401"/>
      <c r="L103" s="401"/>
      <c r="M103" s="401"/>
      <c r="N103" s="407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01" t="s">
        <v>100</v>
      </c>
      <c r="D104" s="401"/>
      <c r="E104" s="401"/>
      <c r="F104" s="401"/>
      <c r="G104" s="401"/>
      <c r="H104" s="401"/>
      <c r="I104" s="401"/>
      <c r="J104" s="401"/>
      <c r="K104" s="401"/>
      <c r="L104" s="401"/>
      <c r="M104" s="401"/>
      <c r="N104" s="407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04" t="s">
        <v>82</v>
      </c>
      <c r="D105" s="404"/>
      <c r="E105" s="404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11" t="s">
        <v>827</v>
      </c>
      <c r="B106" s="412"/>
      <c r="C106" s="412"/>
      <c r="D106" s="412"/>
      <c r="E106" s="412"/>
      <c r="F106" s="412"/>
      <c r="G106" s="412"/>
      <c r="H106" s="412"/>
      <c r="I106" s="412"/>
      <c r="J106" s="412"/>
      <c r="K106" s="412"/>
      <c r="L106" s="412"/>
      <c r="M106" s="412"/>
      <c r="N106" s="413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04" t="s">
        <v>829</v>
      </c>
      <c r="D107" s="404"/>
      <c r="E107" s="404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397" t="s">
        <v>66</v>
      </c>
      <c r="D108" s="397"/>
      <c r="E108" s="397"/>
      <c r="F108" s="397"/>
      <c r="G108" s="397"/>
      <c r="H108" s="397"/>
      <c r="I108" s="397"/>
      <c r="J108" s="397"/>
      <c r="K108" s="397"/>
      <c r="L108" s="397"/>
      <c r="M108" s="397"/>
      <c r="N108" s="406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01" t="s">
        <v>67</v>
      </c>
      <c r="D109" s="401"/>
      <c r="E109" s="401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01" t="s">
        <v>69</v>
      </c>
      <c r="D110" s="401"/>
      <c r="E110" s="401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01" t="s">
        <v>72</v>
      </c>
      <c r="D111" s="401"/>
      <c r="E111" s="401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05" t="s">
        <v>75</v>
      </c>
      <c r="D112" s="405"/>
      <c r="E112" s="405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01" t="s">
        <v>76</v>
      </c>
      <c r="D113" s="401"/>
      <c r="E113" s="401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01" t="s">
        <v>172</v>
      </c>
      <c r="D114" s="401"/>
      <c r="E114" s="401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01" t="s">
        <v>174</v>
      </c>
      <c r="D115" s="401"/>
      <c r="E115" s="401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04" t="s">
        <v>82</v>
      </c>
      <c r="D116" s="404"/>
      <c r="E116" s="404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04" t="s">
        <v>170</v>
      </c>
      <c r="D117" s="404"/>
      <c r="E117" s="404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397" t="s">
        <v>66</v>
      </c>
      <c r="D118" s="397"/>
      <c r="E118" s="397"/>
      <c r="F118" s="397"/>
      <c r="G118" s="397"/>
      <c r="H118" s="397"/>
      <c r="I118" s="397"/>
      <c r="J118" s="397"/>
      <c r="K118" s="397"/>
      <c r="L118" s="397"/>
      <c r="M118" s="397"/>
      <c r="N118" s="406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01" t="s">
        <v>67</v>
      </c>
      <c r="D119" s="401"/>
      <c r="E119" s="401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01" t="s">
        <v>69</v>
      </c>
      <c r="D120" s="401"/>
      <c r="E120" s="401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01" t="s">
        <v>87</v>
      </c>
      <c r="D121" s="401"/>
      <c r="E121" s="401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01" t="s">
        <v>72</v>
      </c>
      <c r="D122" s="401"/>
      <c r="E122" s="401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05" t="s">
        <v>75</v>
      </c>
      <c r="D123" s="405"/>
      <c r="E123" s="405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01" t="s">
        <v>76</v>
      </c>
      <c r="D124" s="401"/>
      <c r="E124" s="401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01" t="s">
        <v>172</v>
      </c>
      <c r="D125" s="401"/>
      <c r="E125" s="401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01" t="s">
        <v>174</v>
      </c>
      <c r="D126" s="401"/>
      <c r="E126" s="401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04" t="s">
        <v>82</v>
      </c>
      <c r="D127" s="404"/>
      <c r="E127" s="404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04" t="s">
        <v>215</v>
      </c>
      <c r="D128" s="404"/>
      <c r="E128" s="404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01" t="s">
        <v>830</v>
      </c>
      <c r="D129" s="401"/>
      <c r="E129" s="401"/>
      <c r="F129" s="401"/>
      <c r="G129" s="401"/>
      <c r="H129" s="401"/>
      <c r="I129" s="401"/>
      <c r="J129" s="401"/>
      <c r="K129" s="401"/>
      <c r="L129" s="401"/>
      <c r="M129" s="401"/>
      <c r="N129" s="407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04" t="s">
        <v>82</v>
      </c>
      <c r="D130" s="404"/>
      <c r="E130" s="404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04" t="s">
        <v>218</v>
      </c>
      <c r="D131" s="404"/>
      <c r="E131" s="404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01" t="s">
        <v>831</v>
      </c>
      <c r="D132" s="401"/>
      <c r="E132" s="401"/>
      <c r="F132" s="401"/>
      <c r="G132" s="401"/>
      <c r="H132" s="401"/>
      <c r="I132" s="401"/>
      <c r="J132" s="401"/>
      <c r="K132" s="401"/>
      <c r="L132" s="401"/>
      <c r="M132" s="401"/>
      <c r="N132" s="407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04" t="s">
        <v>82</v>
      </c>
      <c r="D133" s="404"/>
      <c r="E133" s="404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04" t="s">
        <v>97</v>
      </c>
      <c r="D134" s="404"/>
      <c r="E134" s="404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01" t="s">
        <v>99</v>
      </c>
      <c r="D135" s="401"/>
      <c r="E135" s="401"/>
      <c r="F135" s="401"/>
      <c r="G135" s="401"/>
      <c r="H135" s="401"/>
      <c r="I135" s="401"/>
      <c r="J135" s="401"/>
      <c r="K135" s="401"/>
      <c r="L135" s="401"/>
      <c r="M135" s="401"/>
      <c r="N135" s="407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01" t="s">
        <v>832</v>
      </c>
      <c r="D136" s="401"/>
      <c r="E136" s="401"/>
      <c r="F136" s="401"/>
      <c r="G136" s="401"/>
      <c r="H136" s="401"/>
      <c r="I136" s="401"/>
      <c r="J136" s="401"/>
      <c r="K136" s="401"/>
      <c r="L136" s="401"/>
      <c r="M136" s="401"/>
      <c r="N136" s="407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01" t="s">
        <v>100</v>
      </c>
      <c r="D137" s="401"/>
      <c r="E137" s="401"/>
      <c r="F137" s="401"/>
      <c r="G137" s="401"/>
      <c r="H137" s="401"/>
      <c r="I137" s="401"/>
      <c r="J137" s="401"/>
      <c r="K137" s="401"/>
      <c r="L137" s="401"/>
      <c r="M137" s="401"/>
      <c r="N137" s="407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04" t="s">
        <v>82</v>
      </c>
      <c r="D138" s="404"/>
      <c r="E138" s="404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04" t="s">
        <v>833</v>
      </c>
      <c r="D140" s="404"/>
      <c r="E140" s="404"/>
      <c r="F140" s="404"/>
      <c r="G140" s="404"/>
      <c r="H140" s="404"/>
      <c r="I140" s="404"/>
      <c r="J140" s="404"/>
      <c r="K140" s="404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01" t="s">
        <v>146</v>
      </c>
      <c r="D141" s="401"/>
      <c r="E141" s="401"/>
      <c r="F141" s="401"/>
      <c r="G141" s="401"/>
      <c r="H141" s="401"/>
      <c r="I141" s="401"/>
      <c r="J141" s="401"/>
      <c r="K141" s="401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01" t="s">
        <v>147</v>
      </c>
      <c r="D142" s="401"/>
      <c r="E142" s="401"/>
      <c r="F142" s="401"/>
      <c r="G142" s="401"/>
      <c r="H142" s="401"/>
      <c r="I142" s="401"/>
      <c r="J142" s="401"/>
      <c r="K142" s="401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01" t="s">
        <v>148</v>
      </c>
      <c r="D143" s="401"/>
      <c r="E143" s="401"/>
      <c r="F143" s="401"/>
      <c r="G143" s="401"/>
      <c r="H143" s="401"/>
      <c r="I143" s="401"/>
      <c r="J143" s="401"/>
      <c r="K143" s="401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01" t="s">
        <v>149</v>
      </c>
      <c r="D144" s="401"/>
      <c r="E144" s="401"/>
      <c r="F144" s="401"/>
      <c r="G144" s="401"/>
      <c r="H144" s="401"/>
      <c r="I144" s="401"/>
      <c r="J144" s="401"/>
      <c r="K144" s="401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01" t="s">
        <v>150</v>
      </c>
      <c r="D145" s="401"/>
      <c r="E145" s="401"/>
      <c r="F145" s="401"/>
      <c r="G145" s="401"/>
      <c r="H145" s="401"/>
      <c r="I145" s="401"/>
      <c r="J145" s="401"/>
      <c r="K145" s="401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01" t="s">
        <v>151</v>
      </c>
      <c r="D146" s="401"/>
      <c r="E146" s="401"/>
      <c r="F146" s="401"/>
      <c r="G146" s="401"/>
      <c r="H146" s="401"/>
      <c r="I146" s="401"/>
      <c r="J146" s="401"/>
      <c r="K146" s="401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01" t="s">
        <v>153</v>
      </c>
      <c r="D147" s="401"/>
      <c r="E147" s="401"/>
      <c r="F147" s="401"/>
      <c r="G147" s="401"/>
      <c r="H147" s="401"/>
      <c r="I147" s="401"/>
      <c r="J147" s="401"/>
      <c r="K147" s="401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01" t="s">
        <v>154</v>
      </c>
      <c r="D148" s="401"/>
      <c r="E148" s="401"/>
      <c r="F148" s="401"/>
      <c r="G148" s="401"/>
      <c r="H148" s="401"/>
      <c r="I148" s="401"/>
      <c r="J148" s="401"/>
      <c r="K148" s="401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01" t="s">
        <v>155</v>
      </c>
      <c r="D149" s="401"/>
      <c r="E149" s="401"/>
      <c r="F149" s="401"/>
      <c r="G149" s="401"/>
      <c r="H149" s="401"/>
      <c r="I149" s="401"/>
      <c r="J149" s="401"/>
      <c r="K149" s="401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01" t="s">
        <v>156</v>
      </c>
      <c r="D150" s="401"/>
      <c r="E150" s="401"/>
      <c r="F150" s="401"/>
      <c r="G150" s="401"/>
      <c r="H150" s="401"/>
      <c r="I150" s="401"/>
      <c r="J150" s="401"/>
      <c r="K150" s="401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01" t="s">
        <v>157</v>
      </c>
      <c r="D151" s="401"/>
      <c r="E151" s="401"/>
      <c r="F151" s="401"/>
      <c r="G151" s="401"/>
      <c r="H151" s="401"/>
      <c r="I151" s="401"/>
      <c r="J151" s="401"/>
      <c r="K151" s="401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01" t="s">
        <v>158</v>
      </c>
      <c r="D152" s="401"/>
      <c r="E152" s="401"/>
      <c r="F152" s="401"/>
      <c r="G152" s="401"/>
      <c r="H152" s="401"/>
      <c r="I152" s="401"/>
      <c r="J152" s="401"/>
      <c r="K152" s="401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01" t="s">
        <v>159</v>
      </c>
      <c r="D153" s="401"/>
      <c r="E153" s="401"/>
      <c r="F153" s="401"/>
      <c r="G153" s="401"/>
      <c r="H153" s="401"/>
      <c r="I153" s="401"/>
      <c r="J153" s="401"/>
      <c r="K153" s="401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01" t="s">
        <v>160</v>
      </c>
      <c r="D154" s="401"/>
      <c r="E154" s="401"/>
      <c r="F154" s="401"/>
      <c r="G154" s="401"/>
      <c r="H154" s="401"/>
      <c r="I154" s="401"/>
      <c r="J154" s="401"/>
      <c r="K154" s="401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01" t="s">
        <v>161</v>
      </c>
      <c r="D155" s="401"/>
      <c r="E155" s="401"/>
      <c r="F155" s="401"/>
      <c r="G155" s="401"/>
      <c r="H155" s="401"/>
      <c r="I155" s="401"/>
      <c r="J155" s="401"/>
      <c r="K155" s="401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01" t="s">
        <v>226</v>
      </c>
      <c r="D156" s="401"/>
      <c r="E156" s="401"/>
      <c r="F156" s="401"/>
      <c r="G156" s="401"/>
      <c r="H156" s="401"/>
      <c r="I156" s="401"/>
      <c r="J156" s="401"/>
      <c r="K156" s="401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01" t="s">
        <v>163</v>
      </c>
      <c r="D157" s="401"/>
      <c r="E157" s="401"/>
      <c r="F157" s="401"/>
      <c r="G157" s="401"/>
      <c r="H157" s="401"/>
      <c r="I157" s="401"/>
      <c r="J157" s="401"/>
      <c r="K157" s="401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01" t="s">
        <v>164</v>
      </c>
      <c r="D158" s="401"/>
      <c r="E158" s="401"/>
      <c r="F158" s="401"/>
      <c r="G158" s="401"/>
      <c r="H158" s="401"/>
      <c r="I158" s="401"/>
      <c r="J158" s="401"/>
      <c r="K158" s="401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01" t="s">
        <v>165</v>
      </c>
      <c r="D159" s="401"/>
      <c r="E159" s="401"/>
      <c r="F159" s="401"/>
      <c r="G159" s="401"/>
      <c r="H159" s="401"/>
      <c r="I159" s="401"/>
      <c r="J159" s="401"/>
      <c r="K159" s="401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03" t="s">
        <v>834</v>
      </c>
      <c r="D160" s="403"/>
      <c r="E160" s="403"/>
      <c r="F160" s="403"/>
      <c r="G160" s="403"/>
      <c r="H160" s="403"/>
      <c r="I160" s="403"/>
      <c r="J160" s="403"/>
      <c r="K160" s="403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08" t="s">
        <v>835</v>
      </c>
      <c r="B161" s="409"/>
      <c r="C161" s="409"/>
      <c r="D161" s="409"/>
      <c r="E161" s="409"/>
      <c r="F161" s="409"/>
      <c r="G161" s="409"/>
      <c r="H161" s="409"/>
      <c r="I161" s="409"/>
      <c r="J161" s="409"/>
      <c r="K161" s="409"/>
      <c r="L161" s="409"/>
      <c r="M161" s="409"/>
      <c r="N161" s="410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04" t="s">
        <v>837</v>
      </c>
      <c r="D162" s="404"/>
      <c r="E162" s="404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01" t="s">
        <v>838</v>
      </c>
      <c r="D163" s="401"/>
      <c r="E163" s="401"/>
      <c r="F163" s="401"/>
      <c r="G163" s="401"/>
      <c r="H163" s="401"/>
      <c r="I163" s="401"/>
      <c r="J163" s="401"/>
      <c r="K163" s="401"/>
      <c r="L163" s="401"/>
      <c r="M163" s="401"/>
      <c r="N163" s="407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397" t="s">
        <v>64</v>
      </c>
      <c r="D164" s="397"/>
      <c r="E164" s="397"/>
      <c r="F164" s="397"/>
      <c r="G164" s="397"/>
      <c r="H164" s="397"/>
      <c r="I164" s="397"/>
      <c r="J164" s="397"/>
      <c r="K164" s="397"/>
      <c r="L164" s="397"/>
      <c r="M164" s="397"/>
      <c r="N164" s="406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397" t="s">
        <v>66</v>
      </c>
      <c r="D165" s="397"/>
      <c r="E165" s="397"/>
      <c r="F165" s="397"/>
      <c r="G165" s="397"/>
      <c r="H165" s="397"/>
      <c r="I165" s="397"/>
      <c r="J165" s="397"/>
      <c r="K165" s="397"/>
      <c r="L165" s="397"/>
      <c r="M165" s="397"/>
      <c r="N165" s="406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01" t="s">
        <v>69</v>
      </c>
      <c r="D166" s="401"/>
      <c r="E166" s="401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01" t="s">
        <v>71</v>
      </c>
      <c r="D167" s="401"/>
      <c r="E167" s="401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01" t="s">
        <v>74</v>
      </c>
      <c r="D168" s="401"/>
      <c r="E168" s="401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05" t="s">
        <v>75</v>
      </c>
      <c r="D169" s="405"/>
      <c r="E169" s="405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01" t="s">
        <v>76</v>
      </c>
      <c r="D170" s="401"/>
      <c r="E170" s="401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01" t="s">
        <v>78</v>
      </c>
      <c r="D171" s="401"/>
      <c r="E171" s="401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01" t="s">
        <v>81</v>
      </c>
      <c r="D172" s="401"/>
      <c r="E172" s="401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04" t="s">
        <v>82</v>
      </c>
      <c r="D173" s="404"/>
      <c r="E173" s="404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04" t="s">
        <v>840</v>
      </c>
      <c r="D174" s="404"/>
      <c r="E174" s="404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01" t="s">
        <v>838</v>
      </c>
      <c r="D175" s="401"/>
      <c r="E175" s="401"/>
      <c r="F175" s="401"/>
      <c r="G175" s="401"/>
      <c r="H175" s="401"/>
      <c r="I175" s="401"/>
      <c r="J175" s="401"/>
      <c r="K175" s="401"/>
      <c r="L175" s="401"/>
      <c r="M175" s="401"/>
      <c r="N175" s="407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397" t="s">
        <v>841</v>
      </c>
      <c r="D176" s="397"/>
      <c r="E176" s="397"/>
      <c r="F176" s="397"/>
      <c r="G176" s="397"/>
      <c r="H176" s="397"/>
      <c r="I176" s="397"/>
      <c r="J176" s="397"/>
      <c r="K176" s="397"/>
      <c r="L176" s="397"/>
      <c r="M176" s="397"/>
      <c r="N176" s="406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397" t="s">
        <v>64</v>
      </c>
      <c r="D177" s="397"/>
      <c r="E177" s="397"/>
      <c r="F177" s="397"/>
      <c r="G177" s="397"/>
      <c r="H177" s="397"/>
      <c r="I177" s="397"/>
      <c r="J177" s="397"/>
      <c r="K177" s="397"/>
      <c r="L177" s="397"/>
      <c r="M177" s="397"/>
      <c r="N177" s="406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397" t="s">
        <v>66</v>
      </c>
      <c r="D178" s="397"/>
      <c r="E178" s="397"/>
      <c r="F178" s="397"/>
      <c r="G178" s="397"/>
      <c r="H178" s="397"/>
      <c r="I178" s="397"/>
      <c r="J178" s="397"/>
      <c r="K178" s="397"/>
      <c r="L178" s="397"/>
      <c r="M178" s="397"/>
      <c r="N178" s="406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01" t="s">
        <v>69</v>
      </c>
      <c r="D179" s="401"/>
      <c r="E179" s="401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01" t="s">
        <v>71</v>
      </c>
      <c r="D180" s="401"/>
      <c r="E180" s="401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01" t="s">
        <v>74</v>
      </c>
      <c r="D181" s="401"/>
      <c r="E181" s="401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05" t="s">
        <v>75</v>
      </c>
      <c r="D182" s="405"/>
      <c r="E182" s="405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01" t="s">
        <v>76</v>
      </c>
      <c r="D183" s="401"/>
      <c r="E183" s="401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01" t="s">
        <v>78</v>
      </c>
      <c r="D184" s="401"/>
      <c r="E184" s="401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01" t="s">
        <v>81</v>
      </c>
      <c r="D185" s="401"/>
      <c r="E185" s="401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04" t="s">
        <v>82</v>
      </c>
      <c r="D186" s="404"/>
      <c r="E186" s="404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04" t="s">
        <v>138</v>
      </c>
      <c r="D187" s="404"/>
      <c r="E187" s="404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01" t="s">
        <v>139</v>
      </c>
      <c r="D188" s="401"/>
      <c r="E188" s="401"/>
      <c r="F188" s="401"/>
      <c r="G188" s="401"/>
      <c r="H188" s="401"/>
      <c r="I188" s="401"/>
      <c r="J188" s="401"/>
      <c r="K188" s="401"/>
      <c r="L188" s="401"/>
      <c r="M188" s="401"/>
      <c r="N188" s="407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01" t="s">
        <v>842</v>
      </c>
      <c r="D189" s="401"/>
      <c r="E189" s="401"/>
      <c r="F189" s="401"/>
      <c r="G189" s="401"/>
      <c r="H189" s="401"/>
      <c r="I189" s="401"/>
      <c r="J189" s="401"/>
      <c r="K189" s="401"/>
      <c r="L189" s="401"/>
      <c r="M189" s="401"/>
      <c r="N189" s="407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04" t="s">
        <v>82</v>
      </c>
      <c r="D190" s="404"/>
      <c r="E190" s="404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04" t="s">
        <v>97</v>
      </c>
      <c r="D191" s="404"/>
      <c r="E191" s="404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01" t="s">
        <v>99</v>
      </c>
      <c r="D192" s="401"/>
      <c r="E192" s="401"/>
      <c r="F192" s="401"/>
      <c r="G192" s="401"/>
      <c r="H192" s="401"/>
      <c r="I192" s="401"/>
      <c r="J192" s="401"/>
      <c r="K192" s="401"/>
      <c r="L192" s="401"/>
      <c r="M192" s="401"/>
      <c r="N192" s="407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01" t="s">
        <v>100</v>
      </c>
      <c r="D193" s="401"/>
      <c r="E193" s="401"/>
      <c r="F193" s="401"/>
      <c r="G193" s="401"/>
      <c r="H193" s="401"/>
      <c r="I193" s="401"/>
      <c r="J193" s="401"/>
      <c r="K193" s="401"/>
      <c r="L193" s="401"/>
      <c r="M193" s="401"/>
      <c r="N193" s="407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04" t="s">
        <v>82</v>
      </c>
      <c r="D194" s="404"/>
      <c r="E194" s="404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04" t="s">
        <v>844</v>
      </c>
      <c r="D195" s="404"/>
      <c r="E195" s="404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01" t="s">
        <v>845</v>
      </c>
      <c r="D196" s="401"/>
      <c r="E196" s="401"/>
      <c r="F196" s="401"/>
      <c r="G196" s="401"/>
      <c r="H196" s="401"/>
      <c r="I196" s="401"/>
      <c r="J196" s="401"/>
      <c r="K196" s="401"/>
      <c r="L196" s="401"/>
      <c r="M196" s="401"/>
      <c r="N196" s="407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397" t="s">
        <v>64</v>
      </c>
      <c r="D197" s="397"/>
      <c r="E197" s="397"/>
      <c r="F197" s="397"/>
      <c r="G197" s="397"/>
      <c r="H197" s="397"/>
      <c r="I197" s="397"/>
      <c r="J197" s="397"/>
      <c r="K197" s="397"/>
      <c r="L197" s="397"/>
      <c r="M197" s="397"/>
      <c r="N197" s="406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397" t="s">
        <v>66</v>
      </c>
      <c r="D198" s="397"/>
      <c r="E198" s="397"/>
      <c r="F198" s="397"/>
      <c r="G198" s="397"/>
      <c r="H198" s="397"/>
      <c r="I198" s="397"/>
      <c r="J198" s="397"/>
      <c r="K198" s="397"/>
      <c r="L198" s="397"/>
      <c r="M198" s="397"/>
      <c r="N198" s="406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01" t="s">
        <v>67</v>
      </c>
      <c r="D199" s="401"/>
      <c r="E199" s="401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01" t="s">
        <v>69</v>
      </c>
      <c r="D200" s="401"/>
      <c r="E200" s="401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01" t="s">
        <v>71</v>
      </c>
      <c r="D201" s="401"/>
      <c r="E201" s="401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01" t="s">
        <v>72</v>
      </c>
      <c r="D202" s="401"/>
      <c r="E202" s="401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01" t="s">
        <v>74</v>
      </c>
      <c r="D203" s="401"/>
      <c r="E203" s="401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05" t="s">
        <v>75</v>
      </c>
      <c r="D204" s="405"/>
      <c r="E204" s="405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01" t="s">
        <v>76</v>
      </c>
      <c r="D205" s="401"/>
      <c r="E205" s="401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01" t="s">
        <v>78</v>
      </c>
      <c r="D206" s="401"/>
      <c r="E206" s="401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01" t="s">
        <v>81</v>
      </c>
      <c r="D207" s="401"/>
      <c r="E207" s="401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04" t="s">
        <v>82</v>
      </c>
      <c r="D208" s="404"/>
      <c r="E208" s="404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04" t="s">
        <v>847</v>
      </c>
      <c r="D209" s="404"/>
      <c r="E209" s="404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01" t="s">
        <v>845</v>
      </c>
      <c r="D210" s="401"/>
      <c r="E210" s="401"/>
      <c r="F210" s="401"/>
      <c r="G210" s="401"/>
      <c r="H210" s="401"/>
      <c r="I210" s="401"/>
      <c r="J210" s="401"/>
      <c r="K210" s="401"/>
      <c r="L210" s="401"/>
      <c r="M210" s="401"/>
      <c r="N210" s="407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397" t="s">
        <v>64</v>
      </c>
      <c r="D211" s="397"/>
      <c r="E211" s="397"/>
      <c r="F211" s="397"/>
      <c r="G211" s="397"/>
      <c r="H211" s="397"/>
      <c r="I211" s="397"/>
      <c r="J211" s="397"/>
      <c r="K211" s="397"/>
      <c r="L211" s="397"/>
      <c r="M211" s="397"/>
      <c r="N211" s="406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397" t="s">
        <v>66</v>
      </c>
      <c r="D212" s="397"/>
      <c r="E212" s="397"/>
      <c r="F212" s="397"/>
      <c r="G212" s="397"/>
      <c r="H212" s="397"/>
      <c r="I212" s="397"/>
      <c r="J212" s="397"/>
      <c r="K212" s="397"/>
      <c r="L212" s="397"/>
      <c r="M212" s="397"/>
      <c r="N212" s="406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01" t="s">
        <v>69</v>
      </c>
      <c r="D213" s="401"/>
      <c r="E213" s="401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01" t="s">
        <v>71</v>
      </c>
      <c r="D214" s="401"/>
      <c r="E214" s="401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01" t="s">
        <v>74</v>
      </c>
      <c r="D215" s="401"/>
      <c r="E215" s="401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05" t="s">
        <v>75</v>
      </c>
      <c r="D216" s="405"/>
      <c r="E216" s="405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01" t="s">
        <v>76</v>
      </c>
      <c r="D217" s="401"/>
      <c r="E217" s="401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01" t="s">
        <v>78</v>
      </c>
      <c r="D218" s="401"/>
      <c r="E218" s="401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01" t="s">
        <v>81</v>
      </c>
      <c r="D219" s="401"/>
      <c r="E219" s="401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04" t="s">
        <v>82</v>
      </c>
      <c r="D220" s="404"/>
      <c r="E220" s="404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04" t="s">
        <v>849</v>
      </c>
      <c r="D221" s="404"/>
      <c r="E221" s="404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397" t="s">
        <v>850</v>
      </c>
      <c r="D222" s="397"/>
      <c r="E222" s="397"/>
      <c r="F222" s="397"/>
      <c r="G222" s="397"/>
      <c r="H222" s="397"/>
      <c r="I222" s="397"/>
      <c r="J222" s="397"/>
      <c r="K222" s="397"/>
      <c r="L222" s="397"/>
      <c r="M222" s="397"/>
      <c r="N222" s="406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397" t="s">
        <v>64</v>
      </c>
      <c r="D223" s="397"/>
      <c r="E223" s="397"/>
      <c r="F223" s="397"/>
      <c r="G223" s="397"/>
      <c r="H223" s="397"/>
      <c r="I223" s="397"/>
      <c r="J223" s="397"/>
      <c r="K223" s="397"/>
      <c r="L223" s="397"/>
      <c r="M223" s="397"/>
      <c r="N223" s="406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397" t="s">
        <v>66</v>
      </c>
      <c r="D224" s="397"/>
      <c r="E224" s="397"/>
      <c r="F224" s="397"/>
      <c r="G224" s="397"/>
      <c r="H224" s="397"/>
      <c r="I224" s="397"/>
      <c r="J224" s="397"/>
      <c r="K224" s="397"/>
      <c r="L224" s="397"/>
      <c r="M224" s="397"/>
      <c r="N224" s="406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01" t="s">
        <v>69</v>
      </c>
      <c r="D225" s="401"/>
      <c r="E225" s="401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01" t="s">
        <v>71</v>
      </c>
      <c r="D226" s="401"/>
      <c r="E226" s="401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01" t="s">
        <v>74</v>
      </c>
      <c r="D227" s="401"/>
      <c r="E227" s="401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05" t="s">
        <v>75</v>
      </c>
      <c r="D228" s="405"/>
      <c r="E228" s="405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01" t="s">
        <v>76</v>
      </c>
      <c r="D229" s="401"/>
      <c r="E229" s="401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01" t="s">
        <v>78</v>
      </c>
      <c r="D230" s="401"/>
      <c r="E230" s="401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01" t="s">
        <v>81</v>
      </c>
      <c r="D231" s="401"/>
      <c r="E231" s="401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04" t="s">
        <v>82</v>
      </c>
      <c r="D232" s="404"/>
      <c r="E232" s="404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11" t="s">
        <v>851</v>
      </c>
      <c r="B233" s="412"/>
      <c r="C233" s="412"/>
      <c r="D233" s="412"/>
      <c r="E233" s="412"/>
      <c r="F233" s="412"/>
      <c r="G233" s="412"/>
      <c r="H233" s="412"/>
      <c r="I233" s="412"/>
      <c r="J233" s="412"/>
      <c r="K233" s="412"/>
      <c r="L233" s="412"/>
      <c r="M233" s="412"/>
      <c r="N233" s="413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04" t="s">
        <v>853</v>
      </c>
      <c r="D234" s="404"/>
      <c r="E234" s="404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01" t="s">
        <v>855</v>
      </c>
      <c r="D235" s="401"/>
      <c r="E235" s="401"/>
      <c r="F235" s="401"/>
      <c r="G235" s="401"/>
      <c r="H235" s="401"/>
      <c r="I235" s="401"/>
      <c r="J235" s="401"/>
      <c r="K235" s="401"/>
      <c r="L235" s="401"/>
      <c r="M235" s="401"/>
      <c r="N235" s="407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397" t="s">
        <v>64</v>
      </c>
      <c r="D236" s="397"/>
      <c r="E236" s="397"/>
      <c r="F236" s="397"/>
      <c r="G236" s="397"/>
      <c r="H236" s="397"/>
      <c r="I236" s="397"/>
      <c r="J236" s="397"/>
      <c r="K236" s="397"/>
      <c r="L236" s="397"/>
      <c r="M236" s="397"/>
      <c r="N236" s="406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397" t="s">
        <v>66</v>
      </c>
      <c r="D237" s="397"/>
      <c r="E237" s="397"/>
      <c r="F237" s="397"/>
      <c r="G237" s="397"/>
      <c r="H237" s="397"/>
      <c r="I237" s="397"/>
      <c r="J237" s="397"/>
      <c r="K237" s="397"/>
      <c r="L237" s="397"/>
      <c r="M237" s="397"/>
      <c r="N237" s="406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01" t="s">
        <v>67</v>
      </c>
      <c r="D238" s="401"/>
      <c r="E238" s="401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01" t="s">
        <v>69</v>
      </c>
      <c r="D239" s="401"/>
      <c r="E239" s="401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01" t="s">
        <v>71</v>
      </c>
      <c r="D240" s="401"/>
      <c r="E240" s="401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01" t="s">
        <v>87</v>
      </c>
      <c r="D241" s="401"/>
      <c r="E241" s="401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01" t="s">
        <v>72</v>
      </c>
      <c r="D242" s="401"/>
      <c r="E242" s="401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01" t="s">
        <v>74</v>
      </c>
      <c r="D243" s="401"/>
      <c r="E243" s="401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05" t="s">
        <v>75</v>
      </c>
      <c r="D244" s="405"/>
      <c r="E244" s="405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01" t="s">
        <v>76</v>
      </c>
      <c r="D245" s="401"/>
      <c r="E245" s="401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01" t="s">
        <v>815</v>
      </c>
      <c r="D246" s="401"/>
      <c r="E246" s="401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01" t="s">
        <v>817</v>
      </c>
      <c r="D247" s="401"/>
      <c r="E247" s="401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04" t="s">
        <v>82</v>
      </c>
      <c r="D248" s="404"/>
      <c r="E248" s="404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04" t="s">
        <v>857</v>
      </c>
      <c r="D249" s="404"/>
      <c r="E249" s="404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01" t="s">
        <v>858</v>
      </c>
      <c r="D250" s="401"/>
      <c r="E250" s="401"/>
      <c r="F250" s="401"/>
      <c r="G250" s="401"/>
      <c r="H250" s="401"/>
      <c r="I250" s="401"/>
      <c r="J250" s="401"/>
      <c r="K250" s="401"/>
      <c r="L250" s="401"/>
      <c r="M250" s="401"/>
      <c r="N250" s="407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04" t="s">
        <v>82</v>
      </c>
      <c r="D251" s="404"/>
      <c r="E251" s="404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04" t="s">
        <v>860</v>
      </c>
      <c r="D252" s="404"/>
      <c r="E252" s="404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01" t="s">
        <v>858</v>
      </c>
      <c r="D253" s="401"/>
      <c r="E253" s="401"/>
      <c r="F253" s="401"/>
      <c r="G253" s="401"/>
      <c r="H253" s="401"/>
      <c r="I253" s="401"/>
      <c r="J253" s="401"/>
      <c r="K253" s="401"/>
      <c r="L253" s="401"/>
      <c r="M253" s="401"/>
      <c r="N253" s="407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04" t="s">
        <v>82</v>
      </c>
      <c r="D254" s="404"/>
      <c r="E254" s="404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04" t="s">
        <v>862</v>
      </c>
      <c r="D255" s="404"/>
      <c r="E255" s="404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01" t="s">
        <v>855</v>
      </c>
      <c r="D256" s="401"/>
      <c r="E256" s="401"/>
      <c r="F256" s="401"/>
      <c r="G256" s="401"/>
      <c r="H256" s="401"/>
      <c r="I256" s="401"/>
      <c r="J256" s="401"/>
      <c r="K256" s="401"/>
      <c r="L256" s="401"/>
      <c r="M256" s="401"/>
      <c r="N256" s="407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397" t="s">
        <v>863</v>
      </c>
      <c r="D257" s="397"/>
      <c r="E257" s="397"/>
      <c r="F257" s="397"/>
      <c r="G257" s="397"/>
      <c r="H257" s="397"/>
      <c r="I257" s="397"/>
      <c r="J257" s="397"/>
      <c r="K257" s="397"/>
      <c r="L257" s="397"/>
      <c r="M257" s="397"/>
      <c r="N257" s="406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397" t="s">
        <v>64</v>
      </c>
      <c r="D258" s="397"/>
      <c r="E258" s="397"/>
      <c r="F258" s="397"/>
      <c r="G258" s="397"/>
      <c r="H258" s="397"/>
      <c r="I258" s="397"/>
      <c r="J258" s="397"/>
      <c r="K258" s="397"/>
      <c r="L258" s="397"/>
      <c r="M258" s="397"/>
      <c r="N258" s="406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397" t="s">
        <v>66</v>
      </c>
      <c r="D259" s="397"/>
      <c r="E259" s="397"/>
      <c r="F259" s="397"/>
      <c r="G259" s="397"/>
      <c r="H259" s="397"/>
      <c r="I259" s="397"/>
      <c r="J259" s="397"/>
      <c r="K259" s="397"/>
      <c r="L259" s="397"/>
      <c r="M259" s="397"/>
      <c r="N259" s="406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01" t="s">
        <v>69</v>
      </c>
      <c r="D260" s="401"/>
      <c r="E260" s="401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01" t="s">
        <v>71</v>
      </c>
      <c r="D261" s="401"/>
      <c r="E261" s="401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01" t="s">
        <v>87</v>
      </c>
      <c r="D262" s="401"/>
      <c r="E262" s="401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01" t="s">
        <v>74</v>
      </c>
      <c r="D263" s="401"/>
      <c r="E263" s="401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05" t="s">
        <v>75</v>
      </c>
      <c r="D264" s="405"/>
      <c r="E264" s="405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01" t="s">
        <v>76</v>
      </c>
      <c r="D265" s="401"/>
      <c r="E265" s="401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01" t="s">
        <v>815</v>
      </c>
      <c r="D266" s="401"/>
      <c r="E266" s="401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01" t="s">
        <v>817</v>
      </c>
      <c r="D267" s="401"/>
      <c r="E267" s="401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04" t="s">
        <v>82</v>
      </c>
      <c r="D268" s="404"/>
      <c r="E268" s="404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04" t="s">
        <v>857</v>
      </c>
      <c r="D269" s="404"/>
      <c r="E269" s="404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01" t="s">
        <v>858</v>
      </c>
      <c r="D270" s="401"/>
      <c r="E270" s="401"/>
      <c r="F270" s="401"/>
      <c r="G270" s="401"/>
      <c r="H270" s="401"/>
      <c r="I270" s="401"/>
      <c r="J270" s="401"/>
      <c r="K270" s="401"/>
      <c r="L270" s="401"/>
      <c r="M270" s="401"/>
      <c r="N270" s="407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04" t="s">
        <v>82</v>
      </c>
      <c r="D271" s="404"/>
      <c r="E271" s="404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04" t="s">
        <v>864</v>
      </c>
      <c r="D272" s="404"/>
      <c r="E272" s="404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01" t="s">
        <v>99</v>
      </c>
      <c r="D273" s="401"/>
      <c r="E273" s="401"/>
      <c r="F273" s="401"/>
      <c r="G273" s="401"/>
      <c r="H273" s="401"/>
      <c r="I273" s="401"/>
      <c r="J273" s="401"/>
      <c r="K273" s="401"/>
      <c r="L273" s="401"/>
      <c r="M273" s="401"/>
      <c r="N273" s="407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01" t="s">
        <v>865</v>
      </c>
      <c r="D274" s="401"/>
      <c r="E274" s="401"/>
      <c r="F274" s="401"/>
      <c r="G274" s="401"/>
      <c r="H274" s="401"/>
      <c r="I274" s="401"/>
      <c r="J274" s="401"/>
      <c r="K274" s="401"/>
      <c r="L274" s="401"/>
      <c r="M274" s="401"/>
      <c r="N274" s="407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01" t="s">
        <v>866</v>
      </c>
      <c r="D275" s="401"/>
      <c r="E275" s="401"/>
      <c r="F275" s="401"/>
      <c r="G275" s="401"/>
      <c r="H275" s="401"/>
      <c r="I275" s="401"/>
      <c r="J275" s="401"/>
      <c r="K275" s="401"/>
      <c r="L275" s="401"/>
      <c r="M275" s="401"/>
      <c r="N275" s="407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397" t="s">
        <v>240</v>
      </c>
      <c r="D276" s="397"/>
      <c r="E276" s="397"/>
      <c r="F276" s="397"/>
      <c r="G276" s="397"/>
      <c r="H276" s="397"/>
      <c r="I276" s="397"/>
      <c r="J276" s="397"/>
      <c r="K276" s="397"/>
      <c r="L276" s="397"/>
      <c r="M276" s="397"/>
      <c r="N276" s="406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04" t="s">
        <v>82</v>
      </c>
      <c r="D277" s="404"/>
      <c r="E277" s="404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04" t="s">
        <v>867</v>
      </c>
      <c r="D279" s="404"/>
      <c r="E279" s="404"/>
      <c r="F279" s="404"/>
      <c r="G279" s="404"/>
      <c r="H279" s="404"/>
      <c r="I279" s="404"/>
      <c r="J279" s="404"/>
      <c r="K279" s="404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01" t="s">
        <v>146</v>
      </c>
      <c r="D280" s="401"/>
      <c r="E280" s="401"/>
      <c r="F280" s="401"/>
      <c r="G280" s="401"/>
      <c r="H280" s="401"/>
      <c r="I280" s="401"/>
      <c r="J280" s="401"/>
      <c r="K280" s="401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01" t="s">
        <v>147</v>
      </c>
      <c r="D281" s="401"/>
      <c r="E281" s="401"/>
      <c r="F281" s="401"/>
      <c r="G281" s="401"/>
      <c r="H281" s="401"/>
      <c r="I281" s="401"/>
      <c r="J281" s="401"/>
      <c r="K281" s="401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01" t="s">
        <v>148</v>
      </c>
      <c r="D282" s="401"/>
      <c r="E282" s="401"/>
      <c r="F282" s="401"/>
      <c r="G282" s="401"/>
      <c r="H282" s="401"/>
      <c r="I282" s="401"/>
      <c r="J282" s="401"/>
      <c r="K282" s="401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01" t="s">
        <v>149</v>
      </c>
      <c r="D283" s="401"/>
      <c r="E283" s="401"/>
      <c r="F283" s="401"/>
      <c r="G283" s="401"/>
      <c r="H283" s="401"/>
      <c r="I283" s="401"/>
      <c r="J283" s="401"/>
      <c r="K283" s="401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01" t="s">
        <v>150</v>
      </c>
      <c r="D284" s="401"/>
      <c r="E284" s="401"/>
      <c r="F284" s="401"/>
      <c r="G284" s="401"/>
      <c r="H284" s="401"/>
      <c r="I284" s="401"/>
      <c r="J284" s="401"/>
      <c r="K284" s="401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01" t="s">
        <v>151</v>
      </c>
      <c r="D285" s="401"/>
      <c r="E285" s="401"/>
      <c r="F285" s="401"/>
      <c r="G285" s="401"/>
      <c r="H285" s="401"/>
      <c r="I285" s="401"/>
      <c r="J285" s="401"/>
      <c r="K285" s="401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01" t="s">
        <v>153</v>
      </c>
      <c r="D286" s="401"/>
      <c r="E286" s="401"/>
      <c r="F286" s="401"/>
      <c r="G286" s="401"/>
      <c r="H286" s="401"/>
      <c r="I286" s="401"/>
      <c r="J286" s="401"/>
      <c r="K286" s="401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01" t="s">
        <v>147</v>
      </c>
      <c r="D287" s="401"/>
      <c r="E287" s="401"/>
      <c r="F287" s="401"/>
      <c r="G287" s="401"/>
      <c r="H287" s="401"/>
      <c r="I287" s="401"/>
      <c r="J287" s="401"/>
      <c r="K287" s="401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01" t="s">
        <v>322</v>
      </c>
      <c r="D288" s="401"/>
      <c r="E288" s="401"/>
      <c r="F288" s="401"/>
      <c r="G288" s="401"/>
      <c r="H288" s="401"/>
      <c r="I288" s="401"/>
      <c r="J288" s="401"/>
      <c r="K288" s="401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01" t="s">
        <v>323</v>
      </c>
      <c r="D289" s="401"/>
      <c r="E289" s="401"/>
      <c r="F289" s="401"/>
      <c r="G289" s="401"/>
      <c r="H289" s="401"/>
      <c r="I289" s="401"/>
      <c r="J289" s="401"/>
      <c r="K289" s="401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01" t="s">
        <v>324</v>
      </c>
      <c r="D290" s="401"/>
      <c r="E290" s="401"/>
      <c r="F290" s="401"/>
      <c r="G290" s="401"/>
      <c r="H290" s="401"/>
      <c r="I290" s="401"/>
      <c r="J290" s="401"/>
      <c r="K290" s="401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01" t="s">
        <v>325</v>
      </c>
      <c r="D291" s="401"/>
      <c r="E291" s="401"/>
      <c r="F291" s="401"/>
      <c r="G291" s="401"/>
      <c r="H291" s="401"/>
      <c r="I291" s="401"/>
      <c r="J291" s="401"/>
      <c r="K291" s="401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01" t="s">
        <v>326</v>
      </c>
      <c r="D292" s="401"/>
      <c r="E292" s="401"/>
      <c r="F292" s="401"/>
      <c r="G292" s="401"/>
      <c r="H292" s="401"/>
      <c r="I292" s="401"/>
      <c r="J292" s="401"/>
      <c r="K292" s="401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01" t="s">
        <v>327</v>
      </c>
      <c r="D293" s="401"/>
      <c r="E293" s="401"/>
      <c r="F293" s="401"/>
      <c r="G293" s="401"/>
      <c r="H293" s="401"/>
      <c r="I293" s="401"/>
      <c r="J293" s="401"/>
      <c r="K293" s="401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01" t="s">
        <v>163</v>
      </c>
      <c r="D294" s="401"/>
      <c r="E294" s="401"/>
      <c r="F294" s="401"/>
      <c r="G294" s="401"/>
      <c r="H294" s="401"/>
      <c r="I294" s="401"/>
      <c r="J294" s="401"/>
      <c r="K294" s="401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01" t="s">
        <v>164</v>
      </c>
      <c r="D295" s="401"/>
      <c r="E295" s="401"/>
      <c r="F295" s="401"/>
      <c r="G295" s="401"/>
      <c r="H295" s="401"/>
      <c r="I295" s="401"/>
      <c r="J295" s="401"/>
      <c r="K295" s="401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01" t="s">
        <v>165</v>
      </c>
      <c r="D296" s="401"/>
      <c r="E296" s="401"/>
      <c r="F296" s="401"/>
      <c r="G296" s="401"/>
      <c r="H296" s="401"/>
      <c r="I296" s="401"/>
      <c r="J296" s="401"/>
      <c r="K296" s="401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03" t="s">
        <v>868</v>
      </c>
      <c r="D297" s="403"/>
      <c r="E297" s="403"/>
      <c r="F297" s="403"/>
      <c r="G297" s="403"/>
      <c r="H297" s="403"/>
      <c r="I297" s="403"/>
      <c r="J297" s="403"/>
      <c r="K297" s="403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08" t="s">
        <v>869</v>
      </c>
      <c r="B298" s="409"/>
      <c r="C298" s="409"/>
      <c r="D298" s="409"/>
      <c r="E298" s="409"/>
      <c r="F298" s="409"/>
      <c r="G298" s="409"/>
      <c r="H298" s="409"/>
      <c r="I298" s="409"/>
      <c r="J298" s="409"/>
      <c r="K298" s="409"/>
      <c r="L298" s="409"/>
      <c r="M298" s="409"/>
      <c r="N298" s="410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04" t="s">
        <v>871</v>
      </c>
      <c r="D299" s="404"/>
      <c r="E299" s="404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01" t="s">
        <v>872</v>
      </c>
      <c r="D300" s="401"/>
      <c r="E300" s="401"/>
      <c r="F300" s="401"/>
      <c r="G300" s="401"/>
      <c r="H300" s="401"/>
      <c r="I300" s="401"/>
      <c r="J300" s="401"/>
      <c r="K300" s="401"/>
      <c r="L300" s="401"/>
      <c r="M300" s="401"/>
      <c r="N300" s="407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397" t="s">
        <v>64</v>
      </c>
      <c r="D301" s="397"/>
      <c r="E301" s="397"/>
      <c r="F301" s="397"/>
      <c r="G301" s="397"/>
      <c r="H301" s="397"/>
      <c r="I301" s="397"/>
      <c r="J301" s="397"/>
      <c r="K301" s="397"/>
      <c r="L301" s="397"/>
      <c r="M301" s="397"/>
      <c r="N301" s="406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397" t="s">
        <v>66</v>
      </c>
      <c r="D302" s="397"/>
      <c r="E302" s="397"/>
      <c r="F302" s="397"/>
      <c r="G302" s="397"/>
      <c r="H302" s="397"/>
      <c r="I302" s="397"/>
      <c r="J302" s="397"/>
      <c r="K302" s="397"/>
      <c r="L302" s="397"/>
      <c r="M302" s="397"/>
      <c r="N302" s="406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01" t="s">
        <v>67</v>
      </c>
      <c r="D303" s="401"/>
      <c r="E303" s="401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01" t="s">
        <v>69</v>
      </c>
      <c r="D304" s="401"/>
      <c r="E304" s="401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01" t="s">
        <v>71</v>
      </c>
      <c r="D305" s="401"/>
      <c r="E305" s="401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01" t="s">
        <v>87</v>
      </c>
      <c r="D306" s="401"/>
      <c r="E306" s="401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01" t="s">
        <v>72</v>
      </c>
      <c r="D307" s="401"/>
      <c r="E307" s="401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01" t="s">
        <v>74</v>
      </c>
      <c r="D308" s="401"/>
      <c r="E308" s="401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05" t="s">
        <v>75</v>
      </c>
      <c r="D309" s="405"/>
      <c r="E309" s="405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01" t="s">
        <v>76</v>
      </c>
      <c r="D310" s="401"/>
      <c r="E310" s="401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01" t="s">
        <v>815</v>
      </c>
      <c r="D311" s="401"/>
      <c r="E311" s="401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01" t="s">
        <v>817</v>
      </c>
      <c r="D312" s="401"/>
      <c r="E312" s="401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04" t="s">
        <v>82</v>
      </c>
      <c r="D313" s="404"/>
      <c r="E313" s="404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04" t="s">
        <v>873</v>
      </c>
      <c r="D314" s="404"/>
      <c r="E314" s="404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01" t="s">
        <v>99</v>
      </c>
      <c r="D315" s="401"/>
      <c r="E315" s="401"/>
      <c r="F315" s="401"/>
      <c r="G315" s="401"/>
      <c r="H315" s="401"/>
      <c r="I315" s="401"/>
      <c r="J315" s="401"/>
      <c r="K315" s="401"/>
      <c r="L315" s="401"/>
      <c r="M315" s="401"/>
      <c r="N315" s="407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01" t="s">
        <v>874</v>
      </c>
      <c r="D316" s="401"/>
      <c r="E316" s="401"/>
      <c r="F316" s="401"/>
      <c r="G316" s="401"/>
      <c r="H316" s="401"/>
      <c r="I316" s="401"/>
      <c r="J316" s="401"/>
      <c r="K316" s="401"/>
      <c r="L316" s="401"/>
      <c r="M316" s="401"/>
      <c r="N316" s="407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01" t="s">
        <v>875</v>
      </c>
      <c r="D317" s="401"/>
      <c r="E317" s="401"/>
      <c r="F317" s="401"/>
      <c r="G317" s="401"/>
      <c r="H317" s="401"/>
      <c r="I317" s="401"/>
      <c r="J317" s="401"/>
      <c r="K317" s="401"/>
      <c r="L317" s="401"/>
      <c r="M317" s="401"/>
      <c r="N317" s="407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397" t="s">
        <v>240</v>
      </c>
      <c r="D318" s="397"/>
      <c r="E318" s="397"/>
      <c r="F318" s="397"/>
      <c r="G318" s="397"/>
      <c r="H318" s="397"/>
      <c r="I318" s="397"/>
      <c r="J318" s="397"/>
      <c r="K318" s="397"/>
      <c r="L318" s="397"/>
      <c r="M318" s="397"/>
      <c r="N318" s="406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04" t="s">
        <v>82</v>
      </c>
      <c r="D319" s="404"/>
      <c r="E319" s="404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04" t="s">
        <v>877</v>
      </c>
      <c r="D320" s="404"/>
      <c r="E320" s="404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01" t="s">
        <v>878</v>
      </c>
      <c r="D321" s="401"/>
      <c r="E321" s="401"/>
      <c r="F321" s="401"/>
      <c r="G321" s="401"/>
      <c r="H321" s="401"/>
      <c r="I321" s="401"/>
      <c r="J321" s="401"/>
      <c r="K321" s="401"/>
      <c r="L321" s="401"/>
      <c r="M321" s="401"/>
      <c r="N321" s="407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397" t="s">
        <v>64</v>
      </c>
      <c r="D322" s="397"/>
      <c r="E322" s="397"/>
      <c r="F322" s="397"/>
      <c r="G322" s="397"/>
      <c r="H322" s="397"/>
      <c r="I322" s="397"/>
      <c r="J322" s="397"/>
      <c r="K322" s="397"/>
      <c r="L322" s="397"/>
      <c r="M322" s="397"/>
      <c r="N322" s="406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397" t="s">
        <v>66</v>
      </c>
      <c r="D323" s="397"/>
      <c r="E323" s="397"/>
      <c r="F323" s="397"/>
      <c r="G323" s="397"/>
      <c r="H323" s="397"/>
      <c r="I323" s="397"/>
      <c r="J323" s="397"/>
      <c r="K323" s="397"/>
      <c r="L323" s="397"/>
      <c r="M323" s="397"/>
      <c r="N323" s="406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01" t="s">
        <v>67</v>
      </c>
      <c r="D324" s="401"/>
      <c r="E324" s="401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01" t="s">
        <v>69</v>
      </c>
      <c r="D325" s="401"/>
      <c r="E325" s="401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01" t="s">
        <v>71</v>
      </c>
      <c r="D326" s="401"/>
      <c r="E326" s="401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01" t="s">
        <v>87</v>
      </c>
      <c r="D327" s="401"/>
      <c r="E327" s="401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01" t="s">
        <v>72</v>
      </c>
      <c r="D328" s="401"/>
      <c r="E328" s="401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01" t="s">
        <v>74</v>
      </c>
      <c r="D329" s="401"/>
      <c r="E329" s="401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05" t="s">
        <v>75</v>
      </c>
      <c r="D330" s="405"/>
      <c r="E330" s="405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01" t="s">
        <v>76</v>
      </c>
      <c r="D331" s="401"/>
      <c r="E331" s="401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01" t="s">
        <v>815</v>
      </c>
      <c r="D332" s="401"/>
      <c r="E332" s="401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01" t="s">
        <v>817</v>
      </c>
      <c r="D333" s="401"/>
      <c r="E333" s="401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04" t="s">
        <v>82</v>
      </c>
      <c r="D334" s="404"/>
      <c r="E334" s="404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04" t="s">
        <v>864</v>
      </c>
      <c r="D335" s="404"/>
      <c r="E335" s="404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01" t="s">
        <v>99</v>
      </c>
      <c r="D336" s="401"/>
      <c r="E336" s="401"/>
      <c r="F336" s="401"/>
      <c r="G336" s="401"/>
      <c r="H336" s="401"/>
      <c r="I336" s="401"/>
      <c r="J336" s="401"/>
      <c r="K336" s="401"/>
      <c r="L336" s="401"/>
      <c r="M336" s="401"/>
      <c r="N336" s="407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01" t="s">
        <v>879</v>
      </c>
      <c r="D337" s="401"/>
      <c r="E337" s="401"/>
      <c r="F337" s="401"/>
      <c r="G337" s="401"/>
      <c r="H337" s="401"/>
      <c r="I337" s="401"/>
      <c r="J337" s="401"/>
      <c r="K337" s="401"/>
      <c r="L337" s="401"/>
      <c r="M337" s="401"/>
      <c r="N337" s="407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01" t="s">
        <v>866</v>
      </c>
      <c r="D338" s="401"/>
      <c r="E338" s="401"/>
      <c r="F338" s="401"/>
      <c r="G338" s="401"/>
      <c r="H338" s="401"/>
      <c r="I338" s="401"/>
      <c r="J338" s="401"/>
      <c r="K338" s="401"/>
      <c r="L338" s="401"/>
      <c r="M338" s="401"/>
      <c r="N338" s="407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397" t="s">
        <v>240</v>
      </c>
      <c r="D339" s="397"/>
      <c r="E339" s="397"/>
      <c r="F339" s="397"/>
      <c r="G339" s="397"/>
      <c r="H339" s="397"/>
      <c r="I339" s="397"/>
      <c r="J339" s="397"/>
      <c r="K339" s="397"/>
      <c r="L339" s="397"/>
      <c r="M339" s="397"/>
      <c r="N339" s="406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04" t="s">
        <v>82</v>
      </c>
      <c r="D340" s="404"/>
      <c r="E340" s="404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04" t="s">
        <v>881</v>
      </c>
      <c r="D341" s="404"/>
      <c r="E341" s="404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01" t="s">
        <v>882</v>
      </c>
      <c r="D342" s="401"/>
      <c r="E342" s="401"/>
      <c r="F342" s="401"/>
      <c r="G342" s="401"/>
      <c r="H342" s="401"/>
      <c r="I342" s="401"/>
      <c r="J342" s="401"/>
      <c r="K342" s="401"/>
      <c r="L342" s="401"/>
      <c r="M342" s="401"/>
      <c r="N342" s="407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397" t="s">
        <v>64</v>
      </c>
      <c r="D343" s="397"/>
      <c r="E343" s="397"/>
      <c r="F343" s="397"/>
      <c r="G343" s="397"/>
      <c r="H343" s="397"/>
      <c r="I343" s="397"/>
      <c r="J343" s="397"/>
      <c r="K343" s="397"/>
      <c r="L343" s="397"/>
      <c r="M343" s="397"/>
      <c r="N343" s="406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397" t="s">
        <v>66</v>
      </c>
      <c r="D344" s="397"/>
      <c r="E344" s="397"/>
      <c r="F344" s="397"/>
      <c r="G344" s="397"/>
      <c r="H344" s="397"/>
      <c r="I344" s="397"/>
      <c r="J344" s="397"/>
      <c r="K344" s="397"/>
      <c r="L344" s="397"/>
      <c r="M344" s="397"/>
      <c r="N344" s="406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01" t="s">
        <v>67</v>
      </c>
      <c r="D345" s="401"/>
      <c r="E345" s="401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01" t="s">
        <v>69</v>
      </c>
      <c r="D346" s="401"/>
      <c r="E346" s="401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01" t="s">
        <v>71</v>
      </c>
      <c r="D347" s="401"/>
      <c r="E347" s="401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01" t="s">
        <v>87</v>
      </c>
      <c r="D348" s="401"/>
      <c r="E348" s="401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01" t="s">
        <v>72</v>
      </c>
      <c r="D349" s="401"/>
      <c r="E349" s="401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01" t="s">
        <v>74</v>
      </c>
      <c r="D350" s="401"/>
      <c r="E350" s="401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05" t="s">
        <v>75</v>
      </c>
      <c r="D351" s="405"/>
      <c r="E351" s="405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01" t="s">
        <v>76</v>
      </c>
      <c r="D352" s="401"/>
      <c r="E352" s="401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01" t="s">
        <v>815</v>
      </c>
      <c r="D353" s="401"/>
      <c r="E353" s="401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01" t="s">
        <v>817</v>
      </c>
      <c r="D354" s="401"/>
      <c r="E354" s="401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04" t="s">
        <v>82</v>
      </c>
      <c r="D355" s="404"/>
      <c r="E355" s="404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04" t="s">
        <v>884</v>
      </c>
      <c r="D356" s="404"/>
      <c r="E356" s="404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01" t="s">
        <v>858</v>
      </c>
      <c r="D357" s="401"/>
      <c r="E357" s="401"/>
      <c r="F357" s="401"/>
      <c r="G357" s="401"/>
      <c r="H357" s="401"/>
      <c r="I357" s="401"/>
      <c r="J357" s="401"/>
      <c r="K357" s="401"/>
      <c r="L357" s="401"/>
      <c r="M357" s="401"/>
      <c r="N357" s="407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04" t="s">
        <v>82</v>
      </c>
      <c r="D358" s="404"/>
      <c r="E358" s="404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04" t="s">
        <v>886</v>
      </c>
      <c r="D359" s="404"/>
      <c r="E359" s="404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01" t="s">
        <v>858</v>
      </c>
      <c r="D360" s="401"/>
      <c r="E360" s="401"/>
      <c r="F360" s="401"/>
      <c r="G360" s="401"/>
      <c r="H360" s="401"/>
      <c r="I360" s="401"/>
      <c r="J360" s="401"/>
      <c r="K360" s="401"/>
      <c r="L360" s="401"/>
      <c r="M360" s="401"/>
      <c r="N360" s="407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04" t="s">
        <v>82</v>
      </c>
      <c r="D361" s="404"/>
      <c r="E361" s="404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04" t="s">
        <v>888</v>
      </c>
      <c r="D362" s="404"/>
      <c r="E362" s="404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01" t="s">
        <v>858</v>
      </c>
      <c r="D363" s="401"/>
      <c r="E363" s="401"/>
      <c r="F363" s="401"/>
      <c r="G363" s="401"/>
      <c r="H363" s="401"/>
      <c r="I363" s="401"/>
      <c r="J363" s="401"/>
      <c r="K363" s="401"/>
      <c r="L363" s="401"/>
      <c r="M363" s="401"/>
      <c r="N363" s="407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04" t="s">
        <v>82</v>
      </c>
      <c r="D364" s="404"/>
      <c r="E364" s="404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04" t="s">
        <v>890</v>
      </c>
      <c r="D365" s="404"/>
      <c r="E365" s="404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01" t="s">
        <v>858</v>
      </c>
      <c r="D366" s="401"/>
      <c r="E366" s="401"/>
      <c r="F366" s="401"/>
      <c r="G366" s="401"/>
      <c r="H366" s="401"/>
      <c r="I366" s="401"/>
      <c r="J366" s="401"/>
      <c r="K366" s="401"/>
      <c r="L366" s="401"/>
      <c r="M366" s="401"/>
      <c r="N366" s="407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04" t="s">
        <v>82</v>
      </c>
      <c r="D367" s="404"/>
      <c r="E367" s="404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04" t="s">
        <v>891</v>
      </c>
      <c r="D368" s="404"/>
      <c r="E368" s="404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01" t="s">
        <v>99</v>
      </c>
      <c r="D369" s="401"/>
      <c r="E369" s="401"/>
      <c r="F369" s="401"/>
      <c r="G369" s="401"/>
      <c r="H369" s="401"/>
      <c r="I369" s="401"/>
      <c r="J369" s="401"/>
      <c r="K369" s="401"/>
      <c r="L369" s="401"/>
      <c r="M369" s="401"/>
      <c r="N369" s="407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01" t="s">
        <v>892</v>
      </c>
      <c r="D370" s="401"/>
      <c r="E370" s="401"/>
      <c r="F370" s="401"/>
      <c r="G370" s="401"/>
      <c r="H370" s="401"/>
      <c r="I370" s="401"/>
      <c r="J370" s="401"/>
      <c r="K370" s="401"/>
      <c r="L370" s="401"/>
      <c r="M370" s="401"/>
      <c r="N370" s="407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01" t="s">
        <v>893</v>
      </c>
      <c r="D371" s="401"/>
      <c r="E371" s="401"/>
      <c r="F371" s="401"/>
      <c r="G371" s="401"/>
      <c r="H371" s="401"/>
      <c r="I371" s="401"/>
      <c r="J371" s="401"/>
      <c r="K371" s="401"/>
      <c r="L371" s="401"/>
      <c r="M371" s="401"/>
      <c r="N371" s="407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397" t="s">
        <v>240</v>
      </c>
      <c r="D372" s="397"/>
      <c r="E372" s="397"/>
      <c r="F372" s="397"/>
      <c r="G372" s="397"/>
      <c r="H372" s="397"/>
      <c r="I372" s="397"/>
      <c r="J372" s="397"/>
      <c r="K372" s="397"/>
      <c r="L372" s="397"/>
      <c r="M372" s="397"/>
      <c r="N372" s="406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04" t="s">
        <v>82</v>
      </c>
      <c r="D373" s="404"/>
      <c r="E373" s="404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04" t="s">
        <v>895</v>
      </c>
      <c r="D374" s="404"/>
      <c r="E374" s="404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01" t="s">
        <v>99</v>
      </c>
      <c r="D375" s="401"/>
      <c r="E375" s="401"/>
      <c r="F375" s="401"/>
      <c r="G375" s="401"/>
      <c r="H375" s="401"/>
      <c r="I375" s="401"/>
      <c r="J375" s="401"/>
      <c r="K375" s="401"/>
      <c r="L375" s="401"/>
      <c r="M375" s="401"/>
      <c r="N375" s="407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04" t="s">
        <v>82</v>
      </c>
      <c r="D376" s="404"/>
      <c r="E376" s="404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04" t="s">
        <v>897</v>
      </c>
      <c r="D377" s="404"/>
      <c r="E377" s="404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01" t="s">
        <v>882</v>
      </c>
      <c r="D378" s="401"/>
      <c r="E378" s="401"/>
      <c r="F378" s="401"/>
      <c r="G378" s="401"/>
      <c r="H378" s="401"/>
      <c r="I378" s="401"/>
      <c r="J378" s="401"/>
      <c r="K378" s="401"/>
      <c r="L378" s="401"/>
      <c r="M378" s="401"/>
      <c r="N378" s="407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397" t="s">
        <v>64</v>
      </c>
      <c r="D379" s="397"/>
      <c r="E379" s="397"/>
      <c r="F379" s="397"/>
      <c r="G379" s="397"/>
      <c r="H379" s="397"/>
      <c r="I379" s="397"/>
      <c r="J379" s="397"/>
      <c r="K379" s="397"/>
      <c r="L379" s="397"/>
      <c r="M379" s="397"/>
      <c r="N379" s="406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397" t="s">
        <v>66</v>
      </c>
      <c r="D380" s="397"/>
      <c r="E380" s="397"/>
      <c r="F380" s="397"/>
      <c r="G380" s="397"/>
      <c r="H380" s="397"/>
      <c r="I380" s="397"/>
      <c r="J380" s="397"/>
      <c r="K380" s="397"/>
      <c r="L380" s="397"/>
      <c r="M380" s="397"/>
      <c r="N380" s="406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01" t="s">
        <v>67</v>
      </c>
      <c r="D381" s="401"/>
      <c r="E381" s="401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01" t="s">
        <v>69</v>
      </c>
      <c r="D382" s="401"/>
      <c r="E382" s="401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01" t="s">
        <v>71</v>
      </c>
      <c r="D383" s="401"/>
      <c r="E383" s="401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01" t="s">
        <v>87</v>
      </c>
      <c r="D384" s="401"/>
      <c r="E384" s="401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01" t="s">
        <v>72</v>
      </c>
      <c r="D385" s="401"/>
      <c r="E385" s="401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01" t="s">
        <v>74</v>
      </c>
      <c r="D386" s="401"/>
      <c r="E386" s="401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05" t="s">
        <v>75</v>
      </c>
      <c r="D387" s="405"/>
      <c r="E387" s="405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01" t="s">
        <v>76</v>
      </c>
      <c r="D388" s="401"/>
      <c r="E388" s="401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01" t="s">
        <v>815</v>
      </c>
      <c r="D389" s="401"/>
      <c r="E389" s="401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01" t="s">
        <v>817</v>
      </c>
      <c r="D390" s="401"/>
      <c r="E390" s="401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04" t="s">
        <v>82</v>
      </c>
      <c r="D391" s="404"/>
      <c r="E391" s="404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04" t="s">
        <v>899</v>
      </c>
      <c r="D392" s="404"/>
      <c r="E392" s="404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01" t="s">
        <v>882</v>
      </c>
      <c r="D393" s="401"/>
      <c r="E393" s="401"/>
      <c r="F393" s="401"/>
      <c r="G393" s="401"/>
      <c r="H393" s="401"/>
      <c r="I393" s="401"/>
      <c r="J393" s="401"/>
      <c r="K393" s="401"/>
      <c r="L393" s="401"/>
      <c r="M393" s="401"/>
      <c r="N393" s="407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397" t="s">
        <v>900</v>
      </c>
      <c r="D394" s="397"/>
      <c r="E394" s="397"/>
      <c r="F394" s="397"/>
      <c r="G394" s="397"/>
      <c r="H394" s="397"/>
      <c r="I394" s="397"/>
      <c r="J394" s="397"/>
      <c r="K394" s="397"/>
      <c r="L394" s="397"/>
      <c r="M394" s="397"/>
      <c r="N394" s="406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397" t="s">
        <v>64</v>
      </c>
      <c r="D395" s="397"/>
      <c r="E395" s="397"/>
      <c r="F395" s="397"/>
      <c r="G395" s="397"/>
      <c r="H395" s="397"/>
      <c r="I395" s="397"/>
      <c r="J395" s="397"/>
      <c r="K395" s="397"/>
      <c r="L395" s="397"/>
      <c r="M395" s="397"/>
      <c r="N395" s="406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397" t="s">
        <v>66</v>
      </c>
      <c r="D396" s="397"/>
      <c r="E396" s="397"/>
      <c r="F396" s="397"/>
      <c r="G396" s="397"/>
      <c r="H396" s="397"/>
      <c r="I396" s="397"/>
      <c r="J396" s="397"/>
      <c r="K396" s="397"/>
      <c r="L396" s="397"/>
      <c r="M396" s="397"/>
      <c r="N396" s="406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01" t="s">
        <v>67</v>
      </c>
      <c r="D397" s="401"/>
      <c r="E397" s="401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01" t="s">
        <v>69</v>
      </c>
      <c r="D398" s="401"/>
      <c r="E398" s="401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01" t="s">
        <v>71</v>
      </c>
      <c r="D399" s="401"/>
      <c r="E399" s="401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01" t="s">
        <v>87</v>
      </c>
      <c r="D400" s="401"/>
      <c r="E400" s="401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01" t="s">
        <v>72</v>
      </c>
      <c r="D401" s="401"/>
      <c r="E401" s="401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01" t="s">
        <v>74</v>
      </c>
      <c r="D402" s="401"/>
      <c r="E402" s="401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05" t="s">
        <v>75</v>
      </c>
      <c r="D403" s="405"/>
      <c r="E403" s="405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01" t="s">
        <v>76</v>
      </c>
      <c r="D404" s="401"/>
      <c r="E404" s="401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01" t="s">
        <v>815</v>
      </c>
      <c r="D405" s="401"/>
      <c r="E405" s="401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01" t="s">
        <v>817</v>
      </c>
      <c r="D406" s="401"/>
      <c r="E406" s="401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04" t="s">
        <v>82</v>
      </c>
      <c r="D407" s="404"/>
      <c r="E407" s="404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04" t="s">
        <v>902</v>
      </c>
      <c r="D408" s="404"/>
      <c r="E408" s="404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01" t="s">
        <v>99</v>
      </c>
      <c r="D409" s="401"/>
      <c r="E409" s="401"/>
      <c r="F409" s="401"/>
      <c r="G409" s="401"/>
      <c r="H409" s="401"/>
      <c r="I409" s="401"/>
      <c r="J409" s="401"/>
      <c r="K409" s="401"/>
      <c r="L409" s="401"/>
      <c r="M409" s="401"/>
      <c r="N409" s="407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01" t="s">
        <v>903</v>
      </c>
      <c r="D410" s="401"/>
      <c r="E410" s="401"/>
      <c r="F410" s="401"/>
      <c r="G410" s="401"/>
      <c r="H410" s="401"/>
      <c r="I410" s="401"/>
      <c r="J410" s="401"/>
      <c r="K410" s="401"/>
      <c r="L410" s="401"/>
      <c r="M410" s="401"/>
      <c r="N410" s="407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04" t="s">
        <v>82</v>
      </c>
      <c r="D411" s="404"/>
      <c r="E411" s="404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04" t="s">
        <v>905</v>
      </c>
      <c r="D412" s="404"/>
      <c r="E412" s="404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01" t="s">
        <v>906</v>
      </c>
      <c r="D413" s="401"/>
      <c r="E413" s="401"/>
      <c r="F413" s="401"/>
      <c r="G413" s="401"/>
      <c r="H413" s="401"/>
      <c r="I413" s="401"/>
      <c r="J413" s="401"/>
      <c r="K413" s="401"/>
      <c r="L413" s="401"/>
      <c r="M413" s="401"/>
      <c r="N413" s="407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397" t="s">
        <v>64</v>
      </c>
      <c r="D414" s="397"/>
      <c r="E414" s="397"/>
      <c r="F414" s="397"/>
      <c r="G414" s="397"/>
      <c r="H414" s="397"/>
      <c r="I414" s="397"/>
      <c r="J414" s="397"/>
      <c r="K414" s="397"/>
      <c r="L414" s="397"/>
      <c r="M414" s="397"/>
      <c r="N414" s="406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397" t="s">
        <v>66</v>
      </c>
      <c r="D415" s="397"/>
      <c r="E415" s="397"/>
      <c r="F415" s="397"/>
      <c r="G415" s="397"/>
      <c r="H415" s="397"/>
      <c r="I415" s="397"/>
      <c r="J415" s="397"/>
      <c r="K415" s="397"/>
      <c r="L415" s="397"/>
      <c r="M415" s="397"/>
      <c r="N415" s="406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01" t="s">
        <v>67</v>
      </c>
      <c r="D416" s="401"/>
      <c r="E416" s="401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01" t="s">
        <v>69</v>
      </c>
      <c r="D417" s="401"/>
      <c r="E417" s="401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01" t="s">
        <v>71</v>
      </c>
      <c r="D418" s="401"/>
      <c r="E418" s="401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01" t="s">
        <v>87</v>
      </c>
      <c r="D419" s="401"/>
      <c r="E419" s="401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01" t="s">
        <v>72</v>
      </c>
      <c r="D420" s="401"/>
      <c r="E420" s="401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01" t="s">
        <v>74</v>
      </c>
      <c r="D421" s="401"/>
      <c r="E421" s="401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05" t="s">
        <v>75</v>
      </c>
      <c r="D422" s="405"/>
      <c r="E422" s="405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01" t="s">
        <v>76</v>
      </c>
      <c r="D423" s="401"/>
      <c r="E423" s="401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01" t="s">
        <v>815</v>
      </c>
      <c r="D424" s="401"/>
      <c r="E424" s="401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01" t="s">
        <v>817</v>
      </c>
      <c r="D425" s="401"/>
      <c r="E425" s="401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04" t="s">
        <v>82</v>
      </c>
      <c r="D426" s="404"/>
      <c r="E426" s="404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04" t="s">
        <v>908</v>
      </c>
      <c r="D427" s="404"/>
      <c r="E427" s="404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01" t="s">
        <v>99</v>
      </c>
      <c r="D428" s="401"/>
      <c r="E428" s="401"/>
      <c r="F428" s="401"/>
      <c r="G428" s="401"/>
      <c r="H428" s="401"/>
      <c r="I428" s="401"/>
      <c r="J428" s="401"/>
      <c r="K428" s="401"/>
      <c r="L428" s="401"/>
      <c r="M428" s="401"/>
      <c r="N428" s="407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04" t="s">
        <v>82</v>
      </c>
      <c r="D429" s="404"/>
      <c r="E429" s="404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04" t="s">
        <v>909</v>
      </c>
      <c r="D431" s="404"/>
      <c r="E431" s="404"/>
      <c r="F431" s="404"/>
      <c r="G431" s="404"/>
      <c r="H431" s="404"/>
      <c r="I431" s="404"/>
      <c r="J431" s="404"/>
      <c r="K431" s="404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01" t="s">
        <v>146</v>
      </c>
      <c r="D432" s="401"/>
      <c r="E432" s="401"/>
      <c r="F432" s="401"/>
      <c r="G432" s="401"/>
      <c r="H432" s="401"/>
      <c r="I432" s="401"/>
      <c r="J432" s="401"/>
      <c r="K432" s="401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01" t="s">
        <v>147</v>
      </c>
      <c r="D433" s="401"/>
      <c r="E433" s="401"/>
      <c r="F433" s="401"/>
      <c r="G433" s="401"/>
      <c r="H433" s="401"/>
      <c r="I433" s="401"/>
      <c r="J433" s="401"/>
      <c r="K433" s="401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01" t="s">
        <v>148</v>
      </c>
      <c r="D434" s="401"/>
      <c r="E434" s="401"/>
      <c r="F434" s="401"/>
      <c r="G434" s="401"/>
      <c r="H434" s="401"/>
      <c r="I434" s="401"/>
      <c r="J434" s="401"/>
      <c r="K434" s="401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01" t="s">
        <v>149</v>
      </c>
      <c r="D435" s="401"/>
      <c r="E435" s="401"/>
      <c r="F435" s="401"/>
      <c r="G435" s="401"/>
      <c r="H435" s="401"/>
      <c r="I435" s="401"/>
      <c r="J435" s="401"/>
      <c r="K435" s="401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01" t="s">
        <v>150</v>
      </c>
      <c r="D436" s="401"/>
      <c r="E436" s="401"/>
      <c r="F436" s="401"/>
      <c r="G436" s="401"/>
      <c r="H436" s="401"/>
      <c r="I436" s="401"/>
      <c r="J436" s="401"/>
      <c r="K436" s="401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01" t="s">
        <v>151</v>
      </c>
      <c r="D437" s="401"/>
      <c r="E437" s="401"/>
      <c r="F437" s="401"/>
      <c r="G437" s="401"/>
      <c r="H437" s="401"/>
      <c r="I437" s="401"/>
      <c r="J437" s="401"/>
      <c r="K437" s="401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01" t="s">
        <v>153</v>
      </c>
      <c r="D438" s="401"/>
      <c r="E438" s="401"/>
      <c r="F438" s="401"/>
      <c r="G438" s="401"/>
      <c r="H438" s="401"/>
      <c r="I438" s="401"/>
      <c r="J438" s="401"/>
      <c r="K438" s="401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01" t="s">
        <v>147</v>
      </c>
      <c r="D439" s="401"/>
      <c r="E439" s="401"/>
      <c r="F439" s="401"/>
      <c r="G439" s="401"/>
      <c r="H439" s="401"/>
      <c r="I439" s="401"/>
      <c r="J439" s="401"/>
      <c r="K439" s="401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01" t="s">
        <v>322</v>
      </c>
      <c r="D440" s="401"/>
      <c r="E440" s="401"/>
      <c r="F440" s="401"/>
      <c r="G440" s="401"/>
      <c r="H440" s="401"/>
      <c r="I440" s="401"/>
      <c r="J440" s="401"/>
      <c r="K440" s="401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01" t="s">
        <v>323</v>
      </c>
      <c r="D441" s="401"/>
      <c r="E441" s="401"/>
      <c r="F441" s="401"/>
      <c r="G441" s="401"/>
      <c r="H441" s="401"/>
      <c r="I441" s="401"/>
      <c r="J441" s="401"/>
      <c r="K441" s="401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01" t="s">
        <v>324</v>
      </c>
      <c r="D442" s="401"/>
      <c r="E442" s="401"/>
      <c r="F442" s="401"/>
      <c r="G442" s="401"/>
      <c r="H442" s="401"/>
      <c r="I442" s="401"/>
      <c r="J442" s="401"/>
      <c r="K442" s="401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01" t="s">
        <v>325</v>
      </c>
      <c r="D443" s="401"/>
      <c r="E443" s="401"/>
      <c r="F443" s="401"/>
      <c r="G443" s="401"/>
      <c r="H443" s="401"/>
      <c r="I443" s="401"/>
      <c r="J443" s="401"/>
      <c r="K443" s="401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01" t="s">
        <v>326</v>
      </c>
      <c r="D444" s="401"/>
      <c r="E444" s="401"/>
      <c r="F444" s="401"/>
      <c r="G444" s="401"/>
      <c r="H444" s="401"/>
      <c r="I444" s="401"/>
      <c r="J444" s="401"/>
      <c r="K444" s="401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01" t="s">
        <v>327</v>
      </c>
      <c r="D445" s="401"/>
      <c r="E445" s="401"/>
      <c r="F445" s="401"/>
      <c r="G445" s="401"/>
      <c r="H445" s="401"/>
      <c r="I445" s="401"/>
      <c r="J445" s="401"/>
      <c r="K445" s="401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01" t="s">
        <v>163</v>
      </c>
      <c r="D446" s="401"/>
      <c r="E446" s="401"/>
      <c r="F446" s="401"/>
      <c r="G446" s="401"/>
      <c r="H446" s="401"/>
      <c r="I446" s="401"/>
      <c r="J446" s="401"/>
      <c r="K446" s="401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01" t="s">
        <v>164</v>
      </c>
      <c r="D447" s="401"/>
      <c r="E447" s="401"/>
      <c r="F447" s="401"/>
      <c r="G447" s="401"/>
      <c r="H447" s="401"/>
      <c r="I447" s="401"/>
      <c r="J447" s="401"/>
      <c r="K447" s="401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01" t="s">
        <v>165</v>
      </c>
      <c r="D448" s="401"/>
      <c r="E448" s="401"/>
      <c r="F448" s="401"/>
      <c r="G448" s="401"/>
      <c r="H448" s="401"/>
      <c r="I448" s="401"/>
      <c r="J448" s="401"/>
      <c r="K448" s="401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03" t="s">
        <v>910</v>
      </c>
      <c r="D449" s="403"/>
      <c r="E449" s="403"/>
      <c r="F449" s="403"/>
      <c r="G449" s="403"/>
      <c r="H449" s="403"/>
      <c r="I449" s="403"/>
      <c r="J449" s="403"/>
      <c r="K449" s="403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08" t="s">
        <v>911</v>
      </c>
      <c r="B450" s="409"/>
      <c r="C450" s="409"/>
      <c r="D450" s="409"/>
      <c r="E450" s="409"/>
      <c r="F450" s="409"/>
      <c r="G450" s="409"/>
      <c r="H450" s="409"/>
      <c r="I450" s="409"/>
      <c r="J450" s="409"/>
      <c r="K450" s="409"/>
      <c r="L450" s="409"/>
      <c r="M450" s="409"/>
      <c r="N450" s="410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04" t="s">
        <v>913</v>
      </c>
      <c r="D451" s="404"/>
      <c r="E451" s="404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01" t="s">
        <v>914</v>
      </c>
      <c r="D452" s="401"/>
      <c r="E452" s="401"/>
      <c r="F452" s="401"/>
      <c r="G452" s="401"/>
      <c r="H452" s="401"/>
      <c r="I452" s="401"/>
      <c r="J452" s="401"/>
      <c r="K452" s="401"/>
      <c r="L452" s="401"/>
      <c r="M452" s="401"/>
      <c r="N452" s="407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397" t="s">
        <v>64</v>
      </c>
      <c r="D453" s="397"/>
      <c r="E453" s="397"/>
      <c r="F453" s="397"/>
      <c r="G453" s="397"/>
      <c r="H453" s="397"/>
      <c r="I453" s="397"/>
      <c r="J453" s="397"/>
      <c r="K453" s="397"/>
      <c r="L453" s="397"/>
      <c r="M453" s="397"/>
      <c r="N453" s="40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397" t="s">
        <v>66</v>
      </c>
      <c r="D454" s="397"/>
      <c r="E454" s="397"/>
      <c r="F454" s="397"/>
      <c r="G454" s="397"/>
      <c r="H454" s="397"/>
      <c r="I454" s="397"/>
      <c r="J454" s="397"/>
      <c r="K454" s="397"/>
      <c r="L454" s="397"/>
      <c r="M454" s="397"/>
      <c r="N454" s="40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01" t="s">
        <v>67</v>
      </c>
      <c r="D455" s="401"/>
      <c r="E455" s="401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01" t="s">
        <v>69</v>
      </c>
      <c r="D456" s="401"/>
      <c r="E456" s="401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01" t="s">
        <v>71</v>
      </c>
      <c r="D457" s="401"/>
      <c r="E457" s="401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01" t="s">
        <v>87</v>
      </c>
      <c r="D458" s="401"/>
      <c r="E458" s="401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01" t="s">
        <v>72</v>
      </c>
      <c r="D459" s="401"/>
      <c r="E459" s="401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01" t="s">
        <v>74</v>
      </c>
      <c r="D460" s="401"/>
      <c r="E460" s="401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05" t="s">
        <v>75</v>
      </c>
      <c r="D461" s="405"/>
      <c r="E461" s="405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01" t="s">
        <v>76</v>
      </c>
      <c r="D462" s="401"/>
      <c r="E462" s="401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01" t="s">
        <v>916</v>
      </c>
      <c r="D463" s="401"/>
      <c r="E463" s="401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01" t="s">
        <v>918</v>
      </c>
      <c r="D464" s="401"/>
      <c r="E464" s="401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04" t="s">
        <v>82</v>
      </c>
      <c r="D465" s="404"/>
      <c r="E465" s="404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04" t="s">
        <v>920</v>
      </c>
      <c r="D466" s="404"/>
      <c r="E466" s="404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01" t="s">
        <v>921</v>
      </c>
      <c r="D467" s="401"/>
      <c r="E467" s="401"/>
      <c r="F467" s="401"/>
      <c r="G467" s="401"/>
      <c r="H467" s="401"/>
      <c r="I467" s="401"/>
      <c r="J467" s="401"/>
      <c r="K467" s="401"/>
      <c r="L467" s="401"/>
      <c r="M467" s="401"/>
      <c r="N467" s="407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397" t="s">
        <v>64</v>
      </c>
      <c r="D468" s="397"/>
      <c r="E468" s="397"/>
      <c r="F468" s="397"/>
      <c r="G468" s="397"/>
      <c r="H468" s="397"/>
      <c r="I468" s="397"/>
      <c r="J468" s="397"/>
      <c r="K468" s="397"/>
      <c r="L468" s="397"/>
      <c r="M468" s="397"/>
      <c r="N468" s="406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397" t="s">
        <v>66</v>
      </c>
      <c r="D469" s="397"/>
      <c r="E469" s="397"/>
      <c r="F469" s="397"/>
      <c r="G469" s="397"/>
      <c r="H469" s="397"/>
      <c r="I469" s="397"/>
      <c r="J469" s="397"/>
      <c r="K469" s="397"/>
      <c r="L469" s="397"/>
      <c r="M469" s="397"/>
      <c r="N469" s="406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01" t="s">
        <v>67</v>
      </c>
      <c r="D470" s="401"/>
      <c r="E470" s="401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01" t="s">
        <v>87</v>
      </c>
      <c r="D471" s="401"/>
      <c r="E471" s="401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01" t="s">
        <v>72</v>
      </c>
      <c r="D472" s="401"/>
      <c r="E472" s="401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05" t="s">
        <v>75</v>
      </c>
      <c r="D473" s="405"/>
      <c r="E473" s="405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01" t="s">
        <v>76</v>
      </c>
      <c r="D474" s="401"/>
      <c r="E474" s="401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01" t="s">
        <v>916</v>
      </c>
      <c r="D475" s="401"/>
      <c r="E475" s="401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01" t="s">
        <v>918</v>
      </c>
      <c r="D476" s="401"/>
      <c r="E476" s="401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04" t="s">
        <v>82</v>
      </c>
      <c r="D477" s="404"/>
      <c r="E477" s="404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04" t="s">
        <v>923</v>
      </c>
      <c r="D478" s="404"/>
      <c r="E478" s="404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01" t="s">
        <v>924</v>
      </c>
      <c r="D479" s="401"/>
      <c r="E479" s="401"/>
      <c r="F479" s="401"/>
      <c r="G479" s="401"/>
      <c r="H479" s="401"/>
      <c r="I479" s="401"/>
      <c r="J479" s="401"/>
      <c r="K479" s="401"/>
      <c r="L479" s="401"/>
      <c r="M479" s="401"/>
      <c r="N479" s="407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397" t="s">
        <v>64</v>
      </c>
      <c r="D480" s="397"/>
      <c r="E480" s="397"/>
      <c r="F480" s="397"/>
      <c r="G480" s="397"/>
      <c r="H480" s="397"/>
      <c r="I480" s="397"/>
      <c r="J480" s="397"/>
      <c r="K480" s="397"/>
      <c r="L480" s="397"/>
      <c r="M480" s="397"/>
      <c r="N480" s="406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397" t="s">
        <v>66</v>
      </c>
      <c r="D481" s="397"/>
      <c r="E481" s="397"/>
      <c r="F481" s="397"/>
      <c r="G481" s="397"/>
      <c r="H481" s="397"/>
      <c r="I481" s="397"/>
      <c r="J481" s="397"/>
      <c r="K481" s="397"/>
      <c r="L481" s="397"/>
      <c r="M481" s="397"/>
      <c r="N481" s="406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01" t="s">
        <v>67</v>
      </c>
      <c r="D482" s="401"/>
      <c r="E482" s="401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01" t="s">
        <v>87</v>
      </c>
      <c r="D483" s="401"/>
      <c r="E483" s="401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01" t="s">
        <v>72</v>
      </c>
      <c r="D484" s="401"/>
      <c r="E484" s="401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05" t="s">
        <v>75</v>
      </c>
      <c r="D485" s="405"/>
      <c r="E485" s="405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01" t="s">
        <v>76</v>
      </c>
      <c r="D486" s="401"/>
      <c r="E486" s="401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01" t="s">
        <v>916</v>
      </c>
      <c r="D487" s="401"/>
      <c r="E487" s="401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01" t="s">
        <v>918</v>
      </c>
      <c r="D488" s="401"/>
      <c r="E488" s="401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04" t="s">
        <v>82</v>
      </c>
      <c r="D489" s="404"/>
      <c r="E489" s="404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04" t="s">
        <v>926</v>
      </c>
      <c r="D490" s="404"/>
      <c r="E490" s="404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01" t="s">
        <v>914</v>
      </c>
      <c r="D491" s="401"/>
      <c r="E491" s="401"/>
      <c r="F491" s="401"/>
      <c r="G491" s="401"/>
      <c r="H491" s="401"/>
      <c r="I491" s="401"/>
      <c r="J491" s="401"/>
      <c r="K491" s="401"/>
      <c r="L491" s="401"/>
      <c r="M491" s="401"/>
      <c r="N491" s="407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397" t="s">
        <v>64</v>
      </c>
      <c r="D492" s="397"/>
      <c r="E492" s="397"/>
      <c r="F492" s="397"/>
      <c r="G492" s="397"/>
      <c r="H492" s="397"/>
      <c r="I492" s="397"/>
      <c r="J492" s="397"/>
      <c r="K492" s="397"/>
      <c r="L492" s="397"/>
      <c r="M492" s="397"/>
      <c r="N492" s="406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397" t="s">
        <v>66</v>
      </c>
      <c r="D493" s="397"/>
      <c r="E493" s="397"/>
      <c r="F493" s="397"/>
      <c r="G493" s="397"/>
      <c r="H493" s="397"/>
      <c r="I493" s="397"/>
      <c r="J493" s="397"/>
      <c r="K493" s="397"/>
      <c r="L493" s="397"/>
      <c r="M493" s="397"/>
      <c r="N493" s="406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01" t="s">
        <v>67</v>
      </c>
      <c r="D494" s="401"/>
      <c r="E494" s="401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01" t="s">
        <v>69</v>
      </c>
      <c r="D495" s="401"/>
      <c r="E495" s="401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01" t="s">
        <v>71</v>
      </c>
      <c r="D496" s="401"/>
      <c r="E496" s="401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01" t="s">
        <v>87</v>
      </c>
      <c r="D497" s="401"/>
      <c r="E497" s="401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01" t="s">
        <v>72</v>
      </c>
      <c r="D498" s="401"/>
      <c r="E498" s="401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01" t="s">
        <v>74</v>
      </c>
      <c r="D499" s="401"/>
      <c r="E499" s="401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05" t="s">
        <v>75</v>
      </c>
      <c r="D500" s="405"/>
      <c r="E500" s="405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01" t="s">
        <v>76</v>
      </c>
      <c r="D501" s="401"/>
      <c r="E501" s="401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01" t="s">
        <v>916</v>
      </c>
      <c r="D502" s="401"/>
      <c r="E502" s="401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01" t="s">
        <v>918</v>
      </c>
      <c r="D503" s="401"/>
      <c r="E503" s="401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04" t="s">
        <v>82</v>
      </c>
      <c r="D504" s="404"/>
      <c r="E504" s="404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04" t="s">
        <v>928</v>
      </c>
      <c r="D505" s="404"/>
      <c r="E505" s="404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01" t="s">
        <v>921</v>
      </c>
      <c r="D506" s="401"/>
      <c r="E506" s="401"/>
      <c r="F506" s="401"/>
      <c r="G506" s="401"/>
      <c r="H506" s="401"/>
      <c r="I506" s="401"/>
      <c r="J506" s="401"/>
      <c r="K506" s="401"/>
      <c r="L506" s="401"/>
      <c r="M506" s="401"/>
      <c r="N506" s="407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397" t="s">
        <v>64</v>
      </c>
      <c r="D507" s="397"/>
      <c r="E507" s="397"/>
      <c r="F507" s="397"/>
      <c r="G507" s="397"/>
      <c r="H507" s="397"/>
      <c r="I507" s="397"/>
      <c r="J507" s="397"/>
      <c r="K507" s="397"/>
      <c r="L507" s="397"/>
      <c r="M507" s="397"/>
      <c r="N507" s="406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397" t="s">
        <v>66</v>
      </c>
      <c r="D508" s="397"/>
      <c r="E508" s="397"/>
      <c r="F508" s="397"/>
      <c r="G508" s="397"/>
      <c r="H508" s="397"/>
      <c r="I508" s="397"/>
      <c r="J508" s="397"/>
      <c r="K508" s="397"/>
      <c r="L508" s="397"/>
      <c r="M508" s="397"/>
      <c r="N508" s="406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01" t="s">
        <v>67</v>
      </c>
      <c r="D509" s="401"/>
      <c r="E509" s="401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01" t="s">
        <v>69</v>
      </c>
      <c r="D510" s="401"/>
      <c r="E510" s="401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01" t="s">
        <v>71</v>
      </c>
      <c r="D511" s="401"/>
      <c r="E511" s="401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01" t="s">
        <v>87</v>
      </c>
      <c r="D512" s="401"/>
      <c r="E512" s="401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01" t="s">
        <v>72</v>
      </c>
      <c r="D513" s="401"/>
      <c r="E513" s="401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01" t="s">
        <v>74</v>
      </c>
      <c r="D514" s="401"/>
      <c r="E514" s="401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05" t="s">
        <v>75</v>
      </c>
      <c r="D515" s="405"/>
      <c r="E515" s="405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01" t="s">
        <v>76</v>
      </c>
      <c r="D516" s="401"/>
      <c r="E516" s="401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01" t="s">
        <v>916</v>
      </c>
      <c r="D517" s="401"/>
      <c r="E517" s="401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01" t="s">
        <v>918</v>
      </c>
      <c r="D518" s="401"/>
      <c r="E518" s="401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04" t="s">
        <v>82</v>
      </c>
      <c r="D519" s="404"/>
      <c r="E519" s="404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04" t="s">
        <v>930</v>
      </c>
      <c r="D520" s="404"/>
      <c r="E520" s="404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01" t="s">
        <v>99</v>
      </c>
      <c r="D521" s="401"/>
      <c r="E521" s="401"/>
      <c r="F521" s="401"/>
      <c r="G521" s="401"/>
      <c r="H521" s="401"/>
      <c r="I521" s="401"/>
      <c r="J521" s="401"/>
      <c r="K521" s="401"/>
      <c r="L521" s="401"/>
      <c r="M521" s="401"/>
      <c r="N521" s="407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04" t="s">
        <v>82</v>
      </c>
      <c r="D522" s="404"/>
      <c r="E522" s="404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04" t="s">
        <v>932</v>
      </c>
      <c r="D523" s="404"/>
      <c r="E523" s="404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01" t="s">
        <v>99</v>
      </c>
      <c r="D524" s="401"/>
      <c r="E524" s="401"/>
      <c r="F524" s="401"/>
      <c r="G524" s="401"/>
      <c r="H524" s="401"/>
      <c r="I524" s="401"/>
      <c r="J524" s="401"/>
      <c r="K524" s="401"/>
      <c r="L524" s="401"/>
      <c r="M524" s="401"/>
      <c r="N524" s="407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04" t="s">
        <v>82</v>
      </c>
      <c r="D525" s="404"/>
      <c r="E525" s="404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04" t="s">
        <v>934</v>
      </c>
      <c r="D526" s="404"/>
      <c r="E526" s="404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01" t="s">
        <v>99</v>
      </c>
      <c r="D527" s="401"/>
      <c r="E527" s="401"/>
      <c r="F527" s="401"/>
      <c r="G527" s="401"/>
      <c r="H527" s="401"/>
      <c r="I527" s="401"/>
      <c r="J527" s="401"/>
      <c r="K527" s="401"/>
      <c r="L527" s="401"/>
      <c r="M527" s="401"/>
      <c r="N527" s="407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04" t="s">
        <v>82</v>
      </c>
      <c r="D528" s="404"/>
      <c r="E528" s="404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04" t="s">
        <v>935</v>
      </c>
      <c r="D530" s="404"/>
      <c r="E530" s="404"/>
      <c r="F530" s="404"/>
      <c r="G530" s="404"/>
      <c r="H530" s="404"/>
      <c r="I530" s="404"/>
      <c r="J530" s="404"/>
      <c r="K530" s="404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01" t="s">
        <v>146</v>
      </c>
      <c r="D531" s="401"/>
      <c r="E531" s="401"/>
      <c r="F531" s="401"/>
      <c r="G531" s="401"/>
      <c r="H531" s="401"/>
      <c r="I531" s="401"/>
      <c r="J531" s="401"/>
      <c r="K531" s="401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01" t="s">
        <v>147</v>
      </c>
      <c r="D532" s="401"/>
      <c r="E532" s="401"/>
      <c r="F532" s="401"/>
      <c r="G532" s="401"/>
      <c r="H532" s="401"/>
      <c r="I532" s="401"/>
      <c r="J532" s="401"/>
      <c r="K532" s="401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01" t="s">
        <v>148</v>
      </c>
      <c r="D533" s="401"/>
      <c r="E533" s="401"/>
      <c r="F533" s="401"/>
      <c r="G533" s="401"/>
      <c r="H533" s="401"/>
      <c r="I533" s="401"/>
      <c r="J533" s="401"/>
      <c r="K533" s="401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01" t="s">
        <v>149</v>
      </c>
      <c r="D534" s="401"/>
      <c r="E534" s="401"/>
      <c r="F534" s="401"/>
      <c r="G534" s="401"/>
      <c r="H534" s="401"/>
      <c r="I534" s="401"/>
      <c r="J534" s="401"/>
      <c r="K534" s="401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01" t="s">
        <v>150</v>
      </c>
      <c r="D535" s="401"/>
      <c r="E535" s="401"/>
      <c r="F535" s="401"/>
      <c r="G535" s="401"/>
      <c r="H535" s="401"/>
      <c r="I535" s="401"/>
      <c r="J535" s="401"/>
      <c r="K535" s="401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01" t="s">
        <v>151</v>
      </c>
      <c r="D536" s="401"/>
      <c r="E536" s="401"/>
      <c r="F536" s="401"/>
      <c r="G536" s="401"/>
      <c r="H536" s="401"/>
      <c r="I536" s="401"/>
      <c r="J536" s="401"/>
      <c r="K536" s="401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01" t="s">
        <v>153</v>
      </c>
      <c r="D537" s="401"/>
      <c r="E537" s="401"/>
      <c r="F537" s="401"/>
      <c r="G537" s="401"/>
      <c r="H537" s="401"/>
      <c r="I537" s="401"/>
      <c r="J537" s="401"/>
      <c r="K537" s="401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01" t="s">
        <v>147</v>
      </c>
      <c r="D538" s="401"/>
      <c r="E538" s="401"/>
      <c r="F538" s="401"/>
      <c r="G538" s="401"/>
      <c r="H538" s="401"/>
      <c r="I538" s="401"/>
      <c r="J538" s="401"/>
      <c r="K538" s="401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01" t="s">
        <v>322</v>
      </c>
      <c r="D539" s="401"/>
      <c r="E539" s="401"/>
      <c r="F539" s="401"/>
      <c r="G539" s="401"/>
      <c r="H539" s="401"/>
      <c r="I539" s="401"/>
      <c r="J539" s="401"/>
      <c r="K539" s="401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01" t="s">
        <v>323</v>
      </c>
      <c r="D540" s="401"/>
      <c r="E540" s="401"/>
      <c r="F540" s="401"/>
      <c r="G540" s="401"/>
      <c r="H540" s="401"/>
      <c r="I540" s="401"/>
      <c r="J540" s="401"/>
      <c r="K540" s="401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01" t="s">
        <v>324</v>
      </c>
      <c r="D541" s="401"/>
      <c r="E541" s="401"/>
      <c r="F541" s="401"/>
      <c r="G541" s="401"/>
      <c r="H541" s="401"/>
      <c r="I541" s="401"/>
      <c r="J541" s="401"/>
      <c r="K541" s="401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01" t="s">
        <v>325</v>
      </c>
      <c r="D542" s="401"/>
      <c r="E542" s="401"/>
      <c r="F542" s="401"/>
      <c r="G542" s="401"/>
      <c r="H542" s="401"/>
      <c r="I542" s="401"/>
      <c r="J542" s="401"/>
      <c r="K542" s="401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01" t="s">
        <v>326</v>
      </c>
      <c r="D543" s="401"/>
      <c r="E543" s="401"/>
      <c r="F543" s="401"/>
      <c r="G543" s="401"/>
      <c r="H543" s="401"/>
      <c r="I543" s="401"/>
      <c r="J543" s="401"/>
      <c r="K543" s="401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01" t="s">
        <v>327</v>
      </c>
      <c r="D544" s="401"/>
      <c r="E544" s="401"/>
      <c r="F544" s="401"/>
      <c r="G544" s="401"/>
      <c r="H544" s="401"/>
      <c r="I544" s="401"/>
      <c r="J544" s="401"/>
      <c r="K544" s="401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01" t="s">
        <v>163</v>
      </c>
      <c r="D545" s="401"/>
      <c r="E545" s="401"/>
      <c r="F545" s="401"/>
      <c r="G545" s="401"/>
      <c r="H545" s="401"/>
      <c r="I545" s="401"/>
      <c r="J545" s="401"/>
      <c r="K545" s="401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01" t="s">
        <v>164</v>
      </c>
      <c r="D546" s="401"/>
      <c r="E546" s="401"/>
      <c r="F546" s="401"/>
      <c r="G546" s="401"/>
      <c r="H546" s="401"/>
      <c r="I546" s="401"/>
      <c r="J546" s="401"/>
      <c r="K546" s="401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01" t="s">
        <v>165</v>
      </c>
      <c r="D547" s="401"/>
      <c r="E547" s="401"/>
      <c r="F547" s="401"/>
      <c r="G547" s="401"/>
      <c r="H547" s="401"/>
      <c r="I547" s="401"/>
      <c r="J547" s="401"/>
      <c r="K547" s="401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03" t="s">
        <v>936</v>
      </c>
      <c r="D548" s="403"/>
      <c r="E548" s="403"/>
      <c r="F548" s="403"/>
      <c r="G548" s="403"/>
      <c r="H548" s="403"/>
      <c r="I548" s="403"/>
      <c r="J548" s="403"/>
      <c r="K548" s="403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08" t="s">
        <v>937</v>
      </c>
      <c r="B549" s="409"/>
      <c r="C549" s="409"/>
      <c r="D549" s="409"/>
      <c r="E549" s="409"/>
      <c r="F549" s="409"/>
      <c r="G549" s="409"/>
      <c r="H549" s="409"/>
      <c r="I549" s="409"/>
      <c r="J549" s="409"/>
      <c r="K549" s="409"/>
      <c r="L549" s="409"/>
      <c r="M549" s="409"/>
      <c r="N549" s="410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11" t="s">
        <v>938</v>
      </c>
      <c r="B550" s="412"/>
      <c r="C550" s="412"/>
      <c r="D550" s="412"/>
      <c r="E550" s="412"/>
      <c r="F550" s="412"/>
      <c r="G550" s="412"/>
      <c r="H550" s="412"/>
      <c r="I550" s="412"/>
      <c r="J550" s="412"/>
      <c r="K550" s="412"/>
      <c r="L550" s="412"/>
      <c r="M550" s="412"/>
      <c r="N550" s="413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04" t="s">
        <v>940</v>
      </c>
      <c r="D551" s="404"/>
      <c r="E551" s="404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397" t="s">
        <v>64</v>
      </c>
      <c r="D552" s="397"/>
      <c r="E552" s="397"/>
      <c r="F552" s="397"/>
      <c r="G552" s="397"/>
      <c r="H552" s="397"/>
      <c r="I552" s="397"/>
      <c r="J552" s="397"/>
      <c r="K552" s="397"/>
      <c r="L552" s="397"/>
      <c r="M552" s="397"/>
      <c r="N552" s="406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397" t="s">
        <v>66</v>
      </c>
      <c r="D553" s="397"/>
      <c r="E553" s="397"/>
      <c r="F553" s="397"/>
      <c r="G553" s="397"/>
      <c r="H553" s="397"/>
      <c r="I553" s="397"/>
      <c r="J553" s="397"/>
      <c r="K553" s="397"/>
      <c r="L553" s="397"/>
      <c r="M553" s="397"/>
      <c r="N553" s="406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01" t="s">
        <v>67</v>
      </c>
      <c r="D554" s="401"/>
      <c r="E554" s="401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01" t="s">
        <v>69</v>
      </c>
      <c r="D555" s="401"/>
      <c r="E555" s="401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01" t="s">
        <v>71</v>
      </c>
      <c r="D556" s="401"/>
      <c r="E556" s="401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01" t="s">
        <v>87</v>
      </c>
      <c r="D557" s="401"/>
      <c r="E557" s="401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01" t="s">
        <v>72</v>
      </c>
      <c r="D558" s="401"/>
      <c r="E558" s="401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01" t="s">
        <v>74</v>
      </c>
      <c r="D559" s="401"/>
      <c r="E559" s="401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05" t="s">
        <v>75</v>
      </c>
      <c r="D560" s="405"/>
      <c r="E560" s="405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01" t="s">
        <v>76</v>
      </c>
      <c r="D561" s="401"/>
      <c r="E561" s="401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01" t="s">
        <v>943</v>
      </c>
      <c r="D562" s="401"/>
      <c r="E562" s="401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01" t="s">
        <v>945</v>
      </c>
      <c r="D563" s="401"/>
      <c r="E563" s="401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04" t="s">
        <v>82</v>
      </c>
      <c r="D564" s="404"/>
      <c r="E564" s="404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11" t="s">
        <v>946</v>
      </c>
      <c r="B565" s="412"/>
      <c r="C565" s="412"/>
      <c r="D565" s="412"/>
      <c r="E565" s="412"/>
      <c r="F565" s="412"/>
      <c r="G565" s="412"/>
      <c r="H565" s="412"/>
      <c r="I565" s="412"/>
      <c r="J565" s="412"/>
      <c r="K565" s="412"/>
      <c r="L565" s="412"/>
      <c r="M565" s="412"/>
      <c r="N565" s="413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04" t="s">
        <v>940</v>
      </c>
      <c r="D566" s="404"/>
      <c r="E566" s="404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397" t="s">
        <v>64</v>
      </c>
      <c r="D567" s="397"/>
      <c r="E567" s="397"/>
      <c r="F567" s="397"/>
      <c r="G567" s="397"/>
      <c r="H567" s="397"/>
      <c r="I567" s="397"/>
      <c r="J567" s="397"/>
      <c r="K567" s="397"/>
      <c r="L567" s="397"/>
      <c r="M567" s="397"/>
      <c r="N567" s="406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397" t="s">
        <v>66</v>
      </c>
      <c r="D568" s="397"/>
      <c r="E568" s="397"/>
      <c r="F568" s="397"/>
      <c r="G568" s="397"/>
      <c r="H568" s="397"/>
      <c r="I568" s="397"/>
      <c r="J568" s="397"/>
      <c r="K568" s="397"/>
      <c r="L568" s="397"/>
      <c r="M568" s="397"/>
      <c r="N568" s="406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01" t="s">
        <v>67</v>
      </c>
      <c r="D569" s="401"/>
      <c r="E569" s="401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01" t="s">
        <v>69</v>
      </c>
      <c r="D570" s="401"/>
      <c r="E570" s="401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01" t="s">
        <v>71</v>
      </c>
      <c r="D571" s="401"/>
      <c r="E571" s="401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01" t="s">
        <v>87</v>
      </c>
      <c r="D572" s="401"/>
      <c r="E572" s="401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01" t="s">
        <v>72</v>
      </c>
      <c r="D573" s="401"/>
      <c r="E573" s="401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01" t="s">
        <v>74</v>
      </c>
      <c r="D574" s="401"/>
      <c r="E574" s="401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05" t="s">
        <v>75</v>
      </c>
      <c r="D575" s="405"/>
      <c r="E575" s="405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01" t="s">
        <v>76</v>
      </c>
      <c r="D576" s="401"/>
      <c r="E576" s="401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01" t="s">
        <v>943</v>
      </c>
      <c r="D577" s="401"/>
      <c r="E577" s="401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01" t="s">
        <v>945</v>
      </c>
      <c r="D578" s="401"/>
      <c r="E578" s="401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04" t="s">
        <v>82</v>
      </c>
      <c r="D579" s="404"/>
      <c r="E579" s="404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04" t="s">
        <v>948</v>
      </c>
      <c r="D580" s="404"/>
      <c r="E580" s="404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01" t="s">
        <v>99</v>
      </c>
      <c r="D581" s="401"/>
      <c r="E581" s="401"/>
      <c r="F581" s="401"/>
      <c r="G581" s="401"/>
      <c r="H581" s="401"/>
      <c r="I581" s="401"/>
      <c r="J581" s="401"/>
      <c r="K581" s="401"/>
      <c r="L581" s="401"/>
      <c r="M581" s="401"/>
      <c r="N581" s="407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01" t="s">
        <v>950</v>
      </c>
      <c r="D582" s="401"/>
      <c r="E582" s="401"/>
      <c r="F582" s="401"/>
      <c r="G582" s="401"/>
      <c r="H582" s="401"/>
      <c r="I582" s="401"/>
      <c r="J582" s="401"/>
      <c r="K582" s="401"/>
      <c r="L582" s="401"/>
      <c r="M582" s="401"/>
      <c r="N582" s="407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397" t="s">
        <v>240</v>
      </c>
      <c r="D583" s="397"/>
      <c r="E583" s="397"/>
      <c r="F583" s="397"/>
      <c r="G583" s="397"/>
      <c r="H583" s="397"/>
      <c r="I583" s="397"/>
      <c r="J583" s="397"/>
      <c r="K583" s="397"/>
      <c r="L583" s="397"/>
      <c r="M583" s="397"/>
      <c r="N583" s="406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04" t="s">
        <v>82</v>
      </c>
      <c r="D584" s="404"/>
      <c r="E584" s="404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04" t="s">
        <v>951</v>
      </c>
      <c r="D586" s="404"/>
      <c r="E586" s="404"/>
      <c r="F586" s="404"/>
      <c r="G586" s="404"/>
      <c r="H586" s="404"/>
      <c r="I586" s="404"/>
      <c r="J586" s="404"/>
      <c r="K586" s="404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01" t="s">
        <v>146</v>
      </c>
      <c r="D587" s="401"/>
      <c r="E587" s="401"/>
      <c r="F587" s="401"/>
      <c r="G587" s="401"/>
      <c r="H587" s="401"/>
      <c r="I587" s="401"/>
      <c r="J587" s="401"/>
      <c r="K587" s="401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01" t="s">
        <v>147</v>
      </c>
      <c r="D588" s="401"/>
      <c r="E588" s="401"/>
      <c r="F588" s="401"/>
      <c r="G588" s="401"/>
      <c r="H588" s="401"/>
      <c r="I588" s="401"/>
      <c r="J588" s="401"/>
      <c r="K588" s="401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01" t="s">
        <v>148</v>
      </c>
      <c r="D589" s="401"/>
      <c r="E589" s="401"/>
      <c r="F589" s="401"/>
      <c r="G589" s="401"/>
      <c r="H589" s="401"/>
      <c r="I589" s="401"/>
      <c r="J589" s="401"/>
      <c r="K589" s="401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01" t="s">
        <v>149</v>
      </c>
      <c r="D590" s="401"/>
      <c r="E590" s="401"/>
      <c r="F590" s="401"/>
      <c r="G590" s="401"/>
      <c r="H590" s="401"/>
      <c r="I590" s="401"/>
      <c r="J590" s="401"/>
      <c r="K590" s="401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01" t="s">
        <v>150</v>
      </c>
      <c r="D591" s="401"/>
      <c r="E591" s="401"/>
      <c r="F591" s="401"/>
      <c r="G591" s="401"/>
      <c r="H591" s="401"/>
      <c r="I591" s="401"/>
      <c r="J591" s="401"/>
      <c r="K591" s="401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01" t="s">
        <v>151</v>
      </c>
      <c r="D592" s="401"/>
      <c r="E592" s="401"/>
      <c r="F592" s="401"/>
      <c r="G592" s="401"/>
      <c r="H592" s="401"/>
      <c r="I592" s="401"/>
      <c r="J592" s="401"/>
      <c r="K592" s="401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01" t="s">
        <v>153</v>
      </c>
      <c r="D593" s="401"/>
      <c r="E593" s="401"/>
      <c r="F593" s="401"/>
      <c r="G593" s="401"/>
      <c r="H593" s="401"/>
      <c r="I593" s="401"/>
      <c r="J593" s="401"/>
      <c r="K593" s="401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01" t="s">
        <v>147</v>
      </c>
      <c r="D594" s="401"/>
      <c r="E594" s="401"/>
      <c r="F594" s="401"/>
      <c r="G594" s="401"/>
      <c r="H594" s="401"/>
      <c r="I594" s="401"/>
      <c r="J594" s="401"/>
      <c r="K594" s="401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01" t="s">
        <v>322</v>
      </c>
      <c r="D595" s="401"/>
      <c r="E595" s="401"/>
      <c r="F595" s="401"/>
      <c r="G595" s="401"/>
      <c r="H595" s="401"/>
      <c r="I595" s="401"/>
      <c r="J595" s="401"/>
      <c r="K595" s="401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01" t="s">
        <v>323</v>
      </c>
      <c r="D596" s="401"/>
      <c r="E596" s="401"/>
      <c r="F596" s="401"/>
      <c r="G596" s="401"/>
      <c r="H596" s="401"/>
      <c r="I596" s="401"/>
      <c r="J596" s="401"/>
      <c r="K596" s="401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01" t="s">
        <v>324</v>
      </c>
      <c r="D597" s="401"/>
      <c r="E597" s="401"/>
      <c r="F597" s="401"/>
      <c r="G597" s="401"/>
      <c r="H597" s="401"/>
      <c r="I597" s="401"/>
      <c r="J597" s="401"/>
      <c r="K597" s="401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01" t="s">
        <v>325</v>
      </c>
      <c r="D598" s="401"/>
      <c r="E598" s="401"/>
      <c r="F598" s="401"/>
      <c r="G598" s="401"/>
      <c r="H598" s="401"/>
      <c r="I598" s="401"/>
      <c r="J598" s="401"/>
      <c r="K598" s="401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01" t="s">
        <v>326</v>
      </c>
      <c r="D599" s="401"/>
      <c r="E599" s="401"/>
      <c r="F599" s="401"/>
      <c r="G599" s="401"/>
      <c r="H599" s="401"/>
      <c r="I599" s="401"/>
      <c r="J599" s="401"/>
      <c r="K599" s="401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01" t="s">
        <v>327</v>
      </c>
      <c r="D600" s="401"/>
      <c r="E600" s="401"/>
      <c r="F600" s="401"/>
      <c r="G600" s="401"/>
      <c r="H600" s="401"/>
      <c r="I600" s="401"/>
      <c r="J600" s="401"/>
      <c r="K600" s="401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01" t="s">
        <v>163</v>
      </c>
      <c r="D601" s="401"/>
      <c r="E601" s="401"/>
      <c r="F601" s="401"/>
      <c r="G601" s="401"/>
      <c r="H601" s="401"/>
      <c r="I601" s="401"/>
      <c r="J601" s="401"/>
      <c r="K601" s="401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01" t="s">
        <v>164</v>
      </c>
      <c r="D602" s="401"/>
      <c r="E602" s="401"/>
      <c r="F602" s="401"/>
      <c r="G602" s="401"/>
      <c r="H602" s="401"/>
      <c r="I602" s="401"/>
      <c r="J602" s="401"/>
      <c r="K602" s="401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01" t="s">
        <v>165</v>
      </c>
      <c r="D603" s="401"/>
      <c r="E603" s="401"/>
      <c r="F603" s="401"/>
      <c r="G603" s="401"/>
      <c r="H603" s="401"/>
      <c r="I603" s="401"/>
      <c r="J603" s="401"/>
      <c r="K603" s="401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03" t="s">
        <v>952</v>
      </c>
      <c r="D604" s="403"/>
      <c r="E604" s="403"/>
      <c r="F604" s="403"/>
      <c r="G604" s="403"/>
      <c r="H604" s="403"/>
      <c r="I604" s="403"/>
      <c r="J604" s="403"/>
      <c r="K604" s="403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08" t="s">
        <v>953</v>
      </c>
      <c r="B605" s="409"/>
      <c r="C605" s="409"/>
      <c r="D605" s="409"/>
      <c r="E605" s="409"/>
      <c r="F605" s="409"/>
      <c r="G605" s="409"/>
      <c r="H605" s="409"/>
      <c r="I605" s="409"/>
      <c r="J605" s="409"/>
      <c r="K605" s="409"/>
      <c r="L605" s="409"/>
      <c r="M605" s="409"/>
      <c r="N605" s="410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04" t="s">
        <v>954</v>
      </c>
      <c r="D606" s="404"/>
      <c r="E606" s="404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01" t="s">
        <v>955</v>
      </c>
      <c r="D607" s="401"/>
      <c r="E607" s="401"/>
      <c r="F607" s="401"/>
      <c r="G607" s="401"/>
      <c r="H607" s="401"/>
      <c r="I607" s="401"/>
      <c r="J607" s="401"/>
      <c r="K607" s="401"/>
      <c r="L607" s="401"/>
      <c r="M607" s="401"/>
      <c r="N607" s="407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397" t="s">
        <v>64</v>
      </c>
      <c r="D608" s="397"/>
      <c r="E608" s="397"/>
      <c r="F608" s="397"/>
      <c r="G608" s="397"/>
      <c r="H608" s="397"/>
      <c r="I608" s="397"/>
      <c r="J608" s="397"/>
      <c r="K608" s="397"/>
      <c r="L608" s="397"/>
      <c r="M608" s="397"/>
      <c r="N608" s="406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397" t="s">
        <v>66</v>
      </c>
      <c r="D609" s="397"/>
      <c r="E609" s="397"/>
      <c r="F609" s="397"/>
      <c r="G609" s="397"/>
      <c r="H609" s="397"/>
      <c r="I609" s="397"/>
      <c r="J609" s="397"/>
      <c r="K609" s="397"/>
      <c r="L609" s="397"/>
      <c r="M609" s="397"/>
      <c r="N609" s="406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01" t="s">
        <v>67</v>
      </c>
      <c r="D610" s="401"/>
      <c r="E610" s="401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01" t="s">
        <v>69</v>
      </c>
      <c r="D611" s="401"/>
      <c r="E611" s="401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01" t="s">
        <v>71</v>
      </c>
      <c r="D612" s="401"/>
      <c r="E612" s="401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01" t="s">
        <v>87</v>
      </c>
      <c r="D613" s="401"/>
      <c r="E613" s="401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01" t="s">
        <v>72</v>
      </c>
      <c r="D614" s="401"/>
      <c r="E614" s="401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01" t="s">
        <v>74</v>
      </c>
      <c r="D615" s="401"/>
      <c r="E615" s="401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05" t="s">
        <v>75</v>
      </c>
      <c r="D616" s="405"/>
      <c r="E616" s="405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01" t="s">
        <v>76</v>
      </c>
      <c r="D617" s="401"/>
      <c r="E617" s="401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01" t="s">
        <v>815</v>
      </c>
      <c r="D618" s="401"/>
      <c r="E618" s="401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01" t="s">
        <v>817</v>
      </c>
      <c r="D619" s="401"/>
      <c r="E619" s="401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04" t="s">
        <v>82</v>
      </c>
      <c r="D620" s="404"/>
      <c r="E620" s="404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04" t="s">
        <v>956</v>
      </c>
      <c r="D621" s="404"/>
      <c r="E621" s="404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01" t="s">
        <v>99</v>
      </c>
      <c r="D622" s="401"/>
      <c r="E622" s="401"/>
      <c r="F622" s="401"/>
      <c r="G622" s="401"/>
      <c r="H622" s="401"/>
      <c r="I622" s="401"/>
      <c r="J622" s="401"/>
      <c r="K622" s="401"/>
      <c r="L622" s="401"/>
      <c r="M622" s="401"/>
      <c r="N622" s="407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01" t="s">
        <v>957</v>
      </c>
      <c r="D623" s="401"/>
      <c r="E623" s="401"/>
      <c r="F623" s="401"/>
      <c r="G623" s="401"/>
      <c r="H623" s="401"/>
      <c r="I623" s="401"/>
      <c r="J623" s="401"/>
      <c r="K623" s="401"/>
      <c r="L623" s="401"/>
      <c r="M623" s="401"/>
      <c r="N623" s="407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01" t="s">
        <v>958</v>
      </c>
      <c r="D624" s="401"/>
      <c r="E624" s="401"/>
      <c r="F624" s="401"/>
      <c r="G624" s="401"/>
      <c r="H624" s="401"/>
      <c r="I624" s="401"/>
      <c r="J624" s="401"/>
      <c r="K624" s="401"/>
      <c r="L624" s="401"/>
      <c r="M624" s="401"/>
      <c r="N624" s="407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397" t="s">
        <v>240</v>
      </c>
      <c r="D625" s="397"/>
      <c r="E625" s="397"/>
      <c r="F625" s="397"/>
      <c r="G625" s="397"/>
      <c r="H625" s="397"/>
      <c r="I625" s="397"/>
      <c r="J625" s="397"/>
      <c r="K625" s="397"/>
      <c r="L625" s="397"/>
      <c r="M625" s="397"/>
      <c r="N625" s="406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04" t="s">
        <v>82</v>
      </c>
      <c r="D626" s="404"/>
      <c r="E626" s="404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04" t="s">
        <v>960</v>
      </c>
      <c r="D627" s="404"/>
      <c r="E627" s="404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01" t="s">
        <v>961</v>
      </c>
      <c r="D628" s="401"/>
      <c r="E628" s="401"/>
      <c r="F628" s="401"/>
      <c r="G628" s="401"/>
      <c r="H628" s="401"/>
      <c r="I628" s="401"/>
      <c r="J628" s="401"/>
      <c r="K628" s="401"/>
      <c r="L628" s="401"/>
      <c r="M628" s="401"/>
      <c r="N628" s="407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397" t="s">
        <v>64</v>
      </c>
      <c r="D629" s="397"/>
      <c r="E629" s="397"/>
      <c r="F629" s="397"/>
      <c r="G629" s="397"/>
      <c r="H629" s="397"/>
      <c r="I629" s="397"/>
      <c r="J629" s="397"/>
      <c r="K629" s="397"/>
      <c r="L629" s="397"/>
      <c r="M629" s="397"/>
      <c r="N629" s="406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397" t="s">
        <v>66</v>
      </c>
      <c r="D630" s="397"/>
      <c r="E630" s="397"/>
      <c r="F630" s="397"/>
      <c r="G630" s="397"/>
      <c r="H630" s="397"/>
      <c r="I630" s="397"/>
      <c r="J630" s="397"/>
      <c r="K630" s="397"/>
      <c r="L630" s="397"/>
      <c r="M630" s="397"/>
      <c r="N630" s="406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01" t="s">
        <v>67</v>
      </c>
      <c r="D631" s="401"/>
      <c r="E631" s="401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01" t="s">
        <v>69</v>
      </c>
      <c r="D632" s="401"/>
      <c r="E632" s="401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01" t="s">
        <v>71</v>
      </c>
      <c r="D633" s="401"/>
      <c r="E633" s="401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01" t="s">
        <v>87</v>
      </c>
      <c r="D634" s="401"/>
      <c r="E634" s="401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01" t="s">
        <v>72</v>
      </c>
      <c r="D635" s="401"/>
      <c r="E635" s="401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01" t="s">
        <v>74</v>
      </c>
      <c r="D636" s="401"/>
      <c r="E636" s="401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05" t="s">
        <v>75</v>
      </c>
      <c r="D637" s="405"/>
      <c r="E637" s="405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01" t="s">
        <v>76</v>
      </c>
      <c r="D638" s="401"/>
      <c r="E638" s="401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01" t="s">
        <v>815</v>
      </c>
      <c r="D639" s="401"/>
      <c r="E639" s="401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01" t="s">
        <v>817</v>
      </c>
      <c r="D640" s="401"/>
      <c r="E640" s="401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04" t="s">
        <v>82</v>
      </c>
      <c r="D641" s="404"/>
      <c r="E641" s="404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04" t="s">
        <v>963</v>
      </c>
      <c r="D642" s="404"/>
      <c r="E642" s="404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01" t="s">
        <v>964</v>
      </c>
      <c r="D643" s="401"/>
      <c r="E643" s="401"/>
      <c r="F643" s="401"/>
      <c r="G643" s="401"/>
      <c r="H643" s="401"/>
      <c r="I643" s="401"/>
      <c r="J643" s="401"/>
      <c r="K643" s="401"/>
      <c r="L643" s="401"/>
      <c r="M643" s="401"/>
      <c r="N643" s="407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01" t="s">
        <v>965</v>
      </c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7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397" t="s">
        <v>240</v>
      </c>
      <c r="D645" s="397"/>
      <c r="E645" s="397"/>
      <c r="F645" s="397"/>
      <c r="G645" s="397"/>
      <c r="H645" s="397"/>
      <c r="I645" s="397"/>
      <c r="J645" s="397"/>
      <c r="K645" s="397"/>
      <c r="L645" s="397"/>
      <c r="M645" s="397"/>
      <c r="N645" s="406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397" t="s">
        <v>966</v>
      </c>
      <c r="D646" s="397"/>
      <c r="E646" s="397"/>
      <c r="F646" s="397"/>
      <c r="G646" s="397"/>
      <c r="H646" s="397"/>
      <c r="I646" s="397"/>
      <c r="J646" s="397"/>
      <c r="K646" s="397"/>
      <c r="L646" s="397"/>
      <c r="M646" s="397"/>
      <c r="N646" s="406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04" t="s">
        <v>82</v>
      </c>
      <c r="D647" s="404"/>
      <c r="E647" s="404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04" t="s">
        <v>968</v>
      </c>
      <c r="D648" s="404"/>
      <c r="E648" s="404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01" t="s">
        <v>969</v>
      </c>
      <c r="D649" s="401"/>
      <c r="E649" s="401"/>
      <c r="F649" s="401"/>
      <c r="G649" s="401"/>
      <c r="H649" s="401"/>
      <c r="I649" s="401"/>
      <c r="J649" s="401"/>
      <c r="K649" s="401"/>
      <c r="L649" s="401"/>
      <c r="M649" s="401"/>
      <c r="N649" s="407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397" t="s">
        <v>64</v>
      </c>
      <c r="D650" s="397"/>
      <c r="E650" s="397"/>
      <c r="F650" s="397"/>
      <c r="G650" s="397"/>
      <c r="H650" s="397"/>
      <c r="I650" s="397"/>
      <c r="J650" s="397"/>
      <c r="K650" s="397"/>
      <c r="L650" s="397"/>
      <c r="M650" s="397"/>
      <c r="N650" s="406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397" t="s">
        <v>66</v>
      </c>
      <c r="D651" s="397"/>
      <c r="E651" s="397"/>
      <c r="F651" s="397"/>
      <c r="G651" s="397"/>
      <c r="H651" s="397"/>
      <c r="I651" s="397"/>
      <c r="J651" s="397"/>
      <c r="K651" s="397"/>
      <c r="L651" s="397"/>
      <c r="M651" s="397"/>
      <c r="N651" s="406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01" t="s">
        <v>67</v>
      </c>
      <c r="D652" s="401"/>
      <c r="E652" s="401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01" t="s">
        <v>69</v>
      </c>
      <c r="D653" s="401"/>
      <c r="E653" s="401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01" t="s">
        <v>71</v>
      </c>
      <c r="D654" s="401"/>
      <c r="E654" s="401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01" t="s">
        <v>87</v>
      </c>
      <c r="D655" s="401"/>
      <c r="E655" s="401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01" t="s">
        <v>72</v>
      </c>
      <c r="D656" s="401"/>
      <c r="E656" s="401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01" t="s">
        <v>74</v>
      </c>
      <c r="D657" s="401"/>
      <c r="E657" s="401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05" t="s">
        <v>75</v>
      </c>
      <c r="D658" s="405"/>
      <c r="E658" s="405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01" t="s">
        <v>76</v>
      </c>
      <c r="D659" s="401"/>
      <c r="E659" s="401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01" t="s">
        <v>233</v>
      </c>
      <c r="D660" s="401"/>
      <c r="E660" s="401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01" t="s">
        <v>235</v>
      </c>
      <c r="D661" s="401"/>
      <c r="E661" s="401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04" t="s">
        <v>82</v>
      </c>
      <c r="D662" s="404"/>
      <c r="E662" s="404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04" t="s">
        <v>970</v>
      </c>
      <c r="D663" s="404"/>
      <c r="E663" s="404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01" t="s">
        <v>964</v>
      </c>
      <c r="D664" s="401"/>
      <c r="E664" s="401"/>
      <c r="F664" s="401"/>
      <c r="G664" s="401"/>
      <c r="H664" s="401"/>
      <c r="I664" s="401"/>
      <c r="J664" s="401"/>
      <c r="K664" s="401"/>
      <c r="L664" s="401"/>
      <c r="M664" s="401"/>
      <c r="N664" s="407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01" t="s">
        <v>971</v>
      </c>
      <c r="D665" s="401"/>
      <c r="E665" s="401"/>
      <c r="F665" s="401"/>
      <c r="G665" s="401"/>
      <c r="H665" s="401"/>
      <c r="I665" s="401"/>
      <c r="J665" s="401"/>
      <c r="K665" s="401"/>
      <c r="L665" s="401"/>
      <c r="M665" s="401"/>
      <c r="N665" s="407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397" t="s">
        <v>240</v>
      </c>
      <c r="D666" s="397"/>
      <c r="E666" s="397"/>
      <c r="F666" s="397"/>
      <c r="G666" s="397"/>
      <c r="H666" s="397"/>
      <c r="I666" s="397"/>
      <c r="J666" s="397"/>
      <c r="K666" s="397"/>
      <c r="L666" s="397"/>
      <c r="M666" s="397"/>
      <c r="N666" s="406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397" t="s">
        <v>966</v>
      </c>
      <c r="D667" s="397"/>
      <c r="E667" s="397"/>
      <c r="F667" s="397"/>
      <c r="G667" s="397"/>
      <c r="H667" s="397"/>
      <c r="I667" s="397"/>
      <c r="J667" s="397"/>
      <c r="K667" s="397"/>
      <c r="L667" s="397"/>
      <c r="M667" s="397"/>
      <c r="N667" s="406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04" t="s">
        <v>82</v>
      </c>
      <c r="D668" s="404"/>
      <c r="E668" s="404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04" t="s">
        <v>972</v>
      </c>
      <c r="D669" s="404"/>
      <c r="E669" s="404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01" t="s">
        <v>964</v>
      </c>
      <c r="D670" s="401"/>
      <c r="E670" s="401"/>
      <c r="F670" s="401"/>
      <c r="G670" s="401"/>
      <c r="H670" s="401"/>
      <c r="I670" s="401"/>
      <c r="J670" s="401"/>
      <c r="K670" s="401"/>
      <c r="L670" s="401"/>
      <c r="M670" s="401"/>
      <c r="N670" s="407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01" t="s">
        <v>973</v>
      </c>
      <c r="D671" s="401"/>
      <c r="E671" s="401"/>
      <c r="F671" s="401"/>
      <c r="G671" s="401"/>
      <c r="H671" s="401"/>
      <c r="I671" s="401"/>
      <c r="J671" s="401"/>
      <c r="K671" s="401"/>
      <c r="L671" s="401"/>
      <c r="M671" s="401"/>
      <c r="N671" s="407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397" t="s">
        <v>240</v>
      </c>
      <c r="D672" s="397"/>
      <c r="E672" s="397"/>
      <c r="F672" s="397"/>
      <c r="G672" s="397"/>
      <c r="H672" s="397"/>
      <c r="I672" s="397"/>
      <c r="J672" s="397"/>
      <c r="K672" s="397"/>
      <c r="L672" s="397"/>
      <c r="M672" s="397"/>
      <c r="N672" s="406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397" t="s">
        <v>966</v>
      </c>
      <c r="D673" s="397"/>
      <c r="E673" s="397"/>
      <c r="F673" s="397"/>
      <c r="G673" s="397"/>
      <c r="H673" s="397"/>
      <c r="I673" s="397"/>
      <c r="J673" s="397"/>
      <c r="K673" s="397"/>
      <c r="L673" s="397"/>
      <c r="M673" s="397"/>
      <c r="N673" s="406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04" t="s">
        <v>82</v>
      </c>
      <c r="D674" s="404"/>
      <c r="E674" s="404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04" t="s">
        <v>974</v>
      </c>
      <c r="D675" s="404"/>
      <c r="E675" s="404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01" t="s">
        <v>964</v>
      </c>
      <c r="D676" s="401"/>
      <c r="E676" s="401"/>
      <c r="F676" s="401"/>
      <c r="G676" s="401"/>
      <c r="H676" s="401"/>
      <c r="I676" s="401"/>
      <c r="J676" s="401"/>
      <c r="K676" s="401"/>
      <c r="L676" s="401"/>
      <c r="M676" s="401"/>
      <c r="N676" s="407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01" t="s">
        <v>975</v>
      </c>
      <c r="D677" s="401"/>
      <c r="E677" s="401"/>
      <c r="F677" s="401"/>
      <c r="G677" s="401"/>
      <c r="H677" s="401"/>
      <c r="I677" s="401"/>
      <c r="J677" s="401"/>
      <c r="K677" s="401"/>
      <c r="L677" s="401"/>
      <c r="M677" s="401"/>
      <c r="N677" s="407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397" t="s">
        <v>240</v>
      </c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406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397" t="s">
        <v>966</v>
      </c>
      <c r="D679" s="397"/>
      <c r="E679" s="397"/>
      <c r="F679" s="397"/>
      <c r="G679" s="397"/>
      <c r="H679" s="397"/>
      <c r="I679" s="397"/>
      <c r="J679" s="397"/>
      <c r="K679" s="397"/>
      <c r="L679" s="397"/>
      <c r="M679" s="397"/>
      <c r="N679" s="406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04" t="s">
        <v>82</v>
      </c>
      <c r="D680" s="404"/>
      <c r="E680" s="404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04" t="s">
        <v>976</v>
      </c>
      <c r="D681" s="404"/>
      <c r="E681" s="404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01" t="s">
        <v>964</v>
      </c>
      <c r="D682" s="401"/>
      <c r="E682" s="401"/>
      <c r="F682" s="401"/>
      <c r="G682" s="401"/>
      <c r="H682" s="401"/>
      <c r="I682" s="401"/>
      <c r="J682" s="401"/>
      <c r="K682" s="401"/>
      <c r="L682" s="401"/>
      <c r="M682" s="401"/>
      <c r="N682" s="407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01" t="s">
        <v>977</v>
      </c>
      <c r="D683" s="401"/>
      <c r="E683" s="401"/>
      <c r="F683" s="401"/>
      <c r="G683" s="401"/>
      <c r="H683" s="401"/>
      <c r="I683" s="401"/>
      <c r="J683" s="401"/>
      <c r="K683" s="401"/>
      <c r="L683" s="401"/>
      <c r="M683" s="401"/>
      <c r="N683" s="407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397" t="s">
        <v>240</v>
      </c>
      <c r="D684" s="397"/>
      <c r="E684" s="397"/>
      <c r="F684" s="397"/>
      <c r="G684" s="397"/>
      <c r="H684" s="397"/>
      <c r="I684" s="397"/>
      <c r="J684" s="397"/>
      <c r="K684" s="397"/>
      <c r="L684" s="397"/>
      <c r="M684" s="397"/>
      <c r="N684" s="406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397" t="s">
        <v>966</v>
      </c>
      <c r="D685" s="397"/>
      <c r="E685" s="397"/>
      <c r="F685" s="397"/>
      <c r="G685" s="397"/>
      <c r="H685" s="397"/>
      <c r="I685" s="397"/>
      <c r="J685" s="397"/>
      <c r="K685" s="397"/>
      <c r="L685" s="397"/>
      <c r="M685" s="397"/>
      <c r="N685" s="406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04" t="s">
        <v>82</v>
      </c>
      <c r="D686" s="404"/>
      <c r="E686" s="404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04" t="s">
        <v>978</v>
      </c>
      <c r="D688" s="404"/>
      <c r="E688" s="404"/>
      <c r="F688" s="404"/>
      <c r="G688" s="404"/>
      <c r="H688" s="404"/>
      <c r="I688" s="404"/>
      <c r="J688" s="404"/>
      <c r="K688" s="404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01" t="s">
        <v>146</v>
      </c>
      <c r="D689" s="401"/>
      <c r="E689" s="401"/>
      <c r="F689" s="401"/>
      <c r="G689" s="401"/>
      <c r="H689" s="401"/>
      <c r="I689" s="401"/>
      <c r="J689" s="401"/>
      <c r="K689" s="401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01" t="s">
        <v>147</v>
      </c>
      <c r="D690" s="401"/>
      <c r="E690" s="401"/>
      <c r="F690" s="401"/>
      <c r="G690" s="401"/>
      <c r="H690" s="401"/>
      <c r="I690" s="401"/>
      <c r="J690" s="401"/>
      <c r="K690" s="401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01" t="s">
        <v>148</v>
      </c>
      <c r="D691" s="401"/>
      <c r="E691" s="401"/>
      <c r="F691" s="401"/>
      <c r="G691" s="401"/>
      <c r="H691" s="401"/>
      <c r="I691" s="401"/>
      <c r="J691" s="401"/>
      <c r="K691" s="401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01" t="s">
        <v>149</v>
      </c>
      <c r="D692" s="401"/>
      <c r="E692" s="401"/>
      <c r="F692" s="401"/>
      <c r="G692" s="401"/>
      <c r="H692" s="401"/>
      <c r="I692" s="401"/>
      <c r="J692" s="401"/>
      <c r="K692" s="401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01" t="s">
        <v>150</v>
      </c>
      <c r="D693" s="401"/>
      <c r="E693" s="401"/>
      <c r="F693" s="401"/>
      <c r="G693" s="401"/>
      <c r="H693" s="401"/>
      <c r="I693" s="401"/>
      <c r="J693" s="401"/>
      <c r="K693" s="401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01" t="s">
        <v>151</v>
      </c>
      <c r="D694" s="401"/>
      <c r="E694" s="401"/>
      <c r="F694" s="401"/>
      <c r="G694" s="401"/>
      <c r="H694" s="401"/>
      <c r="I694" s="401"/>
      <c r="J694" s="401"/>
      <c r="K694" s="401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01" t="s">
        <v>153</v>
      </c>
      <c r="D695" s="401"/>
      <c r="E695" s="401"/>
      <c r="F695" s="401"/>
      <c r="G695" s="401"/>
      <c r="H695" s="401"/>
      <c r="I695" s="401"/>
      <c r="J695" s="401"/>
      <c r="K695" s="401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01" t="s">
        <v>147</v>
      </c>
      <c r="D696" s="401"/>
      <c r="E696" s="401"/>
      <c r="F696" s="401"/>
      <c r="G696" s="401"/>
      <c r="H696" s="401"/>
      <c r="I696" s="401"/>
      <c r="J696" s="401"/>
      <c r="K696" s="401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01" t="s">
        <v>322</v>
      </c>
      <c r="D697" s="401"/>
      <c r="E697" s="401"/>
      <c r="F697" s="401"/>
      <c r="G697" s="401"/>
      <c r="H697" s="401"/>
      <c r="I697" s="401"/>
      <c r="J697" s="401"/>
      <c r="K697" s="401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01" t="s">
        <v>323</v>
      </c>
      <c r="D698" s="401"/>
      <c r="E698" s="401"/>
      <c r="F698" s="401"/>
      <c r="G698" s="401"/>
      <c r="H698" s="401"/>
      <c r="I698" s="401"/>
      <c r="J698" s="401"/>
      <c r="K698" s="401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01" t="s">
        <v>324</v>
      </c>
      <c r="D699" s="401"/>
      <c r="E699" s="401"/>
      <c r="F699" s="401"/>
      <c r="G699" s="401"/>
      <c r="H699" s="401"/>
      <c r="I699" s="401"/>
      <c r="J699" s="401"/>
      <c r="K699" s="401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01" t="s">
        <v>325</v>
      </c>
      <c r="D700" s="401"/>
      <c r="E700" s="401"/>
      <c r="F700" s="401"/>
      <c r="G700" s="401"/>
      <c r="H700" s="401"/>
      <c r="I700" s="401"/>
      <c r="J700" s="401"/>
      <c r="K700" s="401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01" t="s">
        <v>326</v>
      </c>
      <c r="D701" s="401"/>
      <c r="E701" s="401"/>
      <c r="F701" s="401"/>
      <c r="G701" s="401"/>
      <c r="H701" s="401"/>
      <c r="I701" s="401"/>
      <c r="J701" s="401"/>
      <c r="K701" s="401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01" t="s">
        <v>327</v>
      </c>
      <c r="D702" s="401"/>
      <c r="E702" s="401"/>
      <c r="F702" s="401"/>
      <c r="G702" s="401"/>
      <c r="H702" s="401"/>
      <c r="I702" s="401"/>
      <c r="J702" s="401"/>
      <c r="K702" s="401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01" t="s">
        <v>163</v>
      </c>
      <c r="D703" s="401"/>
      <c r="E703" s="401"/>
      <c r="F703" s="401"/>
      <c r="G703" s="401"/>
      <c r="H703" s="401"/>
      <c r="I703" s="401"/>
      <c r="J703" s="401"/>
      <c r="K703" s="401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01" t="s">
        <v>164</v>
      </c>
      <c r="D704" s="401"/>
      <c r="E704" s="401"/>
      <c r="F704" s="401"/>
      <c r="G704" s="401"/>
      <c r="H704" s="401"/>
      <c r="I704" s="401"/>
      <c r="J704" s="401"/>
      <c r="K704" s="401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01" t="s">
        <v>165</v>
      </c>
      <c r="D705" s="401"/>
      <c r="E705" s="401"/>
      <c r="F705" s="401"/>
      <c r="G705" s="401"/>
      <c r="H705" s="401"/>
      <c r="I705" s="401"/>
      <c r="J705" s="401"/>
      <c r="K705" s="401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03" t="s">
        <v>979</v>
      </c>
      <c r="D706" s="403"/>
      <c r="E706" s="403"/>
      <c r="F706" s="403"/>
      <c r="G706" s="403"/>
      <c r="H706" s="403"/>
      <c r="I706" s="403"/>
      <c r="J706" s="403"/>
      <c r="K706" s="403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08" t="s">
        <v>980</v>
      </c>
      <c r="B707" s="409"/>
      <c r="C707" s="409"/>
      <c r="D707" s="409"/>
      <c r="E707" s="409"/>
      <c r="F707" s="409"/>
      <c r="G707" s="409"/>
      <c r="H707" s="409"/>
      <c r="I707" s="409"/>
      <c r="J707" s="409"/>
      <c r="K707" s="409"/>
      <c r="L707" s="409"/>
      <c r="M707" s="409"/>
      <c r="N707" s="410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11" t="s">
        <v>981</v>
      </c>
      <c r="B708" s="412"/>
      <c r="C708" s="412"/>
      <c r="D708" s="412"/>
      <c r="E708" s="412"/>
      <c r="F708" s="412"/>
      <c r="G708" s="412"/>
      <c r="H708" s="412"/>
      <c r="I708" s="412"/>
      <c r="J708" s="412"/>
      <c r="K708" s="412"/>
      <c r="L708" s="412"/>
      <c r="M708" s="412"/>
      <c r="N708" s="413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04" t="s">
        <v>231</v>
      </c>
      <c r="D709" s="404"/>
      <c r="E709" s="404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397" t="s">
        <v>64</v>
      </c>
      <c r="D710" s="397"/>
      <c r="E710" s="397"/>
      <c r="F710" s="397"/>
      <c r="G710" s="397"/>
      <c r="H710" s="397"/>
      <c r="I710" s="397"/>
      <c r="J710" s="397"/>
      <c r="K710" s="397"/>
      <c r="L710" s="397"/>
      <c r="M710" s="397"/>
      <c r="N710" s="406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397" t="s">
        <v>66</v>
      </c>
      <c r="D711" s="397"/>
      <c r="E711" s="397"/>
      <c r="F711" s="397"/>
      <c r="G711" s="397"/>
      <c r="H711" s="397"/>
      <c r="I711" s="397"/>
      <c r="J711" s="397"/>
      <c r="K711" s="397"/>
      <c r="L711" s="397"/>
      <c r="M711" s="397"/>
      <c r="N711" s="406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01" t="s">
        <v>67</v>
      </c>
      <c r="D712" s="401"/>
      <c r="E712" s="401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01" t="s">
        <v>69</v>
      </c>
      <c r="D713" s="401"/>
      <c r="E713" s="401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01" t="s">
        <v>71</v>
      </c>
      <c r="D714" s="401"/>
      <c r="E714" s="401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01" t="s">
        <v>87</v>
      </c>
      <c r="D715" s="401"/>
      <c r="E715" s="401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01" t="s">
        <v>72</v>
      </c>
      <c r="D716" s="401"/>
      <c r="E716" s="401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01" t="s">
        <v>74</v>
      </c>
      <c r="D717" s="401"/>
      <c r="E717" s="401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05" t="s">
        <v>75</v>
      </c>
      <c r="D718" s="405"/>
      <c r="E718" s="405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01" t="s">
        <v>76</v>
      </c>
      <c r="D719" s="401"/>
      <c r="E719" s="401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01" t="s">
        <v>233</v>
      </c>
      <c r="D720" s="401"/>
      <c r="E720" s="401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01" t="s">
        <v>235</v>
      </c>
      <c r="D721" s="401"/>
      <c r="E721" s="401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04" t="s">
        <v>82</v>
      </c>
      <c r="D722" s="404"/>
      <c r="E722" s="404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04" t="s">
        <v>982</v>
      </c>
      <c r="D723" s="404"/>
      <c r="E723" s="404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01" t="s">
        <v>99</v>
      </c>
      <c r="D724" s="401"/>
      <c r="E724" s="401"/>
      <c r="F724" s="401"/>
      <c r="G724" s="401"/>
      <c r="H724" s="401"/>
      <c r="I724" s="401"/>
      <c r="J724" s="401"/>
      <c r="K724" s="401"/>
      <c r="L724" s="401"/>
      <c r="M724" s="401"/>
      <c r="N724" s="407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01" t="s">
        <v>239</v>
      </c>
      <c r="D725" s="401"/>
      <c r="E725" s="401"/>
      <c r="F725" s="401"/>
      <c r="G725" s="401"/>
      <c r="H725" s="401"/>
      <c r="I725" s="401"/>
      <c r="J725" s="401"/>
      <c r="K725" s="401"/>
      <c r="L725" s="401"/>
      <c r="M725" s="401"/>
      <c r="N725" s="407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397" t="s">
        <v>240</v>
      </c>
      <c r="D726" s="397"/>
      <c r="E726" s="397"/>
      <c r="F726" s="397"/>
      <c r="G726" s="397"/>
      <c r="H726" s="397"/>
      <c r="I726" s="397"/>
      <c r="J726" s="397"/>
      <c r="K726" s="397"/>
      <c r="L726" s="397"/>
      <c r="M726" s="397"/>
      <c r="N726" s="406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04" t="s">
        <v>82</v>
      </c>
      <c r="D727" s="404"/>
      <c r="E727" s="404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04" t="s">
        <v>984</v>
      </c>
      <c r="D728" s="404"/>
      <c r="E728" s="404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01" t="s">
        <v>985</v>
      </c>
      <c r="D729" s="401"/>
      <c r="E729" s="401"/>
      <c r="F729" s="401"/>
      <c r="G729" s="401"/>
      <c r="H729" s="401"/>
      <c r="I729" s="401"/>
      <c r="J729" s="401"/>
      <c r="K729" s="401"/>
      <c r="L729" s="401"/>
      <c r="M729" s="401"/>
      <c r="N729" s="407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397" t="s">
        <v>64</v>
      </c>
      <c r="D730" s="397"/>
      <c r="E730" s="397"/>
      <c r="F730" s="397"/>
      <c r="G730" s="397"/>
      <c r="H730" s="397"/>
      <c r="I730" s="397"/>
      <c r="J730" s="397"/>
      <c r="K730" s="397"/>
      <c r="L730" s="397"/>
      <c r="M730" s="397"/>
      <c r="N730" s="40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397" t="s">
        <v>66</v>
      </c>
      <c r="D731" s="397"/>
      <c r="E731" s="397"/>
      <c r="F731" s="397"/>
      <c r="G731" s="397"/>
      <c r="H731" s="397"/>
      <c r="I731" s="397"/>
      <c r="J731" s="397"/>
      <c r="K731" s="397"/>
      <c r="L731" s="397"/>
      <c r="M731" s="397"/>
      <c r="N731" s="40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01" t="s">
        <v>67</v>
      </c>
      <c r="D732" s="401"/>
      <c r="E732" s="401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01" t="s">
        <v>69</v>
      </c>
      <c r="D733" s="401"/>
      <c r="E733" s="401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01" t="s">
        <v>71</v>
      </c>
      <c r="D734" s="401"/>
      <c r="E734" s="401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01" t="s">
        <v>87</v>
      </c>
      <c r="D735" s="401"/>
      <c r="E735" s="401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01" t="s">
        <v>72</v>
      </c>
      <c r="D736" s="401"/>
      <c r="E736" s="401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01" t="s">
        <v>74</v>
      </c>
      <c r="D737" s="401"/>
      <c r="E737" s="401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05" t="s">
        <v>75</v>
      </c>
      <c r="D738" s="405"/>
      <c r="E738" s="405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01" t="s">
        <v>76</v>
      </c>
      <c r="D739" s="401"/>
      <c r="E739" s="401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01" t="s">
        <v>277</v>
      </c>
      <c r="D740" s="401"/>
      <c r="E740" s="401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01" t="s">
        <v>279</v>
      </c>
      <c r="D741" s="401"/>
      <c r="E741" s="401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04" t="s">
        <v>82</v>
      </c>
      <c r="D742" s="404"/>
      <c r="E742" s="404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04" t="s">
        <v>987</v>
      </c>
      <c r="D743" s="404"/>
      <c r="E743" s="404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01" t="s">
        <v>99</v>
      </c>
      <c r="D744" s="401"/>
      <c r="E744" s="401"/>
      <c r="F744" s="401"/>
      <c r="G744" s="401"/>
      <c r="H744" s="401"/>
      <c r="I744" s="401"/>
      <c r="J744" s="401"/>
      <c r="K744" s="401"/>
      <c r="L744" s="401"/>
      <c r="M744" s="401"/>
      <c r="N744" s="407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01" t="s">
        <v>988</v>
      </c>
      <c r="D745" s="401"/>
      <c r="E745" s="401"/>
      <c r="F745" s="401"/>
      <c r="G745" s="401"/>
      <c r="H745" s="401"/>
      <c r="I745" s="401"/>
      <c r="J745" s="401"/>
      <c r="K745" s="401"/>
      <c r="L745" s="401"/>
      <c r="M745" s="401"/>
      <c r="N745" s="407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04" t="s">
        <v>82</v>
      </c>
      <c r="D746" s="404"/>
      <c r="E746" s="404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04" t="s">
        <v>990</v>
      </c>
      <c r="D747" s="404"/>
      <c r="E747" s="404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01" t="s">
        <v>99</v>
      </c>
      <c r="D748" s="401"/>
      <c r="E748" s="401"/>
      <c r="F748" s="401"/>
      <c r="G748" s="401"/>
      <c r="H748" s="401"/>
      <c r="I748" s="401"/>
      <c r="J748" s="401"/>
      <c r="K748" s="401"/>
      <c r="L748" s="401"/>
      <c r="M748" s="401"/>
      <c r="N748" s="407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04" t="s">
        <v>82</v>
      </c>
      <c r="D749" s="404"/>
      <c r="E749" s="404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04" t="s">
        <v>530</v>
      </c>
      <c r="D750" s="404"/>
      <c r="E750" s="404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01" t="s">
        <v>99</v>
      </c>
      <c r="D751" s="401"/>
      <c r="E751" s="401"/>
      <c r="F751" s="401"/>
      <c r="G751" s="401"/>
      <c r="H751" s="401"/>
      <c r="I751" s="401"/>
      <c r="J751" s="401"/>
      <c r="K751" s="401"/>
      <c r="L751" s="401"/>
      <c r="M751" s="401"/>
      <c r="N751" s="407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04" t="s">
        <v>82</v>
      </c>
      <c r="D752" s="404"/>
      <c r="E752" s="404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04" t="s">
        <v>530</v>
      </c>
      <c r="D753" s="404"/>
      <c r="E753" s="404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01" t="s">
        <v>99</v>
      </c>
      <c r="D754" s="401"/>
      <c r="E754" s="401"/>
      <c r="F754" s="401"/>
      <c r="G754" s="401"/>
      <c r="H754" s="401"/>
      <c r="I754" s="401"/>
      <c r="J754" s="401"/>
      <c r="K754" s="401"/>
      <c r="L754" s="401"/>
      <c r="M754" s="401"/>
      <c r="N754" s="407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397" t="s">
        <v>992</v>
      </c>
      <c r="D755" s="397"/>
      <c r="E755" s="397"/>
      <c r="F755" s="397"/>
      <c r="G755" s="397"/>
      <c r="H755" s="397"/>
      <c r="I755" s="397"/>
      <c r="J755" s="397"/>
      <c r="K755" s="397"/>
      <c r="L755" s="397"/>
      <c r="M755" s="397"/>
      <c r="N755" s="406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397" t="s">
        <v>993</v>
      </c>
      <c r="D756" s="397"/>
      <c r="E756" s="397"/>
      <c r="F756" s="397"/>
      <c r="G756" s="397"/>
      <c r="H756" s="397"/>
      <c r="I756" s="397"/>
      <c r="J756" s="397"/>
      <c r="K756" s="397"/>
      <c r="L756" s="397"/>
      <c r="M756" s="397"/>
      <c r="N756" s="406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04" t="s">
        <v>82</v>
      </c>
      <c r="D757" s="404"/>
      <c r="E757" s="404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04" t="s">
        <v>995</v>
      </c>
      <c r="D758" s="404"/>
      <c r="E758" s="404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01" t="s">
        <v>129</v>
      </c>
      <c r="D759" s="401"/>
      <c r="E759" s="401"/>
      <c r="F759" s="401"/>
      <c r="G759" s="401"/>
      <c r="H759" s="401"/>
      <c r="I759" s="401"/>
      <c r="J759" s="401"/>
      <c r="K759" s="401"/>
      <c r="L759" s="401"/>
      <c r="M759" s="401"/>
      <c r="N759" s="407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397" t="s">
        <v>64</v>
      </c>
      <c r="D760" s="397"/>
      <c r="E760" s="397"/>
      <c r="F760" s="397"/>
      <c r="G760" s="397"/>
      <c r="H760" s="397"/>
      <c r="I760" s="397"/>
      <c r="J760" s="397"/>
      <c r="K760" s="397"/>
      <c r="L760" s="397"/>
      <c r="M760" s="397"/>
      <c r="N760" s="406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397" t="s">
        <v>66</v>
      </c>
      <c r="D761" s="397"/>
      <c r="E761" s="397"/>
      <c r="F761" s="397"/>
      <c r="G761" s="397"/>
      <c r="H761" s="397"/>
      <c r="I761" s="397"/>
      <c r="J761" s="397"/>
      <c r="K761" s="397"/>
      <c r="L761" s="397"/>
      <c r="M761" s="397"/>
      <c r="N761" s="406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01" t="s">
        <v>67</v>
      </c>
      <c r="D762" s="401"/>
      <c r="E762" s="401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01" t="s">
        <v>72</v>
      </c>
      <c r="D763" s="401"/>
      <c r="E763" s="401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05" t="s">
        <v>75</v>
      </c>
      <c r="D764" s="405"/>
      <c r="E764" s="405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01" t="s">
        <v>76</v>
      </c>
      <c r="D765" s="401"/>
      <c r="E765" s="401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01" t="s">
        <v>93</v>
      </c>
      <c r="D766" s="401"/>
      <c r="E766" s="401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01" t="s">
        <v>95</v>
      </c>
      <c r="D767" s="401"/>
      <c r="E767" s="401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04" t="s">
        <v>82</v>
      </c>
      <c r="D768" s="404"/>
      <c r="E768" s="404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04" t="s">
        <v>97</v>
      </c>
      <c r="D769" s="404"/>
      <c r="E769" s="404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01" t="s">
        <v>99</v>
      </c>
      <c r="D770" s="401"/>
      <c r="E770" s="401"/>
      <c r="F770" s="401"/>
      <c r="G770" s="401"/>
      <c r="H770" s="401"/>
      <c r="I770" s="401"/>
      <c r="J770" s="401"/>
      <c r="K770" s="401"/>
      <c r="L770" s="401"/>
      <c r="M770" s="401"/>
      <c r="N770" s="407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01" t="s">
        <v>996</v>
      </c>
      <c r="D771" s="401"/>
      <c r="E771" s="401"/>
      <c r="F771" s="401"/>
      <c r="G771" s="401"/>
      <c r="H771" s="401"/>
      <c r="I771" s="401"/>
      <c r="J771" s="401"/>
      <c r="K771" s="401"/>
      <c r="L771" s="401"/>
      <c r="M771" s="401"/>
      <c r="N771" s="407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01" t="s">
        <v>100</v>
      </c>
      <c r="D772" s="401"/>
      <c r="E772" s="401"/>
      <c r="F772" s="401"/>
      <c r="G772" s="401"/>
      <c r="H772" s="401"/>
      <c r="I772" s="401"/>
      <c r="J772" s="401"/>
      <c r="K772" s="401"/>
      <c r="L772" s="401"/>
      <c r="M772" s="401"/>
      <c r="N772" s="407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04" t="s">
        <v>82</v>
      </c>
      <c r="D773" s="404"/>
      <c r="E773" s="404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11" t="s">
        <v>997</v>
      </c>
      <c r="B774" s="412"/>
      <c r="C774" s="412"/>
      <c r="D774" s="412"/>
      <c r="E774" s="412"/>
      <c r="F774" s="412"/>
      <c r="G774" s="412"/>
      <c r="H774" s="412"/>
      <c r="I774" s="412"/>
      <c r="J774" s="412"/>
      <c r="K774" s="412"/>
      <c r="L774" s="412"/>
      <c r="M774" s="412"/>
      <c r="N774" s="413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04" t="s">
        <v>999</v>
      </c>
      <c r="D775" s="404"/>
      <c r="E775" s="404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01" t="s">
        <v>1000</v>
      </c>
      <c r="D776" s="401"/>
      <c r="E776" s="401"/>
      <c r="F776" s="401"/>
      <c r="G776" s="401"/>
      <c r="H776" s="401"/>
      <c r="I776" s="401"/>
      <c r="J776" s="401"/>
      <c r="K776" s="401"/>
      <c r="L776" s="401"/>
      <c r="M776" s="401"/>
      <c r="N776" s="407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397" t="s">
        <v>64</v>
      </c>
      <c r="D777" s="397"/>
      <c r="E777" s="397"/>
      <c r="F777" s="397"/>
      <c r="G777" s="397"/>
      <c r="H777" s="397"/>
      <c r="I777" s="397"/>
      <c r="J777" s="397"/>
      <c r="K777" s="397"/>
      <c r="L777" s="397"/>
      <c r="M777" s="397"/>
      <c r="N777" s="406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397" t="s">
        <v>66</v>
      </c>
      <c r="D778" s="397"/>
      <c r="E778" s="397"/>
      <c r="F778" s="397"/>
      <c r="G778" s="397"/>
      <c r="H778" s="397"/>
      <c r="I778" s="397"/>
      <c r="J778" s="397"/>
      <c r="K778" s="397"/>
      <c r="L778" s="397"/>
      <c r="M778" s="397"/>
      <c r="N778" s="406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01" t="s">
        <v>67</v>
      </c>
      <c r="D779" s="401"/>
      <c r="E779" s="401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01" t="s">
        <v>69</v>
      </c>
      <c r="D780" s="401"/>
      <c r="E780" s="401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01" t="s">
        <v>71</v>
      </c>
      <c r="D781" s="401"/>
      <c r="E781" s="401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01" t="s">
        <v>87</v>
      </c>
      <c r="D782" s="401"/>
      <c r="E782" s="401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01" t="s">
        <v>72</v>
      </c>
      <c r="D783" s="401"/>
      <c r="E783" s="401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01" t="s">
        <v>74</v>
      </c>
      <c r="D784" s="401"/>
      <c r="E784" s="401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05" t="s">
        <v>75</v>
      </c>
      <c r="D785" s="405"/>
      <c r="E785" s="405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01" t="s">
        <v>76</v>
      </c>
      <c r="D786" s="401"/>
      <c r="E786" s="401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01" t="s">
        <v>561</v>
      </c>
      <c r="D787" s="401"/>
      <c r="E787" s="401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01" t="s">
        <v>563</v>
      </c>
      <c r="D788" s="401"/>
      <c r="E788" s="401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04" t="s">
        <v>82</v>
      </c>
      <c r="D789" s="404"/>
      <c r="E789" s="404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04" t="s">
        <v>530</v>
      </c>
      <c r="D790" s="404"/>
      <c r="E790" s="404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01" t="s">
        <v>99</v>
      </c>
      <c r="D791" s="401"/>
      <c r="E791" s="401"/>
      <c r="F791" s="401"/>
      <c r="G791" s="401"/>
      <c r="H791" s="401"/>
      <c r="I791" s="401"/>
      <c r="J791" s="401"/>
      <c r="K791" s="401"/>
      <c r="L791" s="401"/>
      <c r="M791" s="401"/>
      <c r="N791" s="407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04" t="s">
        <v>82</v>
      </c>
      <c r="D792" s="404"/>
      <c r="E792" s="404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04" t="s">
        <v>530</v>
      </c>
      <c r="D793" s="404"/>
      <c r="E793" s="404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01" t="s">
        <v>99</v>
      </c>
      <c r="D794" s="401"/>
      <c r="E794" s="401"/>
      <c r="F794" s="401"/>
      <c r="G794" s="401"/>
      <c r="H794" s="401"/>
      <c r="I794" s="401"/>
      <c r="J794" s="401"/>
      <c r="K794" s="401"/>
      <c r="L794" s="401"/>
      <c r="M794" s="401"/>
      <c r="N794" s="407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397" t="s">
        <v>992</v>
      </c>
      <c r="D795" s="397"/>
      <c r="E795" s="397"/>
      <c r="F795" s="397"/>
      <c r="G795" s="397"/>
      <c r="H795" s="397"/>
      <c r="I795" s="397"/>
      <c r="J795" s="397"/>
      <c r="K795" s="397"/>
      <c r="L795" s="397"/>
      <c r="M795" s="397"/>
      <c r="N795" s="406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397" t="s">
        <v>993</v>
      </c>
      <c r="D796" s="397"/>
      <c r="E796" s="397"/>
      <c r="F796" s="397"/>
      <c r="G796" s="397"/>
      <c r="H796" s="397"/>
      <c r="I796" s="397"/>
      <c r="J796" s="397"/>
      <c r="K796" s="397"/>
      <c r="L796" s="397"/>
      <c r="M796" s="397"/>
      <c r="N796" s="406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04" t="s">
        <v>82</v>
      </c>
      <c r="D797" s="404"/>
      <c r="E797" s="404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04" t="s">
        <v>1002</v>
      </c>
      <c r="D798" s="404"/>
      <c r="E798" s="404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397" t="s">
        <v>64</v>
      </c>
      <c r="D799" s="397"/>
      <c r="E799" s="397"/>
      <c r="F799" s="397"/>
      <c r="G799" s="397"/>
      <c r="H799" s="397"/>
      <c r="I799" s="397"/>
      <c r="J799" s="397"/>
      <c r="K799" s="397"/>
      <c r="L799" s="397"/>
      <c r="M799" s="397"/>
      <c r="N799" s="406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397" t="s">
        <v>66</v>
      </c>
      <c r="D800" s="397"/>
      <c r="E800" s="397"/>
      <c r="F800" s="397"/>
      <c r="G800" s="397"/>
      <c r="H800" s="397"/>
      <c r="I800" s="397"/>
      <c r="J800" s="397"/>
      <c r="K800" s="397"/>
      <c r="L800" s="397"/>
      <c r="M800" s="397"/>
      <c r="N800" s="406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01" t="s">
        <v>67</v>
      </c>
      <c r="D801" s="401"/>
      <c r="E801" s="401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01" t="s">
        <v>69</v>
      </c>
      <c r="D802" s="401"/>
      <c r="E802" s="401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01" t="s">
        <v>71</v>
      </c>
      <c r="D803" s="401"/>
      <c r="E803" s="401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01" t="s">
        <v>87</v>
      </c>
      <c r="D804" s="401"/>
      <c r="E804" s="401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01" t="s">
        <v>72</v>
      </c>
      <c r="D805" s="401"/>
      <c r="E805" s="401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01" t="s">
        <v>74</v>
      </c>
      <c r="D806" s="401"/>
      <c r="E806" s="401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05" t="s">
        <v>75</v>
      </c>
      <c r="D807" s="405"/>
      <c r="E807" s="405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01" t="s">
        <v>76</v>
      </c>
      <c r="D808" s="401"/>
      <c r="E808" s="401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01" t="s">
        <v>233</v>
      </c>
      <c r="D809" s="401"/>
      <c r="E809" s="401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01" t="s">
        <v>235</v>
      </c>
      <c r="D810" s="401"/>
      <c r="E810" s="401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04" t="s">
        <v>82</v>
      </c>
      <c r="D811" s="404"/>
      <c r="E811" s="404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04" t="s">
        <v>1004</v>
      </c>
      <c r="D812" s="404"/>
      <c r="E812" s="404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01" t="s">
        <v>99</v>
      </c>
      <c r="D813" s="401"/>
      <c r="E813" s="401"/>
      <c r="F813" s="401"/>
      <c r="G813" s="401"/>
      <c r="H813" s="401"/>
      <c r="I813" s="401"/>
      <c r="J813" s="401"/>
      <c r="K813" s="401"/>
      <c r="L813" s="401"/>
      <c r="M813" s="401"/>
      <c r="N813" s="407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01" t="s">
        <v>1005</v>
      </c>
      <c r="D814" s="401"/>
      <c r="E814" s="401"/>
      <c r="F814" s="401"/>
      <c r="G814" s="401"/>
      <c r="H814" s="401"/>
      <c r="I814" s="401"/>
      <c r="J814" s="401"/>
      <c r="K814" s="401"/>
      <c r="L814" s="401"/>
      <c r="M814" s="401"/>
      <c r="N814" s="407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04" t="s">
        <v>82</v>
      </c>
      <c r="D815" s="404"/>
      <c r="E815" s="404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04" t="s">
        <v>1007</v>
      </c>
      <c r="D816" s="404"/>
      <c r="E816" s="404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01" t="s">
        <v>99</v>
      </c>
      <c r="D817" s="401"/>
      <c r="E817" s="401"/>
      <c r="F817" s="401"/>
      <c r="G817" s="401"/>
      <c r="H817" s="401"/>
      <c r="I817" s="401"/>
      <c r="J817" s="401"/>
      <c r="K817" s="401"/>
      <c r="L817" s="401"/>
      <c r="M817" s="401"/>
      <c r="N817" s="407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01" t="s">
        <v>1009</v>
      </c>
      <c r="D818" s="401"/>
      <c r="E818" s="401"/>
      <c r="F818" s="401"/>
      <c r="G818" s="401"/>
      <c r="H818" s="401"/>
      <c r="I818" s="401"/>
      <c r="J818" s="401"/>
      <c r="K818" s="401"/>
      <c r="L818" s="401"/>
      <c r="M818" s="401"/>
      <c r="N818" s="407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04" t="s">
        <v>82</v>
      </c>
      <c r="D819" s="404"/>
      <c r="E819" s="404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04" t="s">
        <v>544</v>
      </c>
      <c r="D820" s="404"/>
      <c r="E820" s="404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01" t="s">
        <v>1010</v>
      </c>
      <c r="D821" s="401"/>
      <c r="E821" s="401"/>
      <c r="F821" s="401"/>
      <c r="G821" s="401"/>
      <c r="H821" s="401"/>
      <c r="I821" s="401"/>
      <c r="J821" s="401"/>
      <c r="K821" s="401"/>
      <c r="L821" s="401"/>
      <c r="M821" s="401"/>
      <c r="N821" s="407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397" t="s">
        <v>64</v>
      </c>
      <c r="D822" s="397"/>
      <c r="E822" s="397"/>
      <c r="F822" s="397"/>
      <c r="G822" s="397"/>
      <c r="H822" s="397"/>
      <c r="I822" s="397"/>
      <c r="J822" s="397"/>
      <c r="K822" s="397"/>
      <c r="L822" s="397"/>
      <c r="M822" s="397"/>
      <c r="N822" s="40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397" t="s">
        <v>66</v>
      </c>
      <c r="D823" s="397"/>
      <c r="E823" s="397"/>
      <c r="F823" s="397"/>
      <c r="G823" s="397"/>
      <c r="H823" s="397"/>
      <c r="I823" s="397"/>
      <c r="J823" s="397"/>
      <c r="K823" s="397"/>
      <c r="L823" s="397"/>
      <c r="M823" s="397"/>
      <c r="N823" s="40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01" t="s">
        <v>67</v>
      </c>
      <c r="D824" s="401"/>
      <c r="E824" s="401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01" t="s">
        <v>69</v>
      </c>
      <c r="D825" s="401"/>
      <c r="E825" s="401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01" t="s">
        <v>71</v>
      </c>
      <c r="D826" s="401"/>
      <c r="E826" s="401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01" t="s">
        <v>87</v>
      </c>
      <c r="D827" s="401"/>
      <c r="E827" s="401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01" t="s">
        <v>72</v>
      </c>
      <c r="D828" s="401"/>
      <c r="E828" s="401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01" t="s">
        <v>74</v>
      </c>
      <c r="D829" s="401"/>
      <c r="E829" s="401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05" t="s">
        <v>75</v>
      </c>
      <c r="D830" s="405"/>
      <c r="E830" s="405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01" t="s">
        <v>76</v>
      </c>
      <c r="D831" s="401"/>
      <c r="E831" s="401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01" t="s">
        <v>547</v>
      </c>
      <c r="D832" s="401"/>
      <c r="E832" s="401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01" t="s">
        <v>549</v>
      </c>
      <c r="D833" s="401"/>
      <c r="E833" s="401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04" t="s">
        <v>82</v>
      </c>
      <c r="D834" s="404"/>
      <c r="E834" s="404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04" t="s">
        <v>1012</v>
      </c>
      <c r="D835" s="404"/>
      <c r="E835" s="404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01" t="s">
        <v>1013</v>
      </c>
      <c r="D836" s="401"/>
      <c r="E836" s="401"/>
      <c r="F836" s="401"/>
      <c r="G836" s="401"/>
      <c r="H836" s="401"/>
      <c r="I836" s="401"/>
      <c r="J836" s="401"/>
      <c r="K836" s="401"/>
      <c r="L836" s="401"/>
      <c r="M836" s="401"/>
      <c r="N836" s="407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397" t="s">
        <v>1014</v>
      </c>
      <c r="D837" s="397"/>
      <c r="E837" s="397"/>
      <c r="F837" s="397"/>
      <c r="G837" s="397"/>
      <c r="H837" s="397"/>
      <c r="I837" s="397"/>
      <c r="J837" s="397"/>
      <c r="K837" s="397"/>
      <c r="L837" s="397"/>
      <c r="M837" s="397"/>
      <c r="N837" s="406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397" t="s">
        <v>64</v>
      </c>
      <c r="D838" s="397"/>
      <c r="E838" s="397"/>
      <c r="F838" s="397"/>
      <c r="G838" s="397"/>
      <c r="H838" s="397"/>
      <c r="I838" s="397"/>
      <c r="J838" s="397"/>
      <c r="K838" s="397"/>
      <c r="L838" s="397"/>
      <c r="M838" s="397"/>
      <c r="N838" s="406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397" t="s">
        <v>66</v>
      </c>
      <c r="D839" s="397"/>
      <c r="E839" s="397"/>
      <c r="F839" s="397"/>
      <c r="G839" s="397"/>
      <c r="H839" s="397"/>
      <c r="I839" s="397"/>
      <c r="J839" s="397"/>
      <c r="K839" s="397"/>
      <c r="L839" s="397"/>
      <c r="M839" s="397"/>
      <c r="N839" s="406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01" t="s">
        <v>67</v>
      </c>
      <c r="D840" s="401"/>
      <c r="E840" s="401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01" t="s">
        <v>69</v>
      </c>
      <c r="D841" s="401"/>
      <c r="E841" s="401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01" t="s">
        <v>71</v>
      </c>
      <c r="D842" s="401"/>
      <c r="E842" s="401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01" t="s">
        <v>72</v>
      </c>
      <c r="D843" s="401"/>
      <c r="E843" s="401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01" t="s">
        <v>74</v>
      </c>
      <c r="D844" s="401"/>
      <c r="E844" s="401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05" t="s">
        <v>75</v>
      </c>
      <c r="D845" s="405"/>
      <c r="E845" s="405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01" t="s">
        <v>76</v>
      </c>
      <c r="D846" s="401"/>
      <c r="E846" s="401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01" t="s">
        <v>547</v>
      </c>
      <c r="D847" s="401"/>
      <c r="E847" s="401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01" t="s">
        <v>549</v>
      </c>
      <c r="D848" s="401"/>
      <c r="E848" s="401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04" t="s">
        <v>82</v>
      </c>
      <c r="D849" s="404"/>
      <c r="E849" s="404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04" t="s">
        <v>302</v>
      </c>
      <c r="D850" s="404"/>
      <c r="E850" s="404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01" t="s">
        <v>99</v>
      </c>
      <c r="D851" s="401"/>
      <c r="E851" s="401"/>
      <c r="F851" s="401"/>
      <c r="G851" s="401"/>
      <c r="H851" s="401"/>
      <c r="I851" s="401"/>
      <c r="J851" s="401"/>
      <c r="K851" s="401"/>
      <c r="L851" s="401"/>
      <c r="M851" s="401"/>
      <c r="N851" s="407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01" t="s">
        <v>1015</v>
      </c>
      <c r="D852" s="401"/>
      <c r="E852" s="401"/>
      <c r="F852" s="401"/>
      <c r="G852" s="401"/>
      <c r="H852" s="401"/>
      <c r="I852" s="401"/>
      <c r="J852" s="401"/>
      <c r="K852" s="401"/>
      <c r="L852" s="401"/>
      <c r="M852" s="401"/>
      <c r="N852" s="407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04" t="s">
        <v>82</v>
      </c>
      <c r="D853" s="404"/>
      <c r="E853" s="404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04" t="s">
        <v>1017</v>
      </c>
      <c r="D854" s="404"/>
      <c r="E854" s="404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01" t="s">
        <v>1018</v>
      </c>
      <c r="D855" s="401"/>
      <c r="E855" s="401"/>
      <c r="F855" s="401"/>
      <c r="G855" s="401"/>
      <c r="H855" s="401"/>
      <c r="I855" s="401"/>
      <c r="J855" s="401"/>
      <c r="K855" s="401"/>
      <c r="L855" s="401"/>
      <c r="M855" s="401"/>
      <c r="N855" s="407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397" t="s">
        <v>64</v>
      </c>
      <c r="D856" s="397"/>
      <c r="E856" s="397"/>
      <c r="F856" s="397"/>
      <c r="G856" s="397"/>
      <c r="H856" s="397"/>
      <c r="I856" s="397"/>
      <c r="J856" s="397"/>
      <c r="K856" s="397"/>
      <c r="L856" s="397"/>
      <c r="M856" s="397"/>
      <c r="N856" s="406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397" t="s">
        <v>66</v>
      </c>
      <c r="D857" s="397"/>
      <c r="E857" s="397"/>
      <c r="F857" s="397"/>
      <c r="G857" s="397"/>
      <c r="H857" s="397"/>
      <c r="I857" s="397"/>
      <c r="J857" s="397"/>
      <c r="K857" s="397"/>
      <c r="L857" s="397"/>
      <c r="M857" s="397"/>
      <c r="N857" s="406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01" t="s">
        <v>67</v>
      </c>
      <c r="D858" s="401"/>
      <c r="E858" s="401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01" t="s">
        <v>69</v>
      </c>
      <c r="D859" s="401"/>
      <c r="E859" s="401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01" t="s">
        <v>71</v>
      </c>
      <c r="D860" s="401"/>
      <c r="E860" s="401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01" t="s">
        <v>87</v>
      </c>
      <c r="D861" s="401"/>
      <c r="E861" s="401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01" t="s">
        <v>72</v>
      </c>
      <c r="D862" s="401"/>
      <c r="E862" s="401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01" t="s">
        <v>74</v>
      </c>
      <c r="D863" s="401"/>
      <c r="E863" s="401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05" t="s">
        <v>75</v>
      </c>
      <c r="D864" s="405"/>
      <c r="E864" s="405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01" t="s">
        <v>76</v>
      </c>
      <c r="D865" s="401"/>
      <c r="E865" s="401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01" t="s">
        <v>1020</v>
      </c>
      <c r="D866" s="401"/>
      <c r="E866" s="401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01" t="s">
        <v>1022</v>
      </c>
      <c r="D867" s="401"/>
      <c r="E867" s="401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04" t="s">
        <v>82</v>
      </c>
      <c r="D868" s="404"/>
      <c r="E868" s="404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04" t="s">
        <v>1024</v>
      </c>
      <c r="D869" s="404"/>
      <c r="E869" s="404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01" t="s">
        <v>1018</v>
      </c>
      <c r="D870" s="401"/>
      <c r="E870" s="401"/>
      <c r="F870" s="401"/>
      <c r="G870" s="401"/>
      <c r="H870" s="401"/>
      <c r="I870" s="401"/>
      <c r="J870" s="401"/>
      <c r="K870" s="401"/>
      <c r="L870" s="401"/>
      <c r="M870" s="401"/>
      <c r="N870" s="407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397" t="s">
        <v>64</v>
      </c>
      <c r="D871" s="397"/>
      <c r="E871" s="397"/>
      <c r="F871" s="397"/>
      <c r="G871" s="397"/>
      <c r="H871" s="397"/>
      <c r="I871" s="397"/>
      <c r="J871" s="397"/>
      <c r="K871" s="397"/>
      <c r="L871" s="397"/>
      <c r="M871" s="397"/>
      <c r="N871" s="406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397" t="s">
        <v>66</v>
      </c>
      <c r="D872" s="397"/>
      <c r="E872" s="397"/>
      <c r="F872" s="397"/>
      <c r="G872" s="397"/>
      <c r="H872" s="397"/>
      <c r="I872" s="397"/>
      <c r="J872" s="397"/>
      <c r="K872" s="397"/>
      <c r="L872" s="397"/>
      <c r="M872" s="397"/>
      <c r="N872" s="406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01" t="s">
        <v>67</v>
      </c>
      <c r="D873" s="401"/>
      <c r="E873" s="401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01" t="s">
        <v>69</v>
      </c>
      <c r="D874" s="401"/>
      <c r="E874" s="401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01" t="s">
        <v>71</v>
      </c>
      <c r="D875" s="401"/>
      <c r="E875" s="401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01" t="s">
        <v>87</v>
      </c>
      <c r="D876" s="401"/>
      <c r="E876" s="401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01" t="s">
        <v>72</v>
      </c>
      <c r="D877" s="401"/>
      <c r="E877" s="401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01" t="s">
        <v>74</v>
      </c>
      <c r="D878" s="401"/>
      <c r="E878" s="401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05" t="s">
        <v>75</v>
      </c>
      <c r="D879" s="405"/>
      <c r="E879" s="405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01" t="s">
        <v>76</v>
      </c>
      <c r="D880" s="401"/>
      <c r="E880" s="401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01" t="s">
        <v>1020</v>
      </c>
      <c r="D881" s="401"/>
      <c r="E881" s="401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01" t="s">
        <v>1022</v>
      </c>
      <c r="D882" s="401"/>
      <c r="E882" s="401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04" t="s">
        <v>82</v>
      </c>
      <c r="D883" s="404"/>
      <c r="E883" s="404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04" t="s">
        <v>1026</v>
      </c>
      <c r="D884" s="404"/>
      <c r="E884" s="404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01" t="s">
        <v>99</v>
      </c>
      <c r="D885" s="401"/>
      <c r="E885" s="401"/>
      <c r="F885" s="401"/>
      <c r="G885" s="401"/>
      <c r="H885" s="401"/>
      <c r="I885" s="401"/>
      <c r="J885" s="401"/>
      <c r="K885" s="401"/>
      <c r="L885" s="401"/>
      <c r="M885" s="401"/>
      <c r="N885" s="407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01" t="s">
        <v>1027</v>
      </c>
      <c r="D886" s="401"/>
      <c r="E886" s="401"/>
      <c r="F886" s="401"/>
      <c r="G886" s="401"/>
      <c r="H886" s="401"/>
      <c r="I886" s="401"/>
      <c r="J886" s="401"/>
      <c r="K886" s="401"/>
      <c r="L886" s="401"/>
      <c r="M886" s="401"/>
      <c r="N886" s="407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04" t="s">
        <v>82</v>
      </c>
      <c r="D887" s="404"/>
      <c r="E887" s="404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04" t="s">
        <v>1029</v>
      </c>
      <c r="D888" s="404"/>
      <c r="E888" s="404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397" t="s">
        <v>66</v>
      </c>
      <c r="D889" s="397"/>
      <c r="E889" s="397"/>
      <c r="F889" s="397"/>
      <c r="G889" s="397"/>
      <c r="H889" s="397"/>
      <c r="I889" s="397"/>
      <c r="J889" s="397"/>
      <c r="K889" s="397"/>
      <c r="L889" s="397"/>
      <c r="M889" s="397"/>
      <c r="N889" s="406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01" t="s">
        <v>67</v>
      </c>
      <c r="D890" s="401"/>
      <c r="E890" s="401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01" t="s">
        <v>72</v>
      </c>
      <c r="D891" s="401"/>
      <c r="E891" s="401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05" t="s">
        <v>75</v>
      </c>
      <c r="D892" s="405"/>
      <c r="E892" s="405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01" t="s">
        <v>76</v>
      </c>
      <c r="D893" s="401"/>
      <c r="E893" s="401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01" t="s">
        <v>246</v>
      </c>
      <c r="D894" s="401"/>
      <c r="E894" s="401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01" t="s">
        <v>248</v>
      </c>
      <c r="D895" s="401"/>
      <c r="E895" s="401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04" t="s">
        <v>82</v>
      </c>
      <c r="D896" s="404"/>
      <c r="E896" s="404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04" t="s">
        <v>251</v>
      </c>
      <c r="D897" s="404"/>
      <c r="E897" s="404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01" t="s">
        <v>1030</v>
      </c>
      <c r="D898" s="401"/>
      <c r="E898" s="401"/>
      <c r="F898" s="401"/>
      <c r="G898" s="401"/>
      <c r="H898" s="401"/>
      <c r="I898" s="401"/>
      <c r="J898" s="401"/>
      <c r="K898" s="401"/>
      <c r="L898" s="401"/>
      <c r="M898" s="401"/>
      <c r="N898" s="407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397" t="s">
        <v>64</v>
      </c>
      <c r="D899" s="397"/>
      <c r="E899" s="397"/>
      <c r="F899" s="397"/>
      <c r="G899" s="397"/>
      <c r="H899" s="397"/>
      <c r="I899" s="397"/>
      <c r="J899" s="397"/>
      <c r="K899" s="397"/>
      <c r="L899" s="397"/>
      <c r="M899" s="397"/>
      <c r="N899" s="406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397" t="s">
        <v>66</v>
      </c>
      <c r="D900" s="397"/>
      <c r="E900" s="397"/>
      <c r="F900" s="397"/>
      <c r="G900" s="397"/>
      <c r="H900" s="397"/>
      <c r="I900" s="397"/>
      <c r="J900" s="397"/>
      <c r="K900" s="397"/>
      <c r="L900" s="397"/>
      <c r="M900" s="397"/>
      <c r="N900" s="406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01" t="s">
        <v>67</v>
      </c>
      <c r="D901" s="401"/>
      <c r="E901" s="401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01" t="s">
        <v>69</v>
      </c>
      <c r="D902" s="401"/>
      <c r="E902" s="401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01" t="s">
        <v>71</v>
      </c>
      <c r="D903" s="401"/>
      <c r="E903" s="401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01" t="s">
        <v>87</v>
      </c>
      <c r="D904" s="401"/>
      <c r="E904" s="401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01" t="s">
        <v>72</v>
      </c>
      <c r="D905" s="401"/>
      <c r="E905" s="401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01" t="s">
        <v>74</v>
      </c>
      <c r="D906" s="401"/>
      <c r="E906" s="401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05" t="s">
        <v>75</v>
      </c>
      <c r="D907" s="405"/>
      <c r="E907" s="405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01" t="s">
        <v>76</v>
      </c>
      <c r="D908" s="401"/>
      <c r="E908" s="401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01" t="s">
        <v>233</v>
      </c>
      <c r="D909" s="401"/>
      <c r="E909" s="401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01" t="s">
        <v>235</v>
      </c>
      <c r="D910" s="401"/>
      <c r="E910" s="401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04" t="s">
        <v>82</v>
      </c>
      <c r="D911" s="404"/>
      <c r="E911" s="404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04" t="s">
        <v>269</v>
      </c>
      <c r="D912" s="404"/>
      <c r="E912" s="404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01" t="s">
        <v>99</v>
      </c>
      <c r="D913" s="401"/>
      <c r="E913" s="401"/>
      <c r="F913" s="401"/>
      <c r="G913" s="401"/>
      <c r="H913" s="401"/>
      <c r="I913" s="401"/>
      <c r="J913" s="401"/>
      <c r="K913" s="401"/>
      <c r="L913" s="401"/>
      <c r="M913" s="401"/>
      <c r="N913" s="407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01" t="s">
        <v>1031</v>
      </c>
      <c r="D914" s="401"/>
      <c r="E914" s="401"/>
      <c r="F914" s="401"/>
      <c r="G914" s="401"/>
      <c r="H914" s="401"/>
      <c r="I914" s="401"/>
      <c r="J914" s="401"/>
      <c r="K914" s="401"/>
      <c r="L914" s="401"/>
      <c r="M914" s="401"/>
      <c r="N914" s="407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04" t="s">
        <v>82</v>
      </c>
      <c r="D915" s="404"/>
      <c r="E915" s="404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04" t="s">
        <v>1033</v>
      </c>
      <c r="D916" s="404"/>
      <c r="E916" s="404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01" t="s">
        <v>99</v>
      </c>
      <c r="D917" s="401"/>
      <c r="E917" s="401"/>
      <c r="F917" s="401"/>
      <c r="G917" s="401"/>
      <c r="H917" s="401"/>
      <c r="I917" s="401"/>
      <c r="J917" s="401"/>
      <c r="K917" s="401"/>
      <c r="L917" s="401"/>
      <c r="M917" s="401"/>
      <c r="N917" s="407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01" t="s">
        <v>1034</v>
      </c>
      <c r="D918" s="401"/>
      <c r="E918" s="401"/>
      <c r="F918" s="401"/>
      <c r="G918" s="401"/>
      <c r="H918" s="401"/>
      <c r="I918" s="401"/>
      <c r="J918" s="401"/>
      <c r="K918" s="401"/>
      <c r="L918" s="401"/>
      <c r="M918" s="401"/>
      <c r="N918" s="407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04" t="s">
        <v>82</v>
      </c>
      <c r="D919" s="404"/>
      <c r="E919" s="404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04" t="s">
        <v>1035</v>
      </c>
      <c r="D921" s="404"/>
      <c r="E921" s="404"/>
      <c r="F921" s="404"/>
      <c r="G921" s="404"/>
      <c r="H921" s="404"/>
      <c r="I921" s="404"/>
      <c r="J921" s="404"/>
      <c r="K921" s="404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01" t="s">
        <v>146</v>
      </c>
      <c r="D922" s="401"/>
      <c r="E922" s="401"/>
      <c r="F922" s="401"/>
      <c r="G922" s="401"/>
      <c r="H922" s="401"/>
      <c r="I922" s="401"/>
      <c r="J922" s="401"/>
      <c r="K922" s="401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01" t="s">
        <v>147</v>
      </c>
      <c r="D923" s="401"/>
      <c r="E923" s="401"/>
      <c r="F923" s="401"/>
      <c r="G923" s="401"/>
      <c r="H923" s="401"/>
      <c r="I923" s="401"/>
      <c r="J923" s="401"/>
      <c r="K923" s="401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01" t="s">
        <v>148</v>
      </c>
      <c r="D924" s="401"/>
      <c r="E924" s="401"/>
      <c r="F924" s="401"/>
      <c r="G924" s="401"/>
      <c r="H924" s="401"/>
      <c r="I924" s="401"/>
      <c r="J924" s="401"/>
      <c r="K924" s="401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01" t="s">
        <v>149</v>
      </c>
      <c r="D925" s="401"/>
      <c r="E925" s="401"/>
      <c r="F925" s="401"/>
      <c r="G925" s="401"/>
      <c r="H925" s="401"/>
      <c r="I925" s="401"/>
      <c r="J925" s="401"/>
      <c r="K925" s="401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01" t="s">
        <v>150</v>
      </c>
      <c r="D926" s="401"/>
      <c r="E926" s="401"/>
      <c r="F926" s="401"/>
      <c r="G926" s="401"/>
      <c r="H926" s="401"/>
      <c r="I926" s="401"/>
      <c r="J926" s="401"/>
      <c r="K926" s="401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01" t="s">
        <v>151</v>
      </c>
      <c r="D927" s="401"/>
      <c r="E927" s="401"/>
      <c r="F927" s="401"/>
      <c r="G927" s="401"/>
      <c r="H927" s="401"/>
      <c r="I927" s="401"/>
      <c r="J927" s="401"/>
      <c r="K927" s="401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01" t="s">
        <v>153</v>
      </c>
      <c r="D928" s="401"/>
      <c r="E928" s="401"/>
      <c r="F928" s="401"/>
      <c r="G928" s="401"/>
      <c r="H928" s="401"/>
      <c r="I928" s="401"/>
      <c r="J928" s="401"/>
      <c r="K928" s="401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01" t="s">
        <v>147</v>
      </c>
      <c r="D929" s="401"/>
      <c r="E929" s="401"/>
      <c r="F929" s="401"/>
      <c r="G929" s="401"/>
      <c r="H929" s="401"/>
      <c r="I929" s="401"/>
      <c r="J929" s="401"/>
      <c r="K929" s="401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01" t="s">
        <v>322</v>
      </c>
      <c r="D930" s="401"/>
      <c r="E930" s="401"/>
      <c r="F930" s="401"/>
      <c r="G930" s="401"/>
      <c r="H930" s="401"/>
      <c r="I930" s="401"/>
      <c r="J930" s="401"/>
      <c r="K930" s="401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01" t="s">
        <v>323</v>
      </c>
      <c r="D931" s="401"/>
      <c r="E931" s="401"/>
      <c r="F931" s="401"/>
      <c r="G931" s="401"/>
      <c r="H931" s="401"/>
      <c r="I931" s="401"/>
      <c r="J931" s="401"/>
      <c r="K931" s="401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01" t="s">
        <v>324</v>
      </c>
      <c r="D932" s="401"/>
      <c r="E932" s="401"/>
      <c r="F932" s="401"/>
      <c r="G932" s="401"/>
      <c r="H932" s="401"/>
      <c r="I932" s="401"/>
      <c r="J932" s="401"/>
      <c r="K932" s="401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01" t="s">
        <v>325</v>
      </c>
      <c r="D933" s="401"/>
      <c r="E933" s="401"/>
      <c r="F933" s="401"/>
      <c r="G933" s="401"/>
      <c r="H933" s="401"/>
      <c r="I933" s="401"/>
      <c r="J933" s="401"/>
      <c r="K933" s="401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01" t="s">
        <v>326</v>
      </c>
      <c r="D934" s="401"/>
      <c r="E934" s="401"/>
      <c r="F934" s="401"/>
      <c r="G934" s="401"/>
      <c r="H934" s="401"/>
      <c r="I934" s="401"/>
      <c r="J934" s="401"/>
      <c r="K934" s="401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01" t="s">
        <v>327</v>
      </c>
      <c r="D935" s="401"/>
      <c r="E935" s="401"/>
      <c r="F935" s="401"/>
      <c r="G935" s="401"/>
      <c r="H935" s="401"/>
      <c r="I935" s="401"/>
      <c r="J935" s="401"/>
      <c r="K935" s="401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01" t="s">
        <v>163</v>
      </c>
      <c r="D936" s="401"/>
      <c r="E936" s="401"/>
      <c r="F936" s="401"/>
      <c r="G936" s="401"/>
      <c r="H936" s="401"/>
      <c r="I936" s="401"/>
      <c r="J936" s="401"/>
      <c r="K936" s="401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01" t="s">
        <v>164</v>
      </c>
      <c r="D937" s="401"/>
      <c r="E937" s="401"/>
      <c r="F937" s="401"/>
      <c r="G937" s="401"/>
      <c r="H937" s="401"/>
      <c r="I937" s="401"/>
      <c r="J937" s="401"/>
      <c r="K937" s="401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01" t="s">
        <v>165</v>
      </c>
      <c r="D938" s="401"/>
      <c r="E938" s="401"/>
      <c r="F938" s="401"/>
      <c r="G938" s="401"/>
      <c r="H938" s="401"/>
      <c r="I938" s="401"/>
      <c r="J938" s="401"/>
      <c r="K938" s="401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03" t="s">
        <v>1036</v>
      </c>
      <c r="D939" s="403"/>
      <c r="E939" s="403"/>
      <c r="F939" s="403"/>
      <c r="G939" s="403"/>
      <c r="H939" s="403"/>
      <c r="I939" s="403"/>
      <c r="J939" s="403"/>
      <c r="K939" s="403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04" t="s">
        <v>789</v>
      </c>
      <c r="D941" s="404"/>
      <c r="E941" s="404"/>
      <c r="F941" s="404"/>
      <c r="G941" s="404"/>
      <c r="H941" s="404"/>
      <c r="I941" s="404"/>
      <c r="J941" s="404"/>
      <c r="K941" s="404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01" t="s">
        <v>146</v>
      </c>
      <c r="D942" s="401"/>
      <c r="E942" s="401"/>
      <c r="F942" s="401"/>
      <c r="G942" s="401"/>
      <c r="H942" s="401"/>
      <c r="I942" s="401"/>
      <c r="J942" s="401"/>
      <c r="K942" s="401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01" t="s">
        <v>147</v>
      </c>
      <c r="D943" s="401"/>
      <c r="E943" s="401"/>
      <c r="F943" s="401"/>
      <c r="G943" s="401"/>
      <c r="H943" s="401"/>
      <c r="I943" s="401"/>
      <c r="J943" s="401"/>
      <c r="K943" s="401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01" t="s">
        <v>148</v>
      </c>
      <c r="D944" s="401"/>
      <c r="E944" s="401"/>
      <c r="F944" s="401"/>
      <c r="G944" s="401"/>
      <c r="H944" s="401"/>
      <c r="I944" s="401"/>
      <c r="J944" s="401"/>
      <c r="K944" s="401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01" t="s">
        <v>149</v>
      </c>
      <c r="D945" s="401"/>
      <c r="E945" s="401"/>
      <c r="F945" s="401"/>
      <c r="G945" s="401"/>
      <c r="H945" s="401"/>
      <c r="I945" s="401"/>
      <c r="J945" s="401"/>
      <c r="K945" s="401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01" t="s">
        <v>150</v>
      </c>
      <c r="D946" s="401"/>
      <c r="E946" s="401"/>
      <c r="F946" s="401"/>
      <c r="G946" s="401"/>
      <c r="H946" s="401"/>
      <c r="I946" s="401"/>
      <c r="J946" s="401"/>
      <c r="K946" s="401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01" t="s">
        <v>151</v>
      </c>
      <c r="D947" s="401"/>
      <c r="E947" s="401"/>
      <c r="F947" s="401"/>
      <c r="G947" s="401"/>
      <c r="H947" s="401"/>
      <c r="I947" s="401"/>
      <c r="J947" s="401"/>
      <c r="K947" s="401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01" t="s">
        <v>153</v>
      </c>
      <c r="D948" s="401"/>
      <c r="E948" s="401"/>
      <c r="F948" s="401"/>
      <c r="G948" s="401"/>
      <c r="H948" s="401"/>
      <c r="I948" s="401"/>
      <c r="J948" s="401"/>
      <c r="K948" s="401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01" t="s">
        <v>154</v>
      </c>
      <c r="D949" s="401"/>
      <c r="E949" s="401"/>
      <c r="F949" s="401"/>
      <c r="G949" s="401"/>
      <c r="H949" s="401"/>
      <c r="I949" s="401"/>
      <c r="J949" s="401"/>
      <c r="K949" s="401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01" t="s">
        <v>155</v>
      </c>
      <c r="D950" s="401"/>
      <c r="E950" s="401"/>
      <c r="F950" s="401"/>
      <c r="G950" s="401"/>
      <c r="H950" s="401"/>
      <c r="I950" s="401"/>
      <c r="J950" s="401"/>
      <c r="K950" s="401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01" t="s">
        <v>156</v>
      </c>
      <c r="D951" s="401"/>
      <c r="E951" s="401"/>
      <c r="F951" s="401"/>
      <c r="G951" s="401"/>
      <c r="H951" s="401"/>
      <c r="I951" s="401"/>
      <c r="J951" s="401"/>
      <c r="K951" s="401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01" t="s">
        <v>157</v>
      </c>
      <c r="D952" s="401"/>
      <c r="E952" s="401"/>
      <c r="F952" s="401"/>
      <c r="G952" s="401"/>
      <c r="H952" s="401"/>
      <c r="I952" s="401"/>
      <c r="J952" s="401"/>
      <c r="K952" s="401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01" t="s">
        <v>158</v>
      </c>
      <c r="D953" s="401"/>
      <c r="E953" s="401"/>
      <c r="F953" s="401"/>
      <c r="G953" s="401"/>
      <c r="H953" s="401"/>
      <c r="I953" s="401"/>
      <c r="J953" s="401"/>
      <c r="K953" s="401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01" t="s">
        <v>159</v>
      </c>
      <c r="D954" s="401"/>
      <c r="E954" s="401"/>
      <c r="F954" s="401"/>
      <c r="G954" s="401"/>
      <c r="H954" s="401"/>
      <c r="I954" s="401"/>
      <c r="J954" s="401"/>
      <c r="K954" s="401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01" t="s">
        <v>160</v>
      </c>
      <c r="D955" s="401"/>
      <c r="E955" s="401"/>
      <c r="F955" s="401"/>
      <c r="G955" s="401"/>
      <c r="H955" s="401"/>
      <c r="I955" s="401"/>
      <c r="J955" s="401"/>
      <c r="K955" s="401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01" t="s">
        <v>161</v>
      </c>
      <c r="D956" s="401"/>
      <c r="E956" s="401"/>
      <c r="F956" s="401"/>
      <c r="G956" s="401"/>
      <c r="H956" s="401"/>
      <c r="I956" s="401"/>
      <c r="J956" s="401"/>
      <c r="K956" s="401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01" t="s">
        <v>226</v>
      </c>
      <c r="D957" s="401"/>
      <c r="E957" s="401"/>
      <c r="F957" s="401"/>
      <c r="G957" s="401"/>
      <c r="H957" s="401"/>
      <c r="I957" s="401"/>
      <c r="J957" s="401"/>
      <c r="K957" s="401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01" t="s">
        <v>163</v>
      </c>
      <c r="D958" s="401"/>
      <c r="E958" s="401"/>
      <c r="F958" s="401"/>
      <c r="G958" s="401"/>
      <c r="H958" s="401"/>
      <c r="I958" s="401"/>
      <c r="J958" s="401"/>
      <c r="K958" s="401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01" t="s">
        <v>164</v>
      </c>
      <c r="D959" s="401"/>
      <c r="E959" s="401"/>
      <c r="F959" s="401"/>
      <c r="G959" s="401"/>
      <c r="H959" s="401"/>
      <c r="I959" s="401"/>
      <c r="J959" s="401"/>
      <c r="K959" s="401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01" t="s">
        <v>165</v>
      </c>
      <c r="D960" s="401"/>
      <c r="E960" s="401"/>
      <c r="F960" s="401"/>
      <c r="G960" s="401"/>
      <c r="H960" s="401"/>
      <c r="I960" s="401"/>
      <c r="J960" s="401"/>
      <c r="K960" s="401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02" t="s">
        <v>4009</v>
      </c>
      <c r="D961" s="403"/>
      <c r="E961" s="403"/>
      <c r="F961" s="403"/>
      <c r="G961" s="403"/>
      <c r="H961" s="403"/>
      <c r="I961" s="403"/>
      <c r="J961" s="403"/>
      <c r="K961" s="403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4" customFormat="1" ht="26.25" customHeight="1" x14ac:dyDescent="0.25">
      <c r="A962" s="111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</row>
    <row r="963" spans="1:52" s="8" customFormat="1" ht="15" x14ac:dyDescent="0.25">
      <c r="A963" s="6"/>
      <c r="B963" s="113" t="s">
        <v>791</v>
      </c>
      <c r="C963" s="399"/>
      <c r="D963" s="399"/>
      <c r="E963" s="399"/>
      <c r="F963" s="399"/>
      <c r="G963" s="399"/>
      <c r="H963" s="400"/>
      <c r="I963" s="400"/>
      <c r="J963" s="400"/>
      <c r="K963" s="400"/>
      <c r="L963" s="400"/>
      <c r="M963" s="4"/>
      <c r="N963" s="4"/>
      <c r="O963" s="4"/>
      <c r="P963" s="4"/>
      <c r="Q963" s="4"/>
      <c r="R963" s="4"/>
      <c r="S963" s="4"/>
      <c r="T963" s="4"/>
      <c r="U963" s="4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 t="s">
        <v>10</v>
      </c>
      <c r="AX963" s="12" t="s">
        <v>792</v>
      </c>
      <c r="AY963" s="12"/>
      <c r="AZ963" s="12"/>
    </row>
    <row r="964" spans="1:52" s="114" customFormat="1" ht="16.5" customHeight="1" x14ac:dyDescent="0.25">
      <c r="A964" s="10"/>
      <c r="B964" s="113"/>
      <c r="C964" s="398" t="s">
        <v>793</v>
      </c>
      <c r="D964" s="398"/>
      <c r="E964" s="398"/>
      <c r="F964" s="398"/>
      <c r="G964" s="398"/>
      <c r="H964" s="398"/>
      <c r="I964" s="398"/>
      <c r="J964" s="398"/>
      <c r="K964" s="398"/>
      <c r="L964" s="398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  <c r="AH964" s="115"/>
      <c r="AI964" s="115"/>
      <c r="AJ964" s="115"/>
      <c r="AK964" s="115"/>
      <c r="AL964" s="115"/>
      <c r="AM964" s="115"/>
      <c r="AN964" s="115"/>
      <c r="AO964" s="115"/>
      <c r="AP964" s="115"/>
      <c r="AQ964" s="115"/>
      <c r="AR964" s="115"/>
      <c r="AS964" s="115"/>
      <c r="AT964" s="115"/>
      <c r="AU964" s="115"/>
      <c r="AV964" s="115"/>
      <c r="AW964" s="115"/>
      <c r="AX964" s="115"/>
      <c r="AY964" s="115"/>
      <c r="AZ964" s="115"/>
    </row>
    <row r="965" spans="1:52" s="8" customFormat="1" ht="15" x14ac:dyDescent="0.25">
      <c r="A965" s="6"/>
      <c r="B965" s="113" t="s">
        <v>794</v>
      </c>
      <c r="C965" s="399"/>
      <c r="D965" s="399"/>
      <c r="E965" s="399"/>
      <c r="F965" s="399"/>
      <c r="G965" s="399"/>
      <c r="H965" s="400"/>
      <c r="I965" s="400"/>
      <c r="J965" s="400"/>
      <c r="K965" s="400"/>
      <c r="L965" s="400"/>
      <c r="M965" s="4"/>
      <c r="N965" s="4"/>
      <c r="O965" s="4"/>
      <c r="P965" s="4"/>
      <c r="Q965" s="4"/>
      <c r="R965" s="4"/>
      <c r="S965" s="4"/>
      <c r="T965" s="4"/>
      <c r="U965" s="4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 t="s">
        <v>10</v>
      </c>
      <c r="AZ965" s="12" t="s">
        <v>10</v>
      </c>
    </row>
    <row r="966" spans="1:52" s="114" customFormat="1" ht="16.5" customHeight="1" x14ac:dyDescent="0.25">
      <c r="A966" s="10"/>
      <c r="C966" s="398" t="s">
        <v>793</v>
      </c>
      <c r="D966" s="398"/>
      <c r="E966" s="398"/>
      <c r="F966" s="398"/>
      <c r="G966" s="398"/>
      <c r="H966" s="398"/>
      <c r="I966" s="398"/>
      <c r="J966" s="398"/>
      <c r="K966" s="398"/>
      <c r="L966" s="398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  <c r="AH966" s="115"/>
      <c r="AI966" s="115"/>
      <c r="AJ966" s="115"/>
      <c r="AK966" s="115"/>
      <c r="AL966" s="115"/>
      <c r="AM966" s="115"/>
      <c r="AN966" s="115"/>
      <c r="AO966" s="115"/>
      <c r="AP966" s="115"/>
      <c r="AQ966" s="115"/>
      <c r="AR966" s="115"/>
      <c r="AS966" s="115"/>
      <c r="AT966" s="115"/>
      <c r="AU966" s="115"/>
      <c r="AV966" s="115"/>
      <c r="AW966" s="115"/>
      <c r="AX966" s="115"/>
      <c r="AY966" s="115"/>
      <c r="AZ966" s="115"/>
    </row>
    <row r="967" spans="1:52" s="8" customFormat="1" ht="19.5" customHeight="1" x14ac:dyDescent="0.2">
      <c r="A967" s="6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 s="4" customFormat="1" ht="22.5" customHeight="1" x14ac:dyDescent="0.25">
      <c r="A968" s="397" t="s">
        <v>795</v>
      </c>
      <c r="B968" s="397"/>
      <c r="C968" s="397"/>
      <c r="D968" s="397"/>
      <c r="E968" s="397"/>
      <c r="F968" s="397"/>
      <c r="G968" s="397"/>
      <c r="H968" s="397"/>
      <c r="I968" s="397"/>
      <c r="J968" s="397"/>
      <c r="K968" s="397"/>
      <c r="L968" s="397"/>
      <c r="M968" s="397"/>
      <c r="N968" s="397"/>
      <c r="O968" s="106"/>
      <c r="P968" s="106"/>
    </row>
    <row r="969" spans="1:52" s="4" customFormat="1" ht="12.75" customHeight="1" x14ac:dyDescent="0.25">
      <c r="A969" s="397" t="s">
        <v>796</v>
      </c>
      <c r="B969" s="397"/>
      <c r="C969" s="397"/>
      <c r="D969" s="397"/>
      <c r="E969" s="397"/>
      <c r="F969" s="397"/>
      <c r="G969" s="397"/>
      <c r="H969" s="397"/>
      <c r="I969" s="397"/>
      <c r="J969" s="397"/>
      <c r="K969" s="397"/>
      <c r="L969" s="397"/>
      <c r="M969" s="397"/>
      <c r="N969" s="397"/>
      <c r="O969" s="106"/>
      <c r="P969" s="106"/>
    </row>
    <row r="970" spans="1:52" s="4" customFormat="1" ht="12.75" customHeight="1" x14ac:dyDescent="0.25">
      <c r="A970" s="397" t="s">
        <v>797</v>
      </c>
      <c r="B970" s="397"/>
      <c r="C970" s="397"/>
      <c r="D970" s="397"/>
      <c r="E970" s="397"/>
      <c r="F970" s="397"/>
      <c r="G970" s="397"/>
      <c r="H970" s="397"/>
      <c r="I970" s="397"/>
      <c r="J970" s="397"/>
      <c r="K970" s="397"/>
      <c r="L970" s="397"/>
      <c r="M970" s="397"/>
      <c r="N970" s="397"/>
      <c r="O970" s="106"/>
      <c r="P970" s="106"/>
    </row>
    <row r="971" spans="1:52" s="4" customFormat="1" ht="19.5" customHeight="1" x14ac:dyDescent="0.25"/>
    <row r="972" spans="1:52" s="4" customFormat="1" ht="15" x14ac:dyDescent="0.25">
      <c r="B972" s="117"/>
      <c r="D972" s="117"/>
      <c r="F972" s="117"/>
    </row>
  </sheetData>
  <mergeCells count="95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A970:N970"/>
    <mergeCell ref="C965:G965"/>
    <mergeCell ref="H965:L965"/>
    <mergeCell ref="C966:L966"/>
    <mergeCell ref="A968:N968"/>
    <mergeCell ref="A969:N969"/>
    <mergeCell ref="C960:K960"/>
    <mergeCell ref="C961:K961"/>
    <mergeCell ref="C963:G963"/>
    <mergeCell ref="H963:L963"/>
    <mergeCell ref="C964:L96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1"/>
  <sheetViews>
    <sheetView topLeftCell="A362" workbookViewId="0">
      <selection activeCell="N448" sqref="A448:N448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22.5" customHeight="1" x14ac:dyDescent="0.25">
      <c r="A6" s="149" t="s">
        <v>4</v>
      </c>
      <c r="B6" s="150"/>
      <c r="C6" s="147"/>
      <c r="E6" s="151"/>
      <c r="F6" s="151"/>
      <c r="G6" s="363" t="s">
        <v>1093</v>
      </c>
      <c r="H6" s="363"/>
      <c r="I6" s="363"/>
      <c r="J6" s="363"/>
      <c r="K6" s="363"/>
      <c r="L6" s="363"/>
      <c r="M6" s="363"/>
      <c r="N6" s="363"/>
      <c r="V6" s="124" t="s">
        <v>1093</v>
      </c>
    </row>
    <row r="7" spans="1:29" s="121" customFormat="1" ht="90" customHeight="1" x14ac:dyDescent="0.25">
      <c r="A7" s="336" t="s">
        <v>6</v>
      </c>
      <c r="B7" s="336"/>
      <c r="C7" s="336"/>
      <c r="D7" s="336"/>
      <c r="E7" s="336"/>
      <c r="F7" s="336"/>
      <c r="G7" s="363" t="s">
        <v>1094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1094</v>
      </c>
      <c r="R7" s="153"/>
      <c r="S7" s="153"/>
      <c r="T7" s="153"/>
      <c r="U7" s="153"/>
      <c r="W7" s="124" t="s">
        <v>1094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/>
      <c r="H10" s="363"/>
      <c r="I10" s="363"/>
      <c r="J10" s="363"/>
      <c r="K10" s="363"/>
      <c r="L10" s="363"/>
      <c r="M10" s="363"/>
      <c r="N10" s="363"/>
      <c r="Z10" s="124" t="s">
        <v>10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2091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2015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2015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3983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6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48841.21</v>
      </c>
      <c r="D28" s="165" t="s">
        <v>2092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48841.21</v>
      </c>
      <c r="D30" s="165" t="s">
        <v>2092</v>
      </c>
      <c r="E30" s="166" t="s">
        <v>29</v>
      </c>
      <c r="G30" s="123" t="s">
        <v>33</v>
      </c>
      <c r="I30" s="123"/>
      <c r="J30" s="123"/>
      <c r="K30" s="123"/>
      <c r="L30" s="164">
        <v>9476.24</v>
      </c>
      <c r="M30" s="170" t="s">
        <v>2093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0</v>
      </c>
      <c r="D31" s="171" t="s">
        <v>40</v>
      </c>
      <c r="E31" s="166" t="s">
        <v>29</v>
      </c>
      <c r="G31" s="123" t="s">
        <v>37</v>
      </c>
      <c r="I31" s="123"/>
      <c r="J31" s="123"/>
      <c r="K31" s="123"/>
      <c r="L31" s="378">
        <v>24772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5180.16</v>
      </c>
      <c r="M32" s="378"/>
      <c r="N32" s="166" t="s">
        <v>38</v>
      </c>
    </row>
    <row r="33" spans="1:38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8" s="121" customFormat="1" ht="7.5" customHeight="1" x14ac:dyDescent="0.25">
      <c r="A34" s="172"/>
    </row>
    <row r="35" spans="1:38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8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8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8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8" s="121" customFormat="1" ht="15" x14ac:dyDescent="0.25">
      <c r="A39" s="382" t="s">
        <v>2094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2094</v>
      </c>
    </row>
    <row r="40" spans="1:38" s="121" customFormat="1" ht="15" x14ac:dyDescent="0.25">
      <c r="A40" s="385" t="s">
        <v>2095</v>
      </c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7"/>
      <c r="AF40" s="133"/>
      <c r="AG40" s="140" t="s">
        <v>2095</v>
      </c>
    </row>
    <row r="41" spans="1:38" s="121" customFormat="1" ht="45.75" x14ac:dyDescent="0.25">
      <c r="A41" s="176" t="s">
        <v>58</v>
      </c>
      <c r="B41" s="177" t="s">
        <v>2096</v>
      </c>
      <c r="C41" s="388" t="s">
        <v>2097</v>
      </c>
      <c r="D41" s="388"/>
      <c r="E41" s="388"/>
      <c r="F41" s="178" t="s">
        <v>291</v>
      </c>
      <c r="G41" s="179">
        <v>44</v>
      </c>
      <c r="H41" s="180">
        <v>1</v>
      </c>
      <c r="I41" s="180">
        <v>44</v>
      </c>
      <c r="J41" s="181"/>
      <c r="K41" s="179"/>
      <c r="L41" s="181"/>
      <c r="M41" s="179"/>
      <c r="N41" s="182"/>
      <c r="AF41" s="133"/>
      <c r="AG41" s="140"/>
      <c r="AH41" s="140" t="s">
        <v>2097</v>
      </c>
    </row>
    <row r="42" spans="1:38" s="121" customFormat="1" ht="68.25" x14ac:dyDescent="0.25">
      <c r="A42" s="183"/>
      <c r="B42" s="184" t="s">
        <v>1131</v>
      </c>
      <c r="C42" s="389" t="s">
        <v>1132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H42" s="140"/>
      <c r="AI42" s="142" t="s">
        <v>1132</v>
      </c>
    </row>
    <row r="43" spans="1:38" s="121" customFormat="1" ht="15" x14ac:dyDescent="0.25">
      <c r="A43" s="185"/>
      <c r="B43" s="184" t="s">
        <v>58</v>
      </c>
      <c r="C43" s="379" t="s">
        <v>67</v>
      </c>
      <c r="D43" s="379"/>
      <c r="E43" s="379"/>
      <c r="F43" s="186"/>
      <c r="G43" s="187"/>
      <c r="H43" s="187"/>
      <c r="I43" s="187"/>
      <c r="J43" s="188">
        <v>120.99</v>
      </c>
      <c r="K43" s="189">
        <v>1.1499999999999999</v>
      </c>
      <c r="L43" s="190">
        <v>6122.09</v>
      </c>
      <c r="M43" s="189">
        <v>44.77</v>
      </c>
      <c r="N43" s="191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2"/>
      <c r="B44" s="184"/>
      <c r="C44" s="379" t="s">
        <v>72</v>
      </c>
      <c r="D44" s="379"/>
      <c r="E44" s="379"/>
      <c r="F44" s="186" t="s">
        <v>73</v>
      </c>
      <c r="G44" s="189">
        <v>13.34</v>
      </c>
      <c r="H44" s="189">
        <v>1.1499999999999999</v>
      </c>
      <c r="I44" s="193">
        <v>675.00400000000002</v>
      </c>
      <c r="J44" s="194"/>
      <c r="K44" s="187"/>
      <c r="L44" s="194"/>
      <c r="M44" s="187"/>
      <c r="N44" s="195"/>
      <c r="AF44" s="133"/>
      <c r="AG44" s="140"/>
      <c r="AH44" s="140"/>
      <c r="AK44" s="142" t="s">
        <v>72</v>
      </c>
    </row>
    <row r="45" spans="1:38" s="121" customFormat="1" ht="15" x14ac:dyDescent="0.25">
      <c r="A45" s="185"/>
      <c r="B45" s="184"/>
      <c r="C45" s="380" t="s">
        <v>75</v>
      </c>
      <c r="D45" s="380"/>
      <c r="E45" s="380"/>
      <c r="F45" s="196"/>
      <c r="G45" s="197"/>
      <c r="H45" s="197"/>
      <c r="I45" s="197"/>
      <c r="J45" s="198">
        <v>120.99</v>
      </c>
      <c r="K45" s="197"/>
      <c r="L45" s="199">
        <v>6122.09</v>
      </c>
      <c r="M45" s="197"/>
      <c r="N45" s="200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2"/>
      <c r="B46" s="184"/>
      <c r="C46" s="379" t="s">
        <v>76</v>
      </c>
      <c r="D46" s="379"/>
      <c r="E46" s="379"/>
      <c r="F46" s="186"/>
      <c r="G46" s="187"/>
      <c r="H46" s="187"/>
      <c r="I46" s="187"/>
      <c r="J46" s="194"/>
      <c r="K46" s="187"/>
      <c r="L46" s="190">
        <v>6122.09</v>
      </c>
      <c r="M46" s="187"/>
      <c r="N46" s="191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2"/>
      <c r="B47" s="184" t="s">
        <v>1243</v>
      </c>
      <c r="C47" s="379" t="s">
        <v>808</v>
      </c>
      <c r="D47" s="379"/>
      <c r="E47" s="379"/>
      <c r="F47" s="186" t="s">
        <v>79</v>
      </c>
      <c r="G47" s="201">
        <v>102</v>
      </c>
      <c r="H47" s="187"/>
      <c r="I47" s="201">
        <v>102</v>
      </c>
      <c r="J47" s="194"/>
      <c r="K47" s="187"/>
      <c r="L47" s="190">
        <v>6244.53</v>
      </c>
      <c r="M47" s="187"/>
      <c r="N47" s="191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2"/>
      <c r="B48" s="184" t="s">
        <v>1244</v>
      </c>
      <c r="C48" s="379" t="s">
        <v>810</v>
      </c>
      <c r="D48" s="379"/>
      <c r="E48" s="379"/>
      <c r="F48" s="186" t="s">
        <v>79</v>
      </c>
      <c r="G48" s="201">
        <v>54</v>
      </c>
      <c r="H48" s="187"/>
      <c r="I48" s="201">
        <v>54</v>
      </c>
      <c r="J48" s="194"/>
      <c r="K48" s="187"/>
      <c r="L48" s="190">
        <v>3305.93</v>
      </c>
      <c r="M48" s="187"/>
      <c r="N48" s="191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2"/>
      <c r="B49" s="203"/>
      <c r="C49" s="388" t="s">
        <v>82</v>
      </c>
      <c r="D49" s="388"/>
      <c r="E49" s="388"/>
      <c r="F49" s="178"/>
      <c r="G49" s="179"/>
      <c r="H49" s="179"/>
      <c r="I49" s="179"/>
      <c r="J49" s="181"/>
      <c r="K49" s="179"/>
      <c r="L49" s="204">
        <v>15672.55</v>
      </c>
      <c r="M49" s="197"/>
      <c r="N49" s="205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6" t="s">
        <v>68</v>
      </c>
      <c r="B50" s="177" t="s">
        <v>2098</v>
      </c>
      <c r="C50" s="388" t="s">
        <v>2099</v>
      </c>
      <c r="D50" s="388"/>
      <c r="E50" s="388"/>
      <c r="F50" s="178" t="s">
        <v>291</v>
      </c>
      <c r="G50" s="179">
        <v>44</v>
      </c>
      <c r="H50" s="180">
        <v>1</v>
      </c>
      <c r="I50" s="180">
        <v>44</v>
      </c>
      <c r="J50" s="181"/>
      <c r="K50" s="179"/>
      <c r="L50" s="181"/>
      <c r="M50" s="179"/>
      <c r="N50" s="182"/>
      <c r="AF50" s="133"/>
      <c r="AG50" s="140"/>
      <c r="AH50" s="140" t="s">
        <v>2099</v>
      </c>
      <c r="AM50" s="140"/>
    </row>
    <row r="51" spans="1:41" s="121" customFormat="1" ht="68.25" x14ac:dyDescent="0.25">
      <c r="A51" s="183"/>
      <c r="B51" s="184" t="s">
        <v>1131</v>
      </c>
      <c r="C51" s="389" t="s">
        <v>1132</v>
      </c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90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5"/>
      <c r="B52" s="184" t="s">
        <v>58</v>
      </c>
      <c r="C52" s="379" t="s">
        <v>67</v>
      </c>
      <c r="D52" s="379"/>
      <c r="E52" s="379"/>
      <c r="F52" s="186"/>
      <c r="G52" s="187"/>
      <c r="H52" s="187"/>
      <c r="I52" s="187"/>
      <c r="J52" s="188">
        <v>49.86</v>
      </c>
      <c r="K52" s="189">
        <v>1.1499999999999999</v>
      </c>
      <c r="L52" s="190">
        <v>2522.92</v>
      </c>
      <c r="M52" s="189">
        <v>44.77</v>
      </c>
      <c r="N52" s="191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5"/>
      <c r="B53" s="184" t="s">
        <v>68</v>
      </c>
      <c r="C53" s="379" t="s">
        <v>69</v>
      </c>
      <c r="D53" s="379"/>
      <c r="E53" s="379"/>
      <c r="F53" s="186"/>
      <c r="G53" s="187"/>
      <c r="H53" s="187"/>
      <c r="I53" s="187"/>
      <c r="J53" s="188">
        <v>23.66</v>
      </c>
      <c r="K53" s="189">
        <v>1.1499999999999999</v>
      </c>
      <c r="L53" s="190">
        <v>1197.2</v>
      </c>
      <c r="M53" s="189">
        <v>13.24</v>
      </c>
      <c r="N53" s="191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5"/>
      <c r="B54" s="184" t="s">
        <v>70</v>
      </c>
      <c r="C54" s="379" t="s">
        <v>71</v>
      </c>
      <c r="D54" s="379"/>
      <c r="E54" s="379"/>
      <c r="F54" s="186"/>
      <c r="G54" s="187"/>
      <c r="H54" s="187"/>
      <c r="I54" s="187"/>
      <c r="J54" s="188">
        <v>4.18</v>
      </c>
      <c r="K54" s="189">
        <v>1.1499999999999999</v>
      </c>
      <c r="L54" s="188">
        <v>211.51</v>
      </c>
      <c r="M54" s="189">
        <v>44.77</v>
      </c>
      <c r="N54" s="191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2"/>
      <c r="B55" s="184"/>
      <c r="C55" s="379" t="s">
        <v>72</v>
      </c>
      <c r="D55" s="379"/>
      <c r="E55" s="379"/>
      <c r="F55" s="186" t="s">
        <v>73</v>
      </c>
      <c r="G55" s="189">
        <v>5.95</v>
      </c>
      <c r="H55" s="189">
        <v>1.1499999999999999</v>
      </c>
      <c r="I55" s="189">
        <v>301.07</v>
      </c>
      <c r="J55" s="194"/>
      <c r="K55" s="187"/>
      <c r="L55" s="194"/>
      <c r="M55" s="187"/>
      <c r="N55" s="195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2"/>
      <c r="B56" s="184"/>
      <c r="C56" s="379" t="s">
        <v>74</v>
      </c>
      <c r="D56" s="379"/>
      <c r="E56" s="379"/>
      <c r="F56" s="186" t="s">
        <v>73</v>
      </c>
      <c r="G56" s="189">
        <v>0.36</v>
      </c>
      <c r="H56" s="189">
        <v>1.1499999999999999</v>
      </c>
      <c r="I56" s="193">
        <v>18.216000000000001</v>
      </c>
      <c r="J56" s="194"/>
      <c r="K56" s="187"/>
      <c r="L56" s="194"/>
      <c r="M56" s="187"/>
      <c r="N56" s="195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5"/>
      <c r="B57" s="184"/>
      <c r="C57" s="380" t="s">
        <v>75</v>
      </c>
      <c r="D57" s="380"/>
      <c r="E57" s="380"/>
      <c r="F57" s="196"/>
      <c r="G57" s="197"/>
      <c r="H57" s="197"/>
      <c r="I57" s="197"/>
      <c r="J57" s="198">
        <v>73.52</v>
      </c>
      <c r="K57" s="197"/>
      <c r="L57" s="199">
        <v>3720.12</v>
      </c>
      <c r="M57" s="197"/>
      <c r="N57" s="200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2"/>
      <c r="B58" s="184"/>
      <c r="C58" s="379" t="s">
        <v>76</v>
      </c>
      <c r="D58" s="379"/>
      <c r="E58" s="379"/>
      <c r="F58" s="186"/>
      <c r="G58" s="187"/>
      <c r="H58" s="187"/>
      <c r="I58" s="187"/>
      <c r="J58" s="194"/>
      <c r="K58" s="187"/>
      <c r="L58" s="190">
        <v>2734.43</v>
      </c>
      <c r="M58" s="187"/>
      <c r="N58" s="191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2"/>
      <c r="B59" s="184" t="s">
        <v>1243</v>
      </c>
      <c r="C59" s="379" t="s">
        <v>808</v>
      </c>
      <c r="D59" s="379"/>
      <c r="E59" s="379"/>
      <c r="F59" s="186" t="s">
        <v>79</v>
      </c>
      <c r="G59" s="201">
        <v>102</v>
      </c>
      <c r="H59" s="187"/>
      <c r="I59" s="201">
        <v>102</v>
      </c>
      <c r="J59" s="194"/>
      <c r="K59" s="187"/>
      <c r="L59" s="190">
        <v>2789.12</v>
      </c>
      <c r="M59" s="187"/>
      <c r="N59" s="191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2"/>
      <c r="B60" s="184" t="s">
        <v>1244</v>
      </c>
      <c r="C60" s="379" t="s">
        <v>810</v>
      </c>
      <c r="D60" s="379"/>
      <c r="E60" s="379"/>
      <c r="F60" s="186" t="s">
        <v>79</v>
      </c>
      <c r="G60" s="201">
        <v>54</v>
      </c>
      <c r="H60" s="187"/>
      <c r="I60" s="201">
        <v>54</v>
      </c>
      <c r="J60" s="194"/>
      <c r="K60" s="187"/>
      <c r="L60" s="190">
        <v>1476.59</v>
      </c>
      <c r="M60" s="187"/>
      <c r="N60" s="191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2"/>
      <c r="B61" s="203"/>
      <c r="C61" s="388" t="s">
        <v>82</v>
      </c>
      <c r="D61" s="388"/>
      <c r="E61" s="388"/>
      <c r="F61" s="178"/>
      <c r="G61" s="179"/>
      <c r="H61" s="179"/>
      <c r="I61" s="179"/>
      <c r="J61" s="181"/>
      <c r="K61" s="179"/>
      <c r="L61" s="204">
        <v>7985.83</v>
      </c>
      <c r="M61" s="197"/>
      <c r="N61" s="205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6" t="s">
        <v>70</v>
      </c>
      <c r="B62" s="177" t="s">
        <v>2100</v>
      </c>
      <c r="C62" s="388" t="s">
        <v>2101</v>
      </c>
      <c r="D62" s="388"/>
      <c r="E62" s="388"/>
      <c r="F62" s="178" t="s">
        <v>133</v>
      </c>
      <c r="G62" s="179">
        <v>191.91</v>
      </c>
      <c r="H62" s="180">
        <v>1</v>
      </c>
      <c r="I62" s="206">
        <v>191.91</v>
      </c>
      <c r="J62" s="207">
        <v>12.12</v>
      </c>
      <c r="K62" s="179"/>
      <c r="L62" s="204">
        <v>2325.9499999999998</v>
      </c>
      <c r="M62" s="206">
        <v>13.24</v>
      </c>
      <c r="N62" s="205">
        <v>30795.58</v>
      </c>
      <c r="AF62" s="133"/>
      <c r="AG62" s="140"/>
      <c r="AH62" s="140" t="s">
        <v>2101</v>
      </c>
      <c r="AM62" s="140"/>
    </row>
    <row r="63" spans="1:41" s="121" customFormat="1" ht="15" x14ac:dyDescent="0.25">
      <c r="A63" s="202"/>
      <c r="B63" s="203"/>
      <c r="C63" s="379" t="s">
        <v>139</v>
      </c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391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8"/>
      <c r="B64" s="209"/>
      <c r="C64" s="379" t="s">
        <v>2102</v>
      </c>
      <c r="D64" s="379"/>
      <c r="E64" s="379"/>
      <c r="F64" s="379"/>
      <c r="G64" s="379"/>
      <c r="H64" s="379"/>
      <c r="I64" s="379"/>
      <c r="J64" s="379"/>
      <c r="K64" s="379"/>
      <c r="L64" s="379"/>
      <c r="M64" s="379"/>
      <c r="N64" s="391"/>
      <c r="AF64" s="133"/>
      <c r="AG64" s="140"/>
      <c r="AH64" s="140"/>
      <c r="AM64" s="140"/>
      <c r="AO64" s="142" t="s">
        <v>2102</v>
      </c>
    </row>
    <row r="65" spans="1:42" s="121" customFormat="1" ht="15" x14ac:dyDescent="0.25">
      <c r="A65" s="202"/>
      <c r="B65" s="203"/>
      <c r="C65" s="388" t="s">
        <v>82</v>
      </c>
      <c r="D65" s="388"/>
      <c r="E65" s="388"/>
      <c r="F65" s="178"/>
      <c r="G65" s="179"/>
      <c r="H65" s="179"/>
      <c r="I65" s="179"/>
      <c r="J65" s="181"/>
      <c r="K65" s="179"/>
      <c r="L65" s="204">
        <v>2325.9499999999998</v>
      </c>
      <c r="M65" s="197"/>
      <c r="N65" s="205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6" t="s">
        <v>86</v>
      </c>
      <c r="B66" s="177" t="s">
        <v>96</v>
      </c>
      <c r="C66" s="388" t="s">
        <v>97</v>
      </c>
      <c r="D66" s="388"/>
      <c r="E66" s="388"/>
      <c r="F66" s="178" t="s">
        <v>98</v>
      </c>
      <c r="G66" s="179">
        <v>239.36</v>
      </c>
      <c r="H66" s="180">
        <v>1</v>
      </c>
      <c r="I66" s="206">
        <v>239.36</v>
      </c>
      <c r="J66" s="207">
        <v>162.38</v>
      </c>
      <c r="K66" s="179"/>
      <c r="L66" s="204">
        <v>38867.279999999999</v>
      </c>
      <c r="M66" s="206">
        <v>8.16</v>
      </c>
      <c r="N66" s="205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2"/>
      <c r="B67" s="203"/>
      <c r="C67" s="379" t="s">
        <v>99</v>
      </c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91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8"/>
      <c r="B68" s="209"/>
      <c r="C68" s="379" t="s">
        <v>2103</v>
      </c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91"/>
      <c r="AF68" s="133"/>
      <c r="AG68" s="140"/>
      <c r="AH68" s="140"/>
      <c r="AM68" s="140"/>
      <c r="AO68" s="142" t="s">
        <v>2103</v>
      </c>
    </row>
    <row r="69" spans="1:42" s="121" customFormat="1" ht="15" x14ac:dyDescent="0.25">
      <c r="A69" s="208"/>
      <c r="B69" s="209"/>
      <c r="C69" s="379" t="s">
        <v>100</v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91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2"/>
      <c r="B70" s="203"/>
      <c r="C70" s="388" t="s">
        <v>82</v>
      </c>
      <c r="D70" s="388"/>
      <c r="E70" s="388"/>
      <c r="F70" s="178"/>
      <c r="G70" s="179"/>
      <c r="H70" s="179"/>
      <c r="I70" s="179"/>
      <c r="J70" s="181"/>
      <c r="K70" s="179"/>
      <c r="L70" s="204">
        <v>38867.279999999999</v>
      </c>
      <c r="M70" s="197"/>
      <c r="N70" s="205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385" t="s">
        <v>2104</v>
      </c>
      <c r="B71" s="386"/>
      <c r="C71" s="386"/>
      <c r="D71" s="386"/>
      <c r="E71" s="386"/>
      <c r="F71" s="386"/>
      <c r="G71" s="386"/>
      <c r="H71" s="386"/>
      <c r="I71" s="386"/>
      <c r="J71" s="386"/>
      <c r="K71" s="386"/>
      <c r="L71" s="386"/>
      <c r="M71" s="386"/>
      <c r="N71" s="387"/>
      <c r="AF71" s="133"/>
      <c r="AG71" s="140" t="s">
        <v>2104</v>
      </c>
      <c r="AH71" s="140"/>
      <c r="AM71" s="140"/>
    </row>
    <row r="72" spans="1:42" s="121" customFormat="1" ht="34.5" x14ac:dyDescent="0.25">
      <c r="A72" s="176" t="s">
        <v>101</v>
      </c>
      <c r="B72" s="177" t="s">
        <v>2105</v>
      </c>
      <c r="C72" s="388" t="s">
        <v>2106</v>
      </c>
      <c r="D72" s="388"/>
      <c r="E72" s="388"/>
      <c r="F72" s="178" t="s">
        <v>370</v>
      </c>
      <c r="G72" s="179">
        <v>1.5920000000000001</v>
      </c>
      <c r="H72" s="180">
        <v>1</v>
      </c>
      <c r="I72" s="210">
        <v>1.5920000000000001</v>
      </c>
      <c r="J72" s="181"/>
      <c r="K72" s="179"/>
      <c r="L72" s="181"/>
      <c r="M72" s="179"/>
      <c r="N72" s="182"/>
      <c r="AF72" s="133"/>
      <c r="AG72" s="140"/>
      <c r="AH72" s="140" t="s">
        <v>2106</v>
      </c>
      <c r="AM72" s="140"/>
    </row>
    <row r="73" spans="1:42" s="121" customFormat="1" ht="15" x14ac:dyDescent="0.25">
      <c r="A73" s="208"/>
      <c r="B73" s="209"/>
      <c r="C73" s="379" t="s">
        <v>2107</v>
      </c>
      <c r="D73" s="379"/>
      <c r="E73" s="379"/>
      <c r="F73" s="379"/>
      <c r="G73" s="379"/>
      <c r="H73" s="379"/>
      <c r="I73" s="379"/>
      <c r="J73" s="379"/>
      <c r="K73" s="379"/>
      <c r="L73" s="379"/>
      <c r="M73" s="379"/>
      <c r="N73" s="391"/>
      <c r="AF73" s="133"/>
      <c r="AG73" s="140"/>
      <c r="AH73" s="140"/>
      <c r="AM73" s="140"/>
      <c r="AO73" s="142" t="s">
        <v>2107</v>
      </c>
    </row>
    <row r="74" spans="1:42" s="121" customFormat="1" ht="22.5" x14ac:dyDescent="0.25">
      <c r="A74" s="183"/>
      <c r="B74" s="184" t="s">
        <v>1110</v>
      </c>
      <c r="C74" s="389" t="s">
        <v>1111</v>
      </c>
      <c r="D74" s="389"/>
      <c r="E74" s="389"/>
      <c r="F74" s="389"/>
      <c r="G74" s="389"/>
      <c r="H74" s="389"/>
      <c r="I74" s="389"/>
      <c r="J74" s="389"/>
      <c r="K74" s="389"/>
      <c r="L74" s="389"/>
      <c r="M74" s="389"/>
      <c r="N74" s="390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3"/>
      <c r="B75" s="184" t="s">
        <v>1131</v>
      </c>
      <c r="C75" s="389" t="s">
        <v>1132</v>
      </c>
      <c r="D75" s="389"/>
      <c r="E75" s="389"/>
      <c r="F75" s="389"/>
      <c r="G75" s="389"/>
      <c r="H75" s="389"/>
      <c r="I75" s="389"/>
      <c r="J75" s="389"/>
      <c r="K75" s="389"/>
      <c r="L75" s="389"/>
      <c r="M75" s="389"/>
      <c r="N75" s="390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5"/>
      <c r="B76" s="184" t="s">
        <v>58</v>
      </c>
      <c r="C76" s="379" t="s">
        <v>67</v>
      </c>
      <c r="D76" s="379"/>
      <c r="E76" s="379"/>
      <c r="F76" s="186"/>
      <c r="G76" s="187"/>
      <c r="H76" s="187"/>
      <c r="I76" s="187"/>
      <c r="J76" s="190">
        <v>1018.9</v>
      </c>
      <c r="K76" s="189">
        <v>0.92</v>
      </c>
      <c r="L76" s="190">
        <v>1492.32</v>
      </c>
      <c r="M76" s="189">
        <v>44.77</v>
      </c>
      <c r="N76" s="191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5"/>
      <c r="B77" s="184" t="s">
        <v>68</v>
      </c>
      <c r="C77" s="379" t="s">
        <v>69</v>
      </c>
      <c r="D77" s="379"/>
      <c r="E77" s="379"/>
      <c r="F77" s="186"/>
      <c r="G77" s="187"/>
      <c r="H77" s="187"/>
      <c r="I77" s="187"/>
      <c r="J77" s="190">
        <v>4260.9799999999996</v>
      </c>
      <c r="K77" s="189">
        <v>0.92</v>
      </c>
      <c r="L77" s="190">
        <v>6240.8</v>
      </c>
      <c r="M77" s="189">
        <v>13.24</v>
      </c>
      <c r="N77" s="191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5"/>
      <c r="B78" s="184" t="s">
        <v>70</v>
      </c>
      <c r="C78" s="379" t="s">
        <v>71</v>
      </c>
      <c r="D78" s="379"/>
      <c r="E78" s="379"/>
      <c r="F78" s="186"/>
      <c r="G78" s="187"/>
      <c r="H78" s="187"/>
      <c r="I78" s="187"/>
      <c r="J78" s="188">
        <v>508.75</v>
      </c>
      <c r="K78" s="189">
        <v>0.92</v>
      </c>
      <c r="L78" s="188">
        <v>745.14</v>
      </c>
      <c r="M78" s="189">
        <v>44.77</v>
      </c>
      <c r="N78" s="191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5"/>
      <c r="B79" s="184" t="s">
        <v>86</v>
      </c>
      <c r="C79" s="379" t="s">
        <v>87</v>
      </c>
      <c r="D79" s="379"/>
      <c r="E79" s="379"/>
      <c r="F79" s="186"/>
      <c r="G79" s="187"/>
      <c r="H79" s="187"/>
      <c r="I79" s="187"/>
      <c r="J79" s="188">
        <v>48.36</v>
      </c>
      <c r="K79" s="201">
        <v>0</v>
      </c>
      <c r="L79" s="188">
        <v>0</v>
      </c>
      <c r="M79" s="189">
        <v>8.16</v>
      </c>
      <c r="N79" s="195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2"/>
      <c r="B80" s="184"/>
      <c r="C80" s="379" t="s">
        <v>72</v>
      </c>
      <c r="D80" s="379"/>
      <c r="E80" s="379"/>
      <c r="F80" s="186" t="s">
        <v>73</v>
      </c>
      <c r="G80" s="201">
        <v>115</v>
      </c>
      <c r="H80" s="189">
        <v>0.92</v>
      </c>
      <c r="I80" s="211">
        <v>168.43360000000001</v>
      </c>
      <c r="J80" s="194"/>
      <c r="K80" s="187"/>
      <c r="L80" s="194"/>
      <c r="M80" s="187"/>
      <c r="N80" s="195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2"/>
      <c r="B81" s="184"/>
      <c r="C81" s="379" t="s">
        <v>74</v>
      </c>
      <c r="D81" s="379"/>
      <c r="E81" s="379"/>
      <c r="F81" s="186" t="s">
        <v>73</v>
      </c>
      <c r="G81" s="189">
        <v>38.229999999999997</v>
      </c>
      <c r="H81" s="189">
        <v>0.92</v>
      </c>
      <c r="I81" s="212">
        <v>55.993187200000001</v>
      </c>
      <c r="J81" s="194"/>
      <c r="K81" s="187"/>
      <c r="L81" s="194"/>
      <c r="M81" s="187"/>
      <c r="N81" s="195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5"/>
      <c r="B82" s="184"/>
      <c r="C82" s="380" t="s">
        <v>75</v>
      </c>
      <c r="D82" s="380"/>
      <c r="E82" s="380"/>
      <c r="F82" s="196"/>
      <c r="G82" s="197"/>
      <c r="H82" s="197"/>
      <c r="I82" s="197"/>
      <c r="J82" s="199">
        <v>5328.24</v>
      </c>
      <c r="K82" s="197"/>
      <c r="L82" s="199">
        <v>7733.12</v>
      </c>
      <c r="M82" s="197"/>
      <c r="N82" s="200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2"/>
      <c r="B83" s="184"/>
      <c r="C83" s="379" t="s">
        <v>76</v>
      </c>
      <c r="D83" s="379"/>
      <c r="E83" s="379"/>
      <c r="F83" s="186"/>
      <c r="G83" s="187"/>
      <c r="H83" s="187"/>
      <c r="I83" s="187"/>
      <c r="J83" s="194"/>
      <c r="K83" s="187"/>
      <c r="L83" s="190">
        <v>2237.46</v>
      </c>
      <c r="M83" s="187"/>
      <c r="N83" s="191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2"/>
      <c r="B84" s="184" t="s">
        <v>276</v>
      </c>
      <c r="C84" s="379" t="s">
        <v>277</v>
      </c>
      <c r="D84" s="379"/>
      <c r="E84" s="379"/>
      <c r="F84" s="186" t="s">
        <v>79</v>
      </c>
      <c r="G84" s="201">
        <v>110</v>
      </c>
      <c r="H84" s="187"/>
      <c r="I84" s="201">
        <v>110</v>
      </c>
      <c r="J84" s="194"/>
      <c r="K84" s="187"/>
      <c r="L84" s="190">
        <v>2461.21</v>
      </c>
      <c r="M84" s="187"/>
      <c r="N84" s="191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2"/>
      <c r="B85" s="184" t="s">
        <v>1155</v>
      </c>
      <c r="C85" s="379" t="s">
        <v>279</v>
      </c>
      <c r="D85" s="379"/>
      <c r="E85" s="379"/>
      <c r="F85" s="186" t="s">
        <v>79</v>
      </c>
      <c r="G85" s="201">
        <v>73</v>
      </c>
      <c r="H85" s="187"/>
      <c r="I85" s="201">
        <v>73</v>
      </c>
      <c r="J85" s="194"/>
      <c r="K85" s="187"/>
      <c r="L85" s="190">
        <v>1633.35</v>
      </c>
      <c r="M85" s="187"/>
      <c r="N85" s="191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2"/>
      <c r="B86" s="203"/>
      <c r="C86" s="388" t="s">
        <v>82</v>
      </c>
      <c r="D86" s="388"/>
      <c r="E86" s="388"/>
      <c r="F86" s="178"/>
      <c r="G86" s="179"/>
      <c r="H86" s="179"/>
      <c r="I86" s="179"/>
      <c r="J86" s="181"/>
      <c r="K86" s="179"/>
      <c r="L86" s="204">
        <v>11827.68</v>
      </c>
      <c r="M86" s="197"/>
      <c r="N86" s="205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6" t="s">
        <v>105</v>
      </c>
      <c r="B87" s="177" t="s">
        <v>1137</v>
      </c>
      <c r="C87" s="388" t="s">
        <v>1138</v>
      </c>
      <c r="D87" s="388"/>
      <c r="E87" s="388"/>
      <c r="F87" s="178" t="s">
        <v>133</v>
      </c>
      <c r="G87" s="179">
        <v>64</v>
      </c>
      <c r="H87" s="180">
        <v>1</v>
      </c>
      <c r="I87" s="180">
        <v>64</v>
      </c>
      <c r="J87" s="207">
        <v>10.71</v>
      </c>
      <c r="K87" s="179"/>
      <c r="L87" s="207">
        <v>685.44</v>
      </c>
      <c r="M87" s="206">
        <v>13.24</v>
      </c>
      <c r="N87" s="205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2"/>
      <c r="B88" s="203"/>
      <c r="C88" s="379" t="s">
        <v>1161</v>
      </c>
      <c r="D88" s="379"/>
      <c r="E88" s="379"/>
      <c r="F88" s="379"/>
      <c r="G88" s="379"/>
      <c r="H88" s="379"/>
      <c r="I88" s="379"/>
      <c r="J88" s="379"/>
      <c r="K88" s="379"/>
      <c r="L88" s="379"/>
      <c r="M88" s="379"/>
      <c r="N88" s="391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8"/>
      <c r="B89" s="209"/>
      <c r="C89" s="379" t="s">
        <v>2108</v>
      </c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91"/>
      <c r="AF89" s="133"/>
      <c r="AG89" s="140"/>
      <c r="AH89" s="140"/>
      <c r="AM89" s="140"/>
      <c r="AO89" s="142" t="s">
        <v>2108</v>
      </c>
    </row>
    <row r="90" spans="1:41" s="121" customFormat="1" ht="15" x14ac:dyDescent="0.25">
      <c r="A90" s="202"/>
      <c r="B90" s="203"/>
      <c r="C90" s="388" t="s">
        <v>82</v>
      </c>
      <c r="D90" s="388"/>
      <c r="E90" s="388"/>
      <c r="F90" s="178"/>
      <c r="G90" s="179"/>
      <c r="H90" s="179"/>
      <c r="I90" s="179"/>
      <c r="J90" s="181"/>
      <c r="K90" s="179"/>
      <c r="L90" s="207">
        <v>685.44</v>
      </c>
      <c r="M90" s="197"/>
      <c r="N90" s="205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6" t="s">
        <v>108</v>
      </c>
      <c r="B91" s="177" t="s">
        <v>214</v>
      </c>
      <c r="C91" s="388" t="s">
        <v>215</v>
      </c>
      <c r="D91" s="388"/>
      <c r="E91" s="388"/>
      <c r="F91" s="178" t="s">
        <v>133</v>
      </c>
      <c r="G91" s="179">
        <v>21.76</v>
      </c>
      <c r="H91" s="180">
        <v>1</v>
      </c>
      <c r="I91" s="206">
        <v>21.76</v>
      </c>
      <c r="J91" s="207">
        <v>3.28</v>
      </c>
      <c r="K91" s="179"/>
      <c r="L91" s="207">
        <v>71.37</v>
      </c>
      <c r="M91" s="206">
        <v>13.24</v>
      </c>
      <c r="N91" s="213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8"/>
      <c r="B92" s="209"/>
      <c r="C92" s="379" t="s">
        <v>2109</v>
      </c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91"/>
      <c r="AF92" s="133"/>
      <c r="AG92" s="140"/>
      <c r="AH92" s="140"/>
      <c r="AM92" s="140"/>
      <c r="AO92" s="142" t="s">
        <v>2109</v>
      </c>
    </row>
    <row r="93" spans="1:41" s="121" customFormat="1" ht="15" x14ac:dyDescent="0.25">
      <c r="A93" s="202"/>
      <c r="B93" s="203"/>
      <c r="C93" s="388" t="s">
        <v>82</v>
      </c>
      <c r="D93" s="388"/>
      <c r="E93" s="388"/>
      <c r="F93" s="178"/>
      <c r="G93" s="179"/>
      <c r="H93" s="179"/>
      <c r="I93" s="179"/>
      <c r="J93" s="181"/>
      <c r="K93" s="179"/>
      <c r="L93" s="207">
        <v>71.37</v>
      </c>
      <c r="M93" s="197"/>
      <c r="N93" s="213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6" t="s">
        <v>113</v>
      </c>
      <c r="B94" s="177" t="s">
        <v>217</v>
      </c>
      <c r="C94" s="388" t="s">
        <v>218</v>
      </c>
      <c r="D94" s="388"/>
      <c r="E94" s="388"/>
      <c r="F94" s="178" t="s">
        <v>133</v>
      </c>
      <c r="G94" s="179">
        <v>5.44</v>
      </c>
      <c r="H94" s="180">
        <v>1</v>
      </c>
      <c r="I94" s="206">
        <v>5.44</v>
      </c>
      <c r="J94" s="207">
        <v>42.98</v>
      </c>
      <c r="K94" s="206">
        <v>1.1499999999999999</v>
      </c>
      <c r="L94" s="207">
        <v>268.88</v>
      </c>
      <c r="M94" s="206">
        <v>13.24</v>
      </c>
      <c r="N94" s="205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8"/>
      <c r="B95" s="209"/>
      <c r="C95" s="379" t="s">
        <v>2110</v>
      </c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91"/>
      <c r="AF95" s="133"/>
      <c r="AG95" s="140"/>
      <c r="AH95" s="140"/>
      <c r="AM95" s="140"/>
      <c r="AO95" s="142" t="s">
        <v>2110</v>
      </c>
    </row>
    <row r="96" spans="1:41" s="121" customFormat="1" ht="68.25" x14ac:dyDescent="0.25">
      <c r="A96" s="183"/>
      <c r="B96" s="184" t="s">
        <v>1131</v>
      </c>
      <c r="C96" s="389" t="s">
        <v>1132</v>
      </c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90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2"/>
      <c r="B97" s="203"/>
      <c r="C97" s="388" t="s">
        <v>82</v>
      </c>
      <c r="D97" s="388"/>
      <c r="E97" s="388"/>
      <c r="F97" s="178"/>
      <c r="G97" s="179"/>
      <c r="H97" s="179"/>
      <c r="I97" s="179"/>
      <c r="J97" s="181"/>
      <c r="K97" s="179"/>
      <c r="L97" s="207">
        <v>268.88</v>
      </c>
      <c r="M97" s="197"/>
      <c r="N97" s="205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6" t="s">
        <v>115</v>
      </c>
      <c r="B98" s="177" t="s">
        <v>96</v>
      </c>
      <c r="C98" s="388" t="s">
        <v>97</v>
      </c>
      <c r="D98" s="388"/>
      <c r="E98" s="388"/>
      <c r="F98" s="178" t="s">
        <v>98</v>
      </c>
      <c r="G98" s="179">
        <v>79.2</v>
      </c>
      <c r="H98" s="180">
        <v>1</v>
      </c>
      <c r="I98" s="214">
        <v>79.2</v>
      </c>
      <c r="J98" s="207">
        <v>162.38</v>
      </c>
      <c r="K98" s="179"/>
      <c r="L98" s="204">
        <v>12860.5</v>
      </c>
      <c r="M98" s="206">
        <v>8.16</v>
      </c>
      <c r="N98" s="205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2"/>
      <c r="B99" s="203"/>
      <c r="C99" s="379" t="s">
        <v>99</v>
      </c>
      <c r="D99" s="379"/>
      <c r="E99" s="379"/>
      <c r="F99" s="379"/>
      <c r="G99" s="379"/>
      <c r="H99" s="379"/>
      <c r="I99" s="379"/>
      <c r="J99" s="379"/>
      <c r="K99" s="379"/>
      <c r="L99" s="379"/>
      <c r="M99" s="379"/>
      <c r="N99" s="391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8"/>
      <c r="B100" s="209"/>
      <c r="C100" s="379" t="s">
        <v>2111</v>
      </c>
      <c r="D100" s="379"/>
      <c r="E100" s="379"/>
      <c r="F100" s="379"/>
      <c r="G100" s="379"/>
      <c r="H100" s="379"/>
      <c r="I100" s="379"/>
      <c r="J100" s="379"/>
      <c r="K100" s="379"/>
      <c r="L100" s="379"/>
      <c r="M100" s="379"/>
      <c r="N100" s="391"/>
      <c r="AF100" s="133"/>
      <c r="AG100" s="140"/>
      <c r="AH100" s="140"/>
      <c r="AM100" s="140"/>
      <c r="AO100" s="142" t="s">
        <v>2111</v>
      </c>
    </row>
    <row r="101" spans="1:42" s="121" customFormat="1" ht="15" x14ac:dyDescent="0.25">
      <c r="A101" s="208"/>
      <c r="B101" s="209"/>
      <c r="C101" s="379" t="s">
        <v>100</v>
      </c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91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2"/>
      <c r="B102" s="203"/>
      <c r="C102" s="388" t="s">
        <v>82</v>
      </c>
      <c r="D102" s="388"/>
      <c r="E102" s="388"/>
      <c r="F102" s="178"/>
      <c r="G102" s="179"/>
      <c r="H102" s="179"/>
      <c r="I102" s="179"/>
      <c r="J102" s="181"/>
      <c r="K102" s="179"/>
      <c r="L102" s="204">
        <v>12860.5</v>
      </c>
      <c r="M102" s="197"/>
      <c r="N102" s="205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385" t="s">
        <v>2112</v>
      </c>
      <c r="B103" s="386"/>
      <c r="C103" s="386"/>
      <c r="D103" s="386"/>
      <c r="E103" s="386"/>
      <c r="F103" s="386"/>
      <c r="G103" s="386"/>
      <c r="H103" s="386"/>
      <c r="I103" s="386"/>
      <c r="J103" s="386"/>
      <c r="K103" s="386"/>
      <c r="L103" s="386"/>
      <c r="M103" s="386"/>
      <c r="N103" s="387"/>
      <c r="AF103" s="133"/>
      <c r="AG103" s="140" t="s">
        <v>2112</v>
      </c>
      <c r="AH103" s="140"/>
      <c r="AM103" s="140"/>
    </row>
    <row r="104" spans="1:42" s="121" customFormat="1" ht="67.5" x14ac:dyDescent="0.25">
      <c r="A104" s="176" t="s">
        <v>117</v>
      </c>
      <c r="B104" s="177" t="s">
        <v>2113</v>
      </c>
      <c r="C104" s="388" t="s">
        <v>2114</v>
      </c>
      <c r="D104" s="388"/>
      <c r="E104" s="388"/>
      <c r="F104" s="178" t="s">
        <v>2115</v>
      </c>
      <c r="G104" s="179">
        <v>3.6480000000000001</v>
      </c>
      <c r="H104" s="180">
        <v>1</v>
      </c>
      <c r="I104" s="210">
        <v>3.6480000000000001</v>
      </c>
      <c r="J104" s="181"/>
      <c r="K104" s="179"/>
      <c r="L104" s="181"/>
      <c r="M104" s="179"/>
      <c r="N104" s="182"/>
      <c r="AF104" s="133"/>
      <c r="AG104" s="140"/>
      <c r="AH104" s="140" t="s">
        <v>2114</v>
      </c>
      <c r="AM104" s="140"/>
    </row>
    <row r="105" spans="1:42" s="121" customFormat="1" ht="15" x14ac:dyDescent="0.25">
      <c r="A105" s="208"/>
      <c r="B105" s="209"/>
      <c r="C105" s="379" t="s">
        <v>2116</v>
      </c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91"/>
      <c r="AF105" s="133"/>
      <c r="AG105" s="140"/>
      <c r="AH105" s="140"/>
      <c r="AM105" s="140"/>
      <c r="AO105" s="142" t="s">
        <v>2116</v>
      </c>
    </row>
    <row r="106" spans="1:42" s="121" customFormat="1" ht="68.25" x14ac:dyDescent="0.25">
      <c r="A106" s="183"/>
      <c r="B106" s="184" t="s">
        <v>1131</v>
      </c>
      <c r="C106" s="389" t="s">
        <v>1132</v>
      </c>
      <c r="D106" s="389"/>
      <c r="E106" s="389"/>
      <c r="F106" s="389"/>
      <c r="G106" s="389"/>
      <c r="H106" s="389"/>
      <c r="I106" s="389"/>
      <c r="J106" s="389"/>
      <c r="K106" s="389"/>
      <c r="L106" s="389"/>
      <c r="M106" s="389"/>
      <c r="N106" s="390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5"/>
      <c r="B107" s="184" t="s">
        <v>58</v>
      </c>
      <c r="C107" s="379" t="s">
        <v>67</v>
      </c>
      <c r="D107" s="379"/>
      <c r="E107" s="379"/>
      <c r="F107" s="186"/>
      <c r="G107" s="187"/>
      <c r="H107" s="187"/>
      <c r="I107" s="187"/>
      <c r="J107" s="188">
        <v>326.61</v>
      </c>
      <c r="K107" s="189">
        <v>1.1499999999999999</v>
      </c>
      <c r="L107" s="190">
        <v>1370.19</v>
      </c>
      <c r="M107" s="189">
        <v>44.77</v>
      </c>
      <c r="N107" s="191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5"/>
      <c r="B108" s="184" t="s">
        <v>68</v>
      </c>
      <c r="C108" s="379" t="s">
        <v>69</v>
      </c>
      <c r="D108" s="379"/>
      <c r="E108" s="379"/>
      <c r="F108" s="186"/>
      <c r="G108" s="187"/>
      <c r="H108" s="187"/>
      <c r="I108" s="187"/>
      <c r="J108" s="188">
        <v>694.48</v>
      </c>
      <c r="K108" s="189">
        <v>1.1499999999999999</v>
      </c>
      <c r="L108" s="190">
        <v>2913.48</v>
      </c>
      <c r="M108" s="189">
        <v>13.24</v>
      </c>
      <c r="N108" s="191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5"/>
      <c r="B109" s="184" t="s">
        <v>70</v>
      </c>
      <c r="C109" s="379" t="s">
        <v>71</v>
      </c>
      <c r="D109" s="379"/>
      <c r="E109" s="379"/>
      <c r="F109" s="186"/>
      <c r="G109" s="187"/>
      <c r="H109" s="187"/>
      <c r="I109" s="187"/>
      <c r="J109" s="188">
        <v>111.09</v>
      </c>
      <c r="K109" s="189">
        <v>1.1499999999999999</v>
      </c>
      <c r="L109" s="188">
        <v>466.04</v>
      </c>
      <c r="M109" s="189">
        <v>44.77</v>
      </c>
      <c r="N109" s="191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2"/>
      <c r="B110" s="184"/>
      <c r="C110" s="379" t="s">
        <v>72</v>
      </c>
      <c r="D110" s="379"/>
      <c r="E110" s="379"/>
      <c r="F110" s="186" t="s">
        <v>73</v>
      </c>
      <c r="G110" s="189">
        <v>38.29</v>
      </c>
      <c r="H110" s="189">
        <v>1.1499999999999999</v>
      </c>
      <c r="I110" s="215">
        <v>160.634208</v>
      </c>
      <c r="J110" s="194"/>
      <c r="K110" s="187"/>
      <c r="L110" s="194"/>
      <c r="M110" s="187"/>
      <c r="N110" s="195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2"/>
      <c r="B111" s="184"/>
      <c r="C111" s="379" t="s">
        <v>74</v>
      </c>
      <c r="D111" s="379"/>
      <c r="E111" s="379"/>
      <c r="F111" s="186" t="s">
        <v>73</v>
      </c>
      <c r="G111" s="216">
        <v>8.6999999999999993</v>
      </c>
      <c r="H111" s="189">
        <v>1.1499999999999999</v>
      </c>
      <c r="I111" s="217">
        <v>36.498240000000003</v>
      </c>
      <c r="J111" s="194"/>
      <c r="K111" s="187"/>
      <c r="L111" s="194"/>
      <c r="M111" s="187"/>
      <c r="N111" s="195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5"/>
      <c r="B112" s="184"/>
      <c r="C112" s="380" t="s">
        <v>75</v>
      </c>
      <c r="D112" s="380"/>
      <c r="E112" s="380"/>
      <c r="F112" s="196"/>
      <c r="G112" s="197"/>
      <c r="H112" s="197"/>
      <c r="I112" s="197"/>
      <c r="J112" s="199">
        <v>1021.09</v>
      </c>
      <c r="K112" s="197"/>
      <c r="L112" s="199">
        <v>4283.67</v>
      </c>
      <c r="M112" s="197"/>
      <c r="N112" s="200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2"/>
      <c r="B113" s="184"/>
      <c r="C113" s="379" t="s">
        <v>76</v>
      </c>
      <c r="D113" s="379"/>
      <c r="E113" s="379"/>
      <c r="F113" s="186"/>
      <c r="G113" s="187"/>
      <c r="H113" s="187"/>
      <c r="I113" s="187"/>
      <c r="J113" s="194"/>
      <c r="K113" s="187"/>
      <c r="L113" s="190">
        <v>1836.23</v>
      </c>
      <c r="M113" s="187"/>
      <c r="N113" s="191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2"/>
      <c r="B114" s="184" t="s">
        <v>171</v>
      </c>
      <c r="C114" s="379" t="s">
        <v>172</v>
      </c>
      <c r="D114" s="379"/>
      <c r="E114" s="379"/>
      <c r="F114" s="186" t="s">
        <v>79</v>
      </c>
      <c r="G114" s="201">
        <v>91</v>
      </c>
      <c r="H114" s="187"/>
      <c r="I114" s="201">
        <v>91</v>
      </c>
      <c r="J114" s="194"/>
      <c r="K114" s="187"/>
      <c r="L114" s="190">
        <v>1670.97</v>
      </c>
      <c r="M114" s="187"/>
      <c r="N114" s="191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2"/>
      <c r="B115" s="184" t="s">
        <v>173</v>
      </c>
      <c r="C115" s="379" t="s">
        <v>174</v>
      </c>
      <c r="D115" s="379"/>
      <c r="E115" s="379"/>
      <c r="F115" s="186" t="s">
        <v>79</v>
      </c>
      <c r="G115" s="201">
        <v>52</v>
      </c>
      <c r="H115" s="187"/>
      <c r="I115" s="201">
        <v>52</v>
      </c>
      <c r="J115" s="194"/>
      <c r="K115" s="187"/>
      <c r="L115" s="188">
        <v>954.84</v>
      </c>
      <c r="M115" s="187"/>
      <c r="N115" s="191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2"/>
      <c r="B116" s="203"/>
      <c r="C116" s="388" t="s">
        <v>82</v>
      </c>
      <c r="D116" s="388"/>
      <c r="E116" s="388"/>
      <c r="F116" s="178"/>
      <c r="G116" s="179"/>
      <c r="H116" s="179"/>
      <c r="I116" s="179"/>
      <c r="J116" s="181"/>
      <c r="K116" s="179"/>
      <c r="L116" s="204">
        <v>6909.48</v>
      </c>
      <c r="M116" s="197"/>
      <c r="N116" s="205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6" t="s">
        <v>119</v>
      </c>
      <c r="B117" s="177" t="s">
        <v>2117</v>
      </c>
      <c r="C117" s="388" t="s">
        <v>2118</v>
      </c>
      <c r="D117" s="388"/>
      <c r="E117" s="388"/>
      <c r="F117" s="178" t="s">
        <v>98</v>
      </c>
      <c r="G117" s="179">
        <v>67.2</v>
      </c>
      <c r="H117" s="180">
        <v>1</v>
      </c>
      <c r="I117" s="214">
        <v>67.2</v>
      </c>
      <c r="J117" s="181"/>
      <c r="K117" s="179"/>
      <c r="L117" s="181"/>
      <c r="M117" s="179"/>
      <c r="N117" s="182"/>
      <c r="AF117" s="133"/>
      <c r="AG117" s="140"/>
      <c r="AH117" s="140" t="s">
        <v>2118</v>
      </c>
      <c r="AM117" s="140"/>
    </row>
    <row r="118" spans="1:41" s="121" customFormat="1" ht="15" x14ac:dyDescent="0.25">
      <c r="A118" s="208"/>
      <c r="B118" s="209"/>
      <c r="C118" s="379" t="s">
        <v>2119</v>
      </c>
      <c r="D118" s="379"/>
      <c r="E118" s="379"/>
      <c r="F118" s="379"/>
      <c r="G118" s="379"/>
      <c r="H118" s="379"/>
      <c r="I118" s="379"/>
      <c r="J118" s="379"/>
      <c r="K118" s="379"/>
      <c r="L118" s="379"/>
      <c r="M118" s="379"/>
      <c r="N118" s="391"/>
      <c r="AF118" s="133"/>
      <c r="AG118" s="140"/>
      <c r="AH118" s="140"/>
      <c r="AM118" s="140"/>
      <c r="AO118" s="142" t="s">
        <v>2119</v>
      </c>
    </row>
    <row r="119" spans="1:41" s="121" customFormat="1" ht="68.25" x14ac:dyDescent="0.25">
      <c r="A119" s="183"/>
      <c r="B119" s="184" t="s">
        <v>1131</v>
      </c>
      <c r="C119" s="389" t="s">
        <v>1132</v>
      </c>
      <c r="D119" s="389"/>
      <c r="E119" s="389"/>
      <c r="F119" s="389"/>
      <c r="G119" s="389"/>
      <c r="H119" s="389"/>
      <c r="I119" s="389"/>
      <c r="J119" s="389"/>
      <c r="K119" s="389"/>
      <c r="L119" s="389"/>
      <c r="M119" s="389"/>
      <c r="N119" s="390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5"/>
      <c r="B120" s="184" t="s">
        <v>58</v>
      </c>
      <c r="C120" s="379" t="s">
        <v>67</v>
      </c>
      <c r="D120" s="379"/>
      <c r="E120" s="379"/>
      <c r="F120" s="186"/>
      <c r="G120" s="187"/>
      <c r="H120" s="187"/>
      <c r="I120" s="187"/>
      <c r="J120" s="188">
        <v>443.82</v>
      </c>
      <c r="K120" s="189">
        <v>1.1499999999999999</v>
      </c>
      <c r="L120" s="190">
        <v>34298.410000000003</v>
      </c>
      <c r="M120" s="189">
        <v>44.77</v>
      </c>
      <c r="N120" s="191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5"/>
      <c r="B121" s="184" t="s">
        <v>68</v>
      </c>
      <c r="C121" s="379" t="s">
        <v>69</v>
      </c>
      <c r="D121" s="379"/>
      <c r="E121" s="379"/>
      <c r="F121" s="186"/>
      <c r="G121" s="187"/>
      <c r="H121" s="187"/>
      <c r="I121" s="187"/>
      <c r="J121" s="190">
        <v>1200.08</v>
      </c>
      <c r="K121" s="189">
        <v>1.1499999999999999</v>
      </c>
      <c r="L121" s="190">
        <v>92742.18</v>
      </c>
      <c r="M121" s="189">
        <v>13.24</v>
      </c>
      <c r="N121" s="191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5"/>
      <c r="B122" s="184" t="s">
        <v>86</v>
      </c>
      <c r="C122" s="379" t="s">
        <v>87</v>
      </c>
      <c r="D122" s="379"/>
      <c r="E122" s="379"/>
      <c r="F122" s="186"/>
      <c r="G122" s="187"/>
      <c r="H122" s="187"/>
      <c r="I122" s="187"/>
      <c r="J122" s="188">
        <v>22.45</v>
      </c>
      <c r="K122" s="187"/>
      <c r="L122" s="190">
        <v>1508.64</v>
      </c>
      <c r="M122" s="189">
        <v>8.16</v>
      </c>
      <c r="N122" s="191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2"/>
      <c r="B123" s="184"/>
      <c r="C123" s="379" t="s">
        <v>72</v>
      </c>
      <c r="D123" s="379"/>
      <c r="E123" s="379"/>
      <c r="F123" s="186" t="s">
        <v>73</v>
      </c>
      <c r="G123" s="189">
        <v>52.03</v>
      </c>
      <c r="H123" s="189">
        <v>1.1499999999999999</v>
      </c>
      <c r="I123" s="211">
        <v>4020.8784000000001</v>
      </c>
      <c r="J123" s="194"/>
      <c r="K123" s="187"/>
      <c r="L123" s="194"/>
      <c r="M123" s="187"/>
      <c r="N123" s="195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5"/>
      <c r="B124" s="184"/>
      <c r="C124" s="380" t="s">
        <v>75</v>
      </c>
      <c r="D124" s="380"/>
      <c r="E124" s="380"/>
      <c r="F124" s="196"/>
      <c r="G124" s="197"/>
      <c r="H124" s="197"/>
      <c r="I124" s="197"/>
      <c r="J124" s="199">
        <v>1666.35</v>
      </c>
      <c r="K124" s="197"/>
      <c r="L124" s="199">
        <v>128549.23</v>
      </c>
      <c r="M124" s="197"/>
      <c r="N124" s="200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2"/>
      <c r="B125" s="184"/>
      <c r="C125" s="379" t="s">
        <v>76</v>
      </c>
      <c r="D125" s="379"/>
      <c r="E125" s="379"/>
      <c r="F125" s="186"/>
      <c r="G125" s="187"/>
      <c r="H125" s="187"/>
      <c r="I125" s="187"/>
      <c r="J125" s="194"/>
      <c r="K125" s="187"/>
      <c r="L125" s="190">
        <v>34298.410000000003</v>
      </c>
      <c r="M125" s="187"/>
      <c r="N125" s="191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2"/>
      <c r="B126" s="184" t="s">
        <v>171</v>
      </c>
      <c r="C126" s="379" t="s">
        <v>172</v>
      </c>
      <c r="D126" s="379"/>
      <c r="E126" s="379"/>
      <c r="F126" s="186" t="s">
        <v>79</v>
      </c>
      <c r="G126" s="201">
        <v>91</v>
      </c>
      <c r="H126" s="187"/>
      <c r="I126" s="201">
        <v>91</v>
      </c>
      <c r="J126" s="194"/>
      <c r="K126" s="187"/>
      <c r="L126" s="190">
        <v>31211.55</v>
      </c>
      <c r="M126" s="187"/>
      <c r="N126" s="191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2"/>
      <c r="B127" s="184" t="s">
        <v>173</v>
      </c>
      <c r="C127" s="379" t="s">
        <v>174</v>
      </c>
      <c r="D127" s="379"/>
      <c r="E127" s="379"/>
      <c r="F127" s="186" t="s">
        <v>79</v>
      </c>
      <c r="G127" s="201">
        <v>52</v>
      </c>
      <c r="H127" s="187"/>
      <c r="I127" s="201">
        <v>52</v>
      </c>
      <c r="J127" s="194"/>
      <c r="K127" s="187"/>
      <c r="L127" s="190">
        <v>17835.169999999998</v>
      </c>
      <c r="M127" s="187"/>
      <c r="N127" s="191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2"/>
      <c r="B128" s="203"/>
      <c r="C128" s="388" t="s">
        <v>82</v>
      </c>
      <c r="D128" s="388"/>
      <c r="E128" s="388"/>
      <c r="F128" s="178"/>
      <c r="G128" s="179"/>
      <c r="H128" s="179"/>
      <c r="I128" s="179"/>
      <c r="J128" s="181"/>
      <c r="K128" s="179"/>
      <c r="L128" s="204">
        <v>177595.95</v>
      </c>
      <c r="M128" s="197"/>
      <c r="N128" s="205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6" t="s">
        <v>120</v>
      </c>
      <c r="B129" s="177" t="s">
        <v>214</v>
      </c>
      <c r="C129" s="388" t="s">
        <v>215</v>
      </c>
      <c r="D129" s="388"/>
      <c r="E129" s="388"/>
      <c r="F129" s="178" t="s">
        <v>133</v>
      </c>
      <c r="G129" s="179">
        <v>134.4</v>
      </c>
      <c r="H129" s="180">
        <v>1</v>
      </c>
      <c r="I129" s="214">
        <v>134.4</v>
      </c>
      <c r="J129" s="207">
        <v>3.28</v>
      </c>
      <c r="K129" s="179"/>
      <c r="L129" s="207">
        <v>440.83</v>
      </c>
      <c r="M129" s="206">
        <v>13.24</v>
      </c>
      <c r="N129" s="205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8"/>
      <c r="B130" s="209"/>
      <c r="C130" s="379" t="s">
        <v>2120</v>
      </c>
      <c r="D130" s="379"/>
      <c r="E130" s="379"/>
      <c r="F130" s="379"/>
      <c r="G130" s="379"/>
      <c r="H130" s="379"/>
      <c r="I130" s="379"/>
      <c r="J130" s="379"/>
      <c r="K130" s="379"/>
      <c r="L130" s="379"/>
      <c r="M130" s="379"/>
      <c r="N130" s="391"/>
      <c r="AF130" s="133"/>
      <c r="AG130" s="140"/>
      <c r="AH130" s="140"/>
      <c r="AM130" s="140"/>
      <c r="AO130" s="142" t="s">
        <v>2120</v>
      </c>
    </row>
    <row r="131" spans="1:42" s="121" customFormat="1" ht="15" x14ac:dyDescent="0.25">
      <c r="A131" s="202"/>
      <c r="B131" s="203"/>
      <c r="C131" s="388" t="s">
        <v>82</v>
      </c>
      <c r="D131" s="388"/>
      <c r="E131" s="388"/>
      <c r="F131" s="178"/>
      <c r="G131" s="179"/>
      <c r="H131" s="179"/>
      <c r="I131" s="179"/>
      <c r="J131" s="181"/>
      <c r="K131" s="179"/>
      <c r="L131" s="207">
        <v>440.83</v>
      </c>
      <c r="M131" s="197"/>
      <c r="N131" s="205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6" t="s">
        <v>122</v>
      </c>
      <c r="B132" s="177" t="s">
        <v>217</v>
      </c>
      <c r="C132" s="388" t="s">
        <v>218</v>
      </c>
      <c r="D132" s="388"/>
      <c r="E132" s="388"/>
      <c r="F132" s="178" t="s">
        <v>133</v>
      </c>
      <c r="G132" s="179">
        <v>33.6</v>
      </c>
      <c r="H132" s="180">
        <v>1</v>
      </c>
      <c r="I132" s="214">
        <v>33.6</v>
      </c>
      <c r="J132" s="207">
        <v>42.98</v>
      </c>
      <c r="K132" s="206">
        <v>1.1499999999999999</v>
      </c>
      <c r="L132" s="204">
        <v>1660.75</v>
      </c>
      <c r="M132" s="206">
        <v>13.24</v>
      </c>
      <c r="N132" s="205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8"/>
      <c r="B133" s="209"/>
      <c r="C133" s="379" t="s">
        <v>2121</v>
      </c>
      <c r="D133" s="379"/>
      <c r="E133" s="379"/>
      <c r="F133" s="379"/>
      <c r="G133" s="379"/>
      <c r="H133" s="379"/>
      <c r="I133" s="379"/>
      <c r="J133" s="379"/>
      <c r="K133" s="379"/>
      <c r="L133" s="379"/>
      <c r="M133" s="379"/>
      <c r="N133" s="391"/>
      <c r="AF133" s="133"/>
      <c r="AG133" s="140"/>
      <c r="AH133" s="140"/>
      <c r="AM133" s="140"/>
      <c r="AO133" s="142" t="s">
        <v>2121</v>
      </c>
    </row>
    <row r="134" spans="1:42" s="121" customFormat="1" ht="68.25" x14ac:dyDescent="0.25">
      <c r="A134" s="183"/>
      <c r="B134" s="184" t="s">
        <v>1131</v>
      </c>
      <c r="C134" s="389" t="s">
        <v>1132</v>
      </c>
      <c r="D134" s="389"/>
      <c r="E134" s="389"/>
      <c r="F134" s="389"/>
      <c r="G134" s="389"/>
      <c r="H134" s="389"/>
      <c r="I134" s="389"/>
      <c r="J134" s="389"/>
      <c r="K134" s="389"/>
      <c r="L134" s="389"/>
      <c r="M134" s="389"/>
      <c r="N134" s="390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2"/>
      <c r="B135" s="203"/>
      <c r="C135" s="388" t="s">
        <v>82</v>
      </c>
      <c r="D135" s="388"/>
      <c r="E135" s="388"/>
      <c r="F135" s="178"/>
      <c r="G135" s="179"/>
      <c r="H135" s="179"/>
      <c r="I135" s="179"/>
      <c r="J135" s="181"/>
      <c r="K135" s="179"/>
      <c r="L135" s="204">
        <v>1660.75</v>
      </c>
      <c r="M135" s="197"/>
      <c r="N135" s="205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6" t="s">
        <v>123</v>
      </c>
      <c r="B136" s="177" t="s">
        <v>96</v>
      </c>
      <c r="C136" s="388" t="s">
        <v>97</v>
      </c>
      <c r="D136" s="388"/>
      <c r="E136" s="388"/>
      <c r="F136" s="178" t="s">
        <v>98</v>
      </c>
      <c r="G136" s="179">
        <v>67.2</v>
      </c>
      <c r="H136" s="180">
        <v>1</v>
      </c>
      <c r="I136" s="214">
        <v>67.2</v>
      </c>
      <c r="J136" s="207">
        <v>162.38</v>
      </c>
      <c r="K136" s="179"/>
      <c r="L136" s="204">
        <v>10911.94</v>
      </c>
      <c r="M136" s="206">
        <v>8.16</v>
      </c>
      <c r="N136" s="205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2"/>
      <c r="B137" s="203"/>
      <c r="C137" s="379" t="s">
        <v>99</v>
      </c>
      <c r="D137" s="379"/>
      <c r="E137" s="379"/>
      <c r="F137" s="379"/>
      <c r="G137" s="379"/>
      <c r="H137" s="379"/>
      <c r="I137" s="379"/>
      <c r="J137" s="379"/>
      <c r="K137" s="379"/>
      <c r="L137" s="379"/>
      <c r="M137" s="379"/>
      <c r="N137" s="391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8"/>
      <c r="B138" s="209"/>
      <c r="C138" s="379" t="s">
        <v>100</v>
      </c>
      <c r="D138" s="379"/>
      <c r="E138" s="379"/>
      <c r="F138" s="379"/>
      <c r="G138" s="379"/>
      <c r="H138" s="379"/>
      <c r="I138" s="379"/>
      <c r="J138" s="379"/>
      <c r="K138" s="379"/>
      <c r="L138" s="379"/>
      <c r="M138" s="379"/>
      <c r="N138" s="391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2"/>
      <c r="B139" s="203"/>
      <c r="C139" s="388" t="s">
        <v>82</v>
      </c>
      <c r="D139" s="388"/>
      <c r="E139" s="388"/>
      <c r="F139" s="178"/>
      <c r="G139" s="179"/>
      <c r="H139" s="179"/>
      <c r="I139" s="179"/>
      <c r="J139" s="181"/>
      <c r="K139" s="179"/>
      <c r="L139" s="204">
        <v>10911.94</v>
      </c>
      <c r="M139" s="197"/>
      <c r="N139" s="205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385" t="s">
        <v>2122</v>
      </c>
      <c r="B140" s="386"/>
      <c r="C140" s="386"/>
      <c r="D140" s="386"/>
      <c r="E140" s="386"/>
      <c r="F140" s="386"/>
      <c r="G140" s="386"/>
      <c r="H140" s="386"/>
      <c r="I140" s="386"/>
      <c r="J140" s="386"/>
      <c r="K140" s="386"/>
      <c r="L140" s="386"/>
      <c r="M140" s="386"/>
      <c r="N140" s="387"/>
      <c r="AF140" s="133"/>
      <c r="AG140" s="140" t="s">
        <v>2122</v>
      </c>
      <c r="AH140" s="140"/>
      <c r="AM140" s="140"/>
    </row>
    <row r="141" spans="1:42" s="121" customFormat="1" ht="67.5" x14ac:dyDescent="0.25">
      <c r="A141" s="176" t="s">
        <v>126</v>
      </c>
      <c r="B141" s="177" t="s">
        <v>2113</v>
      </c>
      <c r="C141" s="388" t="s">
        <v>2114</v>
      </c>
      <c r="D141" s="388"/>
      <c r="E141" s="388"/>
      <c r="F141" s="178" t="s">
        <v>2115</v>
      </c>
      <c r="G141" s="179">
        <v>3.6480000000000001</v>
      </c>
      <c r="H141" s="180">
        <v>1</v>
      </c>
      <c r="I141" s="210">
        <v>3.6480000000000001</v>
      </c>
      <c r="J141" s="181"/>
      <c r="K141" s="179"/>
      <c r="L141" s="181"/>
      <c r="M141" s="179"/>
      <c r="N141" s="182"/>
      <c r="AF141" s="133"/>
      <c r="AG141" s="140"/>
      <c r="AH141" s="140" t="s">
        <v>2114</v>
      </c>
      <c r="AM141" s="140"/>
    </row>
    <row r="142" spans="1:42" s="121" customFormat="1" ht="15" x14ac:dyDescent="0.25">
      <c r="A142" s="208"/>
      <c r="B142" s="209"/>
      <c r="C142" s="379" t="s">
        <v>2123</v>
      </c>
      <c r="D142" s="379"/>
      <c r="E142" s="379"/>
      <c r="F142" s="379"/>
      <c r="G142" s="379"/>
      <c r="H142" s="379"/>
      <c r="I142" s="379"/>
      <c r="J142" s="379"/>
      <c r="K142" s="379"/>
      <c r="L142" s="379"/>
      <c r="M142" s="379"/>
      <c r="N142" s="391"/>
      <c r="AF142" s="133"/>
      <c r="AG142" s="140"/>
      <c r="AH142" s="140"/>
      <c r="AM142" s="140"/>
      <c r="AO142" s="142" t="s">
        <v>2123</v>
      </c>
    </row>
    <row r="143" spans="1:42" s="121" customFormat="1" ht="68.25" x14ac:dyDescent="0.25">
      <c r="A143" s="183"/>
      <c r="B143" s="184" t="s">
        <v>1131</v>
      </c>
      <c r="C143" s="389" t="s">
        <v>1132</v>
      </c>
      <c r="D143" s="389"/>
      <c r="E143" s="389"/>
      <c r="F143" s="389"/>
      <c r="G143" s="389"/>
      <c r="H143" s="389"/>
      <c r="I143" s="389"/>
      <c r="J143" s="389"/>
      <c r="K143" s="389"/>
      <c r="L143" s="389"/>
      <c r="M143" s="389"/>
      <c r="N143" s="390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5"/>
      <c r="B144" s="184" t="s">
        <v>58</v>
      </c>
      <c r="C144" s="379" t="s">
        <v>67</v>
      </c>
      <c r="D144" s="379"/>
      <c r="E144" s="379"/>
      <c r="F144" s="186"/>
      <c r="G144" s="187"/>
      <c r="H144" s="187"/>
      <c r="I144" s="187"/>
      <c r="J144" s="188">
        <v>326.61</v>
      </c>
      <c r="K144" s="189">
        <v>1.1499999999999999</v>
      </c>
      <c r="L144" s="190">
        <v>1370.19</v>
      </c>
      <c r="M144" s="189">
        <v>44.77</v>
      </c>
      <c r="N144" s="191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5"/>
      <c r="B145" s="184" t="s">
        <v>68</v>
      </c>
      <c r="C145" s="379" t="s">
        <v>69</v>
      </c>
      <c r="D145" s="379"/>
      <c r="E145" s="379"/>
      <c r="F145" s="186"/>
      <c r="G145" s="187"/>
      <c r="H145" s="187"/>
      <c r="I145" s="187"/>
      <c r="J145" s="188">
        <v>694.48</v>
      </c>
      <c r="K145" s="189">
        <v>1.1499999999999999</v>
      </c>
      <c r="L145" s="190">
        <v>2913.48</v>
      </c>
      <c r="M145" s="189">
        <v>13.24</v>
      </c>
      <c r="N145" s="191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5"/>
      <c r="B146" s="184" t="s">
        <v>70</v>
      </c>
      <c r="C146" s="379" t="s">
        <v>71</v>
      </c>
      <c r="D146" s="379"/>
      <c r="E146" s="379"/>
      <c r="F146" s="186"/>
      <c r="G146" s="187"/>
      <c r="H146" s="187"/>
      <c r="I146" s="187"/>
      <c r="J146" s="188">
        <v>111.09</v>
      </c>
      <c r="K146" s="189">
        <v>1.1499999999999999</v>
      </c>
      <c r="L146" s="188">
        <v>466.04</v>
      </c>
      <c r="M146" s="189">
        <v>44.77</v>
      </c>
      <c r="N146" s="191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2"/>
      <c r="B147" s="184"/>
      <c r="C147" s="379" t="s">
        <v>72</v>
      </c>
      <c r="D147" s="379"/>
      <c r="E147" s="379"/>
      <c r="F147" s="186" t="s">
        <v>73</v>
      </c>
      <c r="G147" s="189">
        <v>38.29</v>
      </c>
      <c r="H147" s="189">
        <v>1.1499999999999999</v>
      </c>
      <c r="I147" s="215">
        <v>160.634208</v>
      </c>
      <c r="J147" s="194"/>
      <c r="K147" s="187"/>
      <c r="L147" s="194"/>
      <c r="M147" s="187"/>
      <c r="N147" s="195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2"/>
      <c r="B148" s="184"/>
      <c r="C148" s="379" t="s">
        <v>74</v>
      </c>
      <c r="D148" s="379"/>
      <c r="E148" s="379"/>
      <c r="F148" s="186" t="s">
        <v>73</v>
      </c>
      <c r="G148" s="216">
        <v>8.6999999999999993</v>
      </c>
      <c r="H148" s="189">
        <v>1.1499999999999999</v>
      </c>
      <c r="I148" s="217">
        <v>36.498240000000003</v>
      </c>
      <c r="J148" s="194"/>
      <c r="K148" s="187"/>
      <c r="L148" s="194"/>
      <c r="M148" s="187"/>
      <c r="N148" s="195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5"/>
      <c r="B149" s="184"/>
      <c r="C149" s="380" t="s">
        <v>75</v>
      </c>
      <c r="D149" s="380"/>
      <c r="E149" s="380"/>
      <c r="F149" s="196"/>
      <c r="G149" s="197"/>
      <c r="H149" s="197"/>
      <c r="I149" s="197"/>
      <c r="J149" s="199">
        <v>1021.09</v>
      </c>
      <c r="K149" s="197"/>
      <c r="L149" s="199">
        <v>4283.67</v>
      </c>
      <c r="M149" s="197"/>
      <c r="N149" s="200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2"/>
      <c r="B150" s="184"/>
      <c r="C150" s="379" t="s">
        <v>76</v>
      </c>
      <c r="D150" s="379"/>
      <c r="E150" s="379"/>
      <c r="F150" s="186"/>
      <c r="G150" s="187"/>
      <c r="H150" s="187"/>
      <c r="I150" s="187"/>
      <c r="J150" s="194"/>
      <c r="K150" s="187"/>
      <c r="L150" s="190">
        <v>1836.23</v>
      </c>
      <c r="M150" s="187"/>
      <c r="N150" s="191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2"/>
      <c r="B151" s="184" t="s">
        <v>171</v>
      </c>
      <c r="C151" s="379" t="s">
        <v>172</v>
      </c>
      <c r="D151" s="379"/>
      <c r="E151" s="379"/>
      <c r="F151" s="186" t="s">
        <v>79</v>
      </c>
      <c r="G151" s="201">
        <v>91</v>
      </c>
      <c r="H151" s="187"/>
      <c r="I151" s="201">
        <v>91</v>
      </c>
      <c r="J151" s="194"/>
      <c r="K151" s="187"/>
      <c r="L151" s="190">
        <v>1670.97</v>
      </c>
      <c r="M151" s="187"/>
      <c r="N151" s="191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2"/>
      <c r="B152" s="184" t="s">
        <v>173</v>
      </c>
      <c r="C152" s="379" t="s">
        <v>174</v>
      </c>
      <c r="D152" s="379"/>
      <c r="E152" s="379"/>
      <c r="F152" s="186" t="s">
        <v>79</v>
      </c>
      <c r="G152" s="201">
        <v>52</v>
      </c>
      <c r="H152" s="187"/>
      <c r="I152" s="201">
        <v>52</v>
      </c>
      <c r="J152" s="194"/>
      <c r="K152" s="187"/>
      <c r="L152" s="188">
        <v>954.84</v>
      </c>
      <c r="M152" s="187"/>
      <c r="N152" s="191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2"/>
      <c r="B153" s="203"/>
      <c r="C153" s="388" t="s">
        <v>82</v>
      </c>
      <c r="D153" s="388"/>
      <c r="E153" s="388"/>
      <c r="F153" s="178"/>
      <c r="G153" s="179"/>
      <c r="H153" s="179"/>
      <c r="I153" s="179"/>
      <c r="J153" s="181"/>
      <c r="K153" s="179"/>
      <c r="L153" s="204">
        <v>6909.48</v>
      </c>
      <c r="M153" s="197"/>
      <c r="N153" s="205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6" t="s">
        <v>128</v>
      </c>
      <c r="B154" s="177" t="s">
        <v>2117</v>
      </c>
      <c r="C154" s="388" t="s">
        <v>2118</v>
      </c>
      <c r="D154" s="388"/>
      <c r="E154" s="388"/>
      <c r="F154" s="178" t="s">
        <v>98</v>
      </c>
      <c r="G154" s="179">
        <v>41.28</v>
      </c>
      <c r="H154" s="180">
        <v>1</v>
      </c>
      <c r="I154" s="206">
        <v>41.28</v>
      </c>
      <c r="J154" s="181"/>
      <c r="K154" s="179"/>
      <c r="L154" s="181"/>
      <c r="M154" s="179"/>
      <c r="N154" s="182"/>
      <c r="AF154" s="133"/>
      <c r="AG154" s="140"/>
      <c r="AH154" s="140" t="s">
        <v>2118</v>
      </c>
      <c r="AM154" s="140"/>
    </row>
    <row r="155" spans="1:41" s="121" customFormat="1" ht="15" x14ac:dyDescent="0.25">
      <c r="A155" s="208"/>
      <c r="B155" s="209"/>
      <c r="C155" s="379" t="s">
        <v>2124</v>
      </c>
      <c r="D155" s="379"/>
      <c r="E155" s="379"/>
      <c r="F155" s="379"/>
      <c r="G155" s="379"/>
      <c r="H155" s="379"/>
      <c r="I155" s="379"/>
      <c r="J155" s="379"/>
      <c r="K155" s="379"/>
      <c r="L155" s="379"/>
      <c r="M155" s="379"/>
      <c r="N155" s="391"/>
      <c r="AF155" s="133"/>
      <c r="AG155" s="140"/>
      <c r="AH155" s="140"/>
      <c r="AM155" s="140"/>
      <c r="AO155" s="142" t="s">
        <v>2124</v>
      </c>
    </row>
    <row r="156" spans="1:41" s="121" customFormat="1" ht="68.25" x14ac:dyDescent="0.25">
      <c r="A156" s="183"/>
      <c r="B156" s="184" t="s">
        <v>1131</v>
      </c>
      <c r="C156" s="389" t="s">
        <v>1132</v>
      </c>
      <c r="D156" s="389"/>
      <c r="E156" s="389"/>
      <c r="F156" s="389"/>
      <c r="G156" s="389"/>
      <c r="H156" s="389"/>
      <c r="I156" s="389"/>
      <c r="J156" s="389"/>
      <c r="K156" s="389"/>
      <c r="L156" s="389"/>
      <c r="M156" s="389"/>
      <c r="N156" s="390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5"/>
      <c r="B157" s="184" t="s">
        <v>58</v>
      </c>
      <c r="C157" s="379" t="s">
        <v>67</v>
      </c>
      <c r="D157" s="379"/>
      <c r="E157" s="379"/>
      <c r="F157" s="186"/>
      <c r="G157" s="187"/>
      <c r="H157" s="187"/>
      <c r="I157" s="187"/>
      <c r="J157" s="188">
        <v>443.82</v>
      </c>
      <c r="K157" s="189">
        <v>1.1499999999999999</v>
      </c>
      <c r="L157" s="190">
        <v>21069.02</v>
      </c>
      <c r="M157" s="189">
        <v>44.77</v>
      </c>
      <c r="N157" s="191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5"/>
      <c r="B158" s="184" t="s">
        <v>68</v>
      </c>
      <c r="C158" s="379" t="s">
        <v>69</v>
      </c>
      <c r="D158" s="379"/>
      <c r="E158" s="379"/>
      <c r="F158" s="186"/>
      <c r="G158" s="187"/>
      <c r="H158" s="187"/>
      <c r="I158" s="187"/>
      <c r="J158" s="190">
        <v>1200.08</v>
      </c>
      <c r="K158" s="189">
        <v>1.1499999999999999</v>
      </c>
      <c r="L158" s="190">
        <v>56970.2</v>
      </c>
      <c r="M158" s="189">
        <v>13.24</v>
      </c>
      <c r="N158" s="191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5"/>
      <c r="B159" s="184" t="s">
        <v>86</v>
      </c>
      <c r="C159" s="379" t="s">
        <v>87</v>
      </c>
      <c r="D159" s="379"/>
      <c r="E159" s="379"/>
      <c r="F159" s="186"/>
      <c r="G159" s="187"/>
      <c r="H159" s="187"/>
      <c r="I159" s="187"/>
      <c r="J159" s="188">
        <v>22.45</v>
      </c>
      <c r="K159" s="187"/>
      <c r="L159" s="188">
        <v>926.74</v>
      </c>
      <c r="M159" s="189">
        <v>8.16</v>
      </c>
      <c r="N159" s="191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2"/>
      <c r="B160" s="184"/>
      <c r="C160" s="379" t="s">
        <v>72</v>
      </c>
      <c r="D160" s="379"/>
      <c r="E160" s="379"/>
      <c r="F160" s="186" t="s">
        <v>73</v>
      </c>
      <c r="G160" s="189">
        <v>52.03</v>
      </c>
      <c r="H160" s="189">
        <v>1.1499999999999999</v>
      </c>
      <c r="I160" s="217">
        <v>2469.9681599999999</v>
      </c>
      <c r="J160" s="194"/>
      <c r="K160" s="187"/>
      <c r="L160" s="194"/>
      <c r="M160" s="187"/>
      <c r="N160" s="195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5"/>
      <c r="B161" s="184"/>
      <c r="C161" s="380" t="s">
        <v>75</v>
      </c>
      <c r="D161" s="380"/>
      <c r="E161" s="380"/>
      <c r="F161" s="196"/>
      <c r="G161" s="197"/>
      <c r="H161" s="197"/>
      <c r="I161" s="197"/>
      <c r="J161" s="199">
        <v>1666.35</v>
      </c>
      <c r="K161" s="197"/>
      <c r="L161" s="199">
        <v>78965.960000000006</v>
      </c>
      <c r="M161" s="197"/>
      <c r="N161" s="200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2"/>
      <c r="B162" s="184"/>
      <c r="C162" s="379" t="s">
        <v>76</v>
      </c>
      <c r="D162" s="379"/>
      <c r="E162" s="379"/>
      <c r="F162" s="186"/>
      <c r="G162" s="187"/>
      <c r="H162" s="187"/>
      <c r="I162" s="187"/>
      <c r="J162" s="194"/>
      <c r="K162" s="187"/>
      <c r="L162" s="190">
        <v>21069.02</v>
      </c>
      <c r="M162" s="187"/>
      <c r="N162" s="191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2"/>
      <c r="B163" s="184" t="s">
        <v>171</v>
      </c>
      <c r="C163" s="379" t="s">
        <v>172</v>
      </c>
      <c r="D163" s="379"/>
      <c r="E163" s="379"/>
      <c r="F163" s="186" t="s">
        <v>79</v>
      </c>
      <c r="G163" s="201">
        <v>91</v>
      </c>
      <c r="H163" s="187"/>
      <c r="I163" s="201">
        <v>91</v>
      </c>
      <c r="J163" s="194"/>
      <c r="K163" s="187"/>
      <c r="L163" s="190">
        <v>19172.810000000001</v>
      </c>
      <c r="M163" s="187"/>
      <c r="N163" s="191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2"/>
      <c r="B164" s="184" t="s">
        <v>173</v>
      </c>
      <c r="C164" s="379" t="s">
        <v>174</v>
      </c>
      <c r="D164" s="379"/>
      <c r="E164" s="379"/>
      <c r="F164" s="186" t="s">
        <v>79</v>
      </c>
      <c r="G164" s="201">
        <v>52</v>
      </c>
      <c r="H164" s="187"/>
      <c r="I164" s="201">
        <v>52</v>
      </c>
      <c r="J164" s="194"/>
      <c r="K164" s="187"/>
      <c r="L164" s="190">
        <v>10955.89</v>
      </c>
      <c r="M164" s="187"/>
      <c r="N164" s="191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2"/>
      <c r="B165" s="203"/>
      <c r="C165" s="388" t="s">
        <v>82</v>
      </c>
      <c r="D165" s="388"/>
      <c r="E165" s="388"/>
      <c r="F165" s="178"/>
      <c r="G165" s="179"/>
      <c r="H165" s="179"/>
      <c r="I165" s="179"/>
      <c r="J165" s="181"/>
      <c r="K165" s="179"/>
      <c r="L165" s="204">
        <v>109094.66</v>
      </c>
      <c r="M165" s="197"/>
      <c r="N165" s="205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6" t="s">
        <v>130</v>
      </c>
      <c r="B166" s="177" t="s">
        <v>214</v>
      </c>
      <c r="C166" s="388" t="s">
        <v>215</v>
      </c>
      <c r="D166" s="388"/>
      <c r="E166" s="388"/>
      <c r="F166" s="178" t="s">
        <v>133</v>
      </c>
      <c r="G166" s="179">
        <v>82.56</v>
      </c>
      <c r="H166" s="180">
        <v>1</v>
      </c>
      <c r="I166" s="206">
        <v>82.56</v>
      </c>
      <c r="J166" s="207">
        <v>3.28</v>
      </c>
      <c r="K166" s="179"/>
      <c r="L166" s="207">
        <v>270.8</v>
      </c>
      <c r="M166" s="206">
        <v>13.24</v>
      </c>
      <c r="N166" s="205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8"/>
      <c r="B167" s="209"/>
      <c r="C167" s="379" t="s">
        <v>2125</v>
      </c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91"/>
      <c r="AF167" s="133"/>
      <c r="AG167" s="140"/>
      <c r="AH167" s="140"/>
      <c r="AM167" s="140"/>
      <c r="AO167" s="142" t="s">
        <v>2125</v>
      </c>
    </row>
    <row r="168" spans="1:42" s="121" customFormat="1" ht="15" x14ac:dyDescent="0.25">
      <c r="A168" s="202"/>
      <c r="B168" s="203"/>
      <c r="C168" s="388" t="s">
        <v>82</v>
      </c>
      <c r="D168" s="388"/>
      <c r="E168" s="388"/>
      <c r="F168" s="178"/>
      <c r="G168" s="179"/>
      <c r="H168" s="179"/>
      <c r="I168" s="179"/>
      <c r="J168" s="181"/>
      <c r="K168" s="179"/>
      <c r="L168" s="207">
        <v>270.8</v>
      </c>
      <c r="M168" s="197"/>
      <c r="N168" s="205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6" t="s">
        <v>135</v>
      </c>
      <c r="B169" s="177" t="s">
        <v>217</v>
      </c>
      <c r="C169" s="388" t="s">
        <v>218</v>
      </c>
      <c r="D169" s="388"/>
      <c r="E169" s="388"/>
      <c r="F169" s="178" t="s">
        <v>133</v>
      </c>
      <c r="G169" s="179">
        <v>20.64</v>
      </c>
      <c r="H169" s="180">
        <v>1</v>
      </c>
      <c r="I169" s="206">
        <v>20.64</v>
      </c>
      <c r="J169" s="207">
        <v>42.98</v>
      </c>
      <c r="K169" s="206">
        <v>1.1499999999999999</v>
      </c>
      <c r="L169" s="204">
        <v>1020.17</v>
      </c>
      <c r="M169" s="206">
        <v>13.24</v>
      </c>
      <c r="N169" s="205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8"/>
      <c r="B170" s="209"/>
      <c r="C170" s="379" t="s">
        <v>2126</v>
      </c>
      <c r="D170" s="379"/>
      <c r="E170" s="379"/>
      <c r="F170" s="379"/>
      <c r="G170" s="379"/>
      <c r="H170" s="379"/>
      <c r="I170" s="379"/>
      <c r="J170" s="379"/>
      <c r="K170" s="379"/>
      <c r="L170" s="379"/>
      <c r="M170" s="379"/>
      <c r="N170" s="391"/>
      <c r="AF170" s="133"/>
      <c r="AG170" s="140"/>
      <c r="AH170" s="140"/>
      <c r="AM170" s="140"/>
      <c r="AO170" s="142" t="s">
        <v>2126</v>
      </c>
    </row>
    <row r="171" spans="1:42" s="121" customFormat="1" ht="68.25" x14ac:dyDescent="0.25">
      <c r="A171" s="183"/>
      <c r="B171" s="184" t="s">
        <v>1131</v>
      </c>
      <c r="C171" s="389" t="s">
        <v>1132</v>
      </c>
      <c r="D171" s="389"/>
      <c r="E171" s="389"/>
      <c r="F171" s="389"/>
      <c r="G171" s="389"/>
      <c r="H171" s="389"/>
      <c r="I171" s="389"/>
      <c r="J171" s="389"/>
      <c r="K171" s="389"/>
      <c r="L171" s="389"/>
      <c r="M171" s="389"/>
      <c r="N171" s="390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2"/>
      <c r="B172" s="203"/>
      <c r="C172" s="388" t="s">
        <v>82</v>
      </c>
      <c r="D172" s="388"/>
      <c r="E172" s="388"/>
      <c r="F172" s="178"/>
      <c r="G172" s="179"/>
      <c r="H172" s="179"/>
      <c r="I172" s="179"/>
      <c r="J172" s="181"/>
      <c r="K172" s="179"/>
      <c r="L172" s="204">
        <v>1020.17</v>
      </c>
      <c r="M172" s="197"/>
      <c r="N172" s="205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6" t="s">
        <v>136</v>
      </c>
      <c r="B173" s="177" t="s">
        <v>96</v>
      </c>
      <c r="C173" s="388" t="s">
        <v>97</v>
      </c>
      <c r="D173" s="388"/>
      <c r="E173" s="388"/>
      <c r="F173" s="178" t="s">
        <v>98</v>
      </c>
      <c r="G173" s="179">
        <v>41.28</v>
      </c>
      <c r="H173" s="180">
        <v>1</v>
      </c>
      <c r="I173" s="206">
        <v>41.28</v>
      </c>
      <c r="J173" s="207">
        <v>162.38</v>
      </c>
      <c r="K173" s="179"/>
      <c r="L173" s="204">
        <v>6703.05</v>
      </c>
      <c r="M173" s="206">
        <v>8.16</v>
      </c>
      <c r="N173" s="205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2"/>
      <c r="B174" s="203"/>
      <c r="C174" s="379" t="s">
        <v>99</v>
      </c>
      <c r="D174" s="379"/>
      <c r="E174" s="379"/>
      <c r="F174" s="379"/>
      <c r="G174" s="379"/>
      <c r="H174" s="379"/>
      <c r="I174" s="379"/>
      <c r="J174" s="379"/>
      <c r="K174" s="379"/>
      <c r="L174" s="379"/>
      <c r="M174" s="379"/>
      <c r="N174" s="391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8"/>
      <c r="B175" s="209"/>
      <c r="C175" s="379" t="s">
        <v>100</v>
      </c>
      <c r="D175" s="379"/>
      <c r="E175" s="379"/>
      <c r="F175" s="379"/>
      <c r="G175" s="379"/>
      <c r="H175" s="379"/>
      <c r="I175" s="379"/>
      <c r="J175" s="379"/>
      <c r="K175" s="379"/>
      <c r="L175" s="379"/>
      <c r="M175" s="379"/>
      <c r="N175" s="391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2"/>
      <c r="B176" s="203"/>
      <c r="C176" s="388" t="s">
        <v>82</v>
      </c>
      <c r="D176" s="388"/>
      <c r="E176" s="388"/>
      <c r="F176" s="178"/>
      <c r="G176" s="179"/>
      <c r="H176" s="179"/>
      <c r="I176" s="179"/>
      <c r="J176" s="181"/>
      <c r="K176" s="179"/>
      <c r="L176" s="204">
        <v>6703.05</v>
      </c>
      <c r="M176" s="197"/>
      <c r="N176" s="205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385" t="s">
        <v>2127</v>
      </c>
      <c r="B177" s="386"/>
      <c r="C177" s="386"/>
      <c r="D177" s="386"/>
      <c r="E177" s="386"/>
      <c r="F177" s="386"/>
      <c r="G177" s="386"/>
      <c r="H177" s="386"/>
      <c r="I177" s="386"/>
      <c r="J177" s="386"/>
      <c r="K177" s="386"/>
      <c r="L177" s="386"/>
      <c r="M177" s="386"/>
      <c r="N177" s="387"/>
      <c r="AF177" s="133"/>
      <c r="AG177" s="140" t="s">
        <v>2127</v>
      </c>
      <c r="AH177" s="140"/>
      <c r="AM177" s="140"/>
    </row>
    <row r="178" spans="1:41" s="121" customFormat="1" ht="67.5" x14ac:dyDescent="0.25">
      <c r="A178" s="176" t="s">
        <v>140</v>
      </c>
      <c r="B178" s="177" t="s">
        <v>2113</v>
      </c>
      <c r="C178" s="388" t="s">
        <v>2114</v>
      </c>
      <c r="D178" s="388"/>
      <c r="E178" s="388"/>
      <c r="F178" s="178" t="s">
        <v>2115</v>
      </c>
      <c r="G178" s="179">
        <v>4.32</v>
      </c>
      <c r="H178" s="180">
        <v>1</v>
      </c>
      <c r="I178" s="206">
        <v>4.32</v>
      </c>
      <c r="J178" s="181"/>
      <c r="K178" s="179"/>
      <c r="L178" s="181"/>
      <c r="M178" s="179"/>
      <c r="N178" s="182"/>
      <c r="AF178" s="133"/>
      <c r="AG178" s="140"/>
      <c r="AH178" s="140" t="s">
        <v>2114</v>
      </c>
      <c r="AM178" s="140"/>
    </row>
    <row r="179" spans="1:41" s="121" customFormat="1" ht="15" x14ac:dyDescent="0.25">
      <c r="A179" s="208"/>
      <c r="B179" s="209"/>
      <c r="C179" s="379" t="s">
        <v>2128</v>
      </c>
      <c r="D179" s="379"/>
      <c r="E179" s="379"/>
      <c r="F179" s="379"/>
      <c r="G179" s="379"/>
      <c r="H179" s="379"/>
      <c r="I179" s="379"/>
      <c r="J179" s="379"/>
      <c r="K179" s="379"/>
      <c r="L179" s="379"/>
      <c r="M179" s="379"/>
      <c r="N179" s="391"/>
      <c r="AF179" s="133"/>
      <c r="AG179" s="140"/>
      <c r="AH179" s="140"/>
      <c r="AM179" s="140"/>
      <c r="AO179" s="142" t="s">
        <v>2128</v>
      </c>
    </row>
    <row r="180" spans="1:41" s="121" customFormat="1" ht="68.25" x14ac:dyDescent="0.25">
      <c r="A180" s="183"/>
      <c r="B180" s="184" t="s">
        <v>1131</v>
      </c>
      <c r="C180" s="389" t="s">
        <v>1132</v>
      </c>
      <c r="D180" s="389"/>
      <c r="E180" s="389"/>
      <c r="F180" s="389"/>
      <c r="G180" s="389"/>
      <c r="H180" s="389"/>
      <c r="I180" s="389"/>
      <c r="J180" s="389"/>
      <c r="K180" s="389"/>
      <c r="L180" s="389"/>
      <c r="M180" s="389"/>
      <c r="N180" s="390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5"/>
      <c r="B181" s="184" t="s">
        <v>58</v>
      </c>
      <c r="C181" s="379" t="s">
        <v>67</v>
      </c>
      <c r="D181" s="379"/>
      <c r="E181" s="379"/>
      <c r="F181" s="186"/>
      <c r="G181" s="187"/>
      <c r="H181" s="187"/>
      <c r="I181" s="187"/>
      <c r="J181" s="188">
        <v>326.61</v>
      </c>
      <c r="K181" s="189">
        <v>1.1499999999999999</v>
      </c>
      <c r="L181" s="190">
        <v>1622.6</v>
      </c>
      <c r="M181" s="189">
        <v>44.77</v>
      </c>
      <c r="N181" s="191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5"/>
      <c r="B182" s="184" t="s">
        <v>68</v>
      </c>
      <c r="C182" s="379" t="s">
        <v>69</v>
      </c>
      <c r="D182" s="379"/>
      <c r="E182" s="379"/>
      <c r="F182" s="186"/>
      <c r="G182" s="187"/>
      <c r="H182" s="187"/>
      <c r="I182" s="187"/>
      <c r="J182" s="188">
        <v>694.48</v>
      </c>
      <c r="K182" s="189">
        <v>1.1499999999999999</v>
      </c>
      <c r="L182" s="190">
        <v>3450.18</v>
      </c>
      <c r="M182" s="189">
        <v>13.24</v>
      </c>
      <c r="N182" s="191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5"/>
      <c r="B183" s="184" t="s">
        <v>70</v>
      </c>
      <c r="C183" s="379" t="s">
        <v>71</v>
      </c>
      <c r="D183" s="379"/>
      <c r="E183" s="379"/>
      <c r="F183" s="186"/>
      <c r="G183" s="187"/>
      <c r="H183" s="187"/>
      <c r="I183" s="187"/>
      <c r="J183" s="188">
        <v>111.09</v>
      </c>
      <c r="K183" s="189">
        <v>1.1499999999999999</v>
      </c>
      <c r="L183" s="188">
        <v>551.9</v>
      </c>
      <c r="M183" s="189">
        <v>44.77</v>
      </c>
      <c r="N183" s="191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2"/>
      <c r="B184" s="184"/>
      <c r="C184" s="379" t="s">
        <v>72</v>
      </c>
      <c r="D184" s="379"/>
      <c r="E184" s="379"/>
      <c r="F184" s="186" t="s">
        <v>73</v>
      </c>
      <c r="G184" s="189">
        <v>38.29</v>
      </c>
      <c r="H184" s="189">
        <v>1.1499999999999999</v>
      </c>
      <c r="I184" s="217">
        <v>190.22471999999999</v>
      </c>
      <c r="J184" s="194"/>
      <c r="K184" s="187"/>
      <c r="L184" s="194"/>
      <c r="M184" s="187"/>
      <c r="N184" s="195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2"/>
      <c r="B185" s="184"/>
      <c r="C185" s="379" t="s">
        <v>74</v>
      </c>
      <c r="D185" s="379"/>
      <c r="E185" s="379"/>
      <c r="F185" s="186" t="s">
        <v>73</v>
      </c>
      <c r="G185" s="216">
        <v>8.6999999999999993</v>
      </c>
      <c r="H185" s="189">
        <v>1.1499999999999999</v>
      </c>
      <c r="I185" s="211">
        <v>43.221600000000002</v>
      </c>
      <c r="J185" s="194"/>
      <c r="K185" s="187"/>
      <c r="L185" s="194"/>
      <c r="M185" s="187"/>
      <c r="N185" s="195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5"/>
      <c r="B186" s="184"/>
      <c r="C186" s="380" t="s">
        <v>75</v>
      </c>
      <c r="D186" s="380"/>
      <c r="E186" s="380"/>
      <c r="F186" s="196"/>
      <c r="G186" s="197"/>
      <c r="H186" s="197"/>
      <c r="I186" s="197"/>
      <c r="J186" s="199">
        <v>1021.09</v>
      </c>
      <c r="K186" s="197"/>
      <c r="L186" s="199">
        <v>5072.78</v>
      </c>
      <c r="M186" s="197"/>
      <c r="N186" s="200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2"/>
      <c r="B187" s="184"/>
      <c r="C187" s="379" t="s">
        <v>76</v>
      </c>
      <c r="D187" s="379"/>
      <c r="E187" s="379"/>
      <c r="F187" s="186"/>
      <c r="G187" s="187"/>
      <c r="H187" s="187"/>
      <c r="I187" s="187"/>
      <c r="J187" s="194"/>
      <c r="K187" s="187"/>
      <c r="L187" s="190">
        <v>2174.5</v>
      </c>
      <c r="M187" s="187"/>
      <c r="N187" s="191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2"/>
      <c r="B188" s="184" t="s">
        <v>171</v>
      </c>
      <c r="C188" s="379" t="s">
        <v>172</v>
      </c>
      <c r="D188" s="379"/>
      <c r="E188" s="379"/>
      <c r="F188" s="186" t="s">
        <v>79</v>
      </c>
      <c r="G188" s="201">
        <v>91</v>
      </c>
      <c r="H188" s="187"/>
      <c r="I188" s="201">
        <v>91</v>
      </c>
      <c r="J188" s="194"/>
      <c r="K188" s="187"/>
      <c r="L188" s="190">
        <v>1978.8</v>
      </c>
      <c r="M188" s="187"/>
      <c r="N188" s="191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2"/>
      <c r="B189" s="184" t="s">
        <v>173</v>
      </c>
      <c r="C189" s="379" t="s">
        <v>174</v>
      </c>
      <c r="D189" s="379"/>
      <c r="E189" s="379"/>
      <c r="F189" s="186" t="s">
        <v>79</v>
      </c>
      <c r="G189" s="201">
        <v>52</v>
      </c>
      <c r="H189" s="187"/>
      <c r="I189" s="201">
        <v>52</v>
      </c>
      <c r="J189" s="194"/>
      <c r="K189" s="187"/>
      <c r="L189" s="190">
        <v>1130.74</v>
      </c>
      <c r="M189" s="187"/>
      <c r="N189" s="191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2"/>
      <c r="B190" s="203"/>
      <c r="C190" s="388" t="s">
        <v>82</v>
      </c>
      <c r="D190" s="388"/>
      <c r="E190" s="388"/>
      <c r="F190" s="178"/>
      <c r="G190" s="179"/>
      <c r="H190" s="179"/>
      <c r="I190" s="179"/>
      <c r="J190" s="181"/>
      <c r="K190" s="179"/>
      <c r="L190" s="204">
        <v>8182.32</v>
      </c>
      <c r="M190" s="197"/>
      <c r="N190" s="205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385" t="s">
        <v>2129</v>
      </c>
      <c r="B191" s="386"/>
      <c r="C191" s="386"/>
      <c r="D191" s="386"/>
      <c r="E191" s="386"/>
      <c r="F191" s="386"/>
      <c r="G191" s="386"/>
      <c r="H191" s="386"/>
      <c r="I191" s="386"/>
      <c r="J191" s="386"/>
      <c r="K191" s="386"/>
      <c r="L191" s="386"/>
      <c r="M191" s="386"/>
      <c r="N191" s="387"/>
      <c r="AF191" s="133"/>
      <c r="AG191" s="140" t="s">
        <v>2129</v>
      </c>
      <c r="AH191" s="140"/>
      <c r="AM191" s="140"/>
    </row>
    <row r="192" spans="1:41" s="121" customFormat="1" ht="67.5" x14ac:dyDescent="0.25">
      <c r="A192" s="176" t="s">
        <v>142</v>
      </c>
      <c r="B192" s="177" t="s">
        <v>2130</v>
      </c>
      <c r="C192" s="388" t="s">
        <v>2131</v>
      </c>
      <c r="D192" s="388"/>
      <c r="E192" s="388"/>
      <c r="F192" s="178" t="s">
        <v>2115</v>
      </c>
      <c r="G192" s="179">
        <v>82.533000000000001</v>
      </c>
      <c r="H192" s="180">
        <v>1</v>
      </c>
      <c r="I192" s="210">
        <v>82.533000000000001</v>
      </c>
      <c r="J192" s="181"/>
      <c r="K192" s="179"/>
      <c r="L192" s="181"/>
      <c r="M192" s="179"/>
      <c r="N192" s="182"/>
      <c r="AF192" s="133"/>
      <c r="AG192" s="140"/>
      <c r="AH192" s="140" t="s">
        <v>2131</v>
      </c>
      <c r="AM192" s="140"/>
    </row>
    <row r="193" spans="1:41" s="121" customFormat="1" ht="15" x14ac:dyDescent="0.25">
      <c r="A193" s="208"/>
      <c r="B193" s="209"/>
      <c r="C193" s="379" t="s">
        <v>2132</v>
      </c>
      <c r="D193" s="379"/>
      <c r="E193" s="379"/>
      <c r="F193" s="379"/>
      <c r="G193" s="379"/>
      <c r="H193" s="379"/>
      <c r="I193" s="379"/>
      <c r="J193" s="379"/>
      <c r="K193" s="379"/>
      <c r="L193" s="379"/>
      <c r="M193" s="379"/>
      <c r="N193" s="391"/>
      <c r="AF193" s="133"/>
      <c r="AG193" s="140"/>
      <c r="AH193" s="140"/>
      <c r="AM193" s="140"/>
      <c r="AO193" s="142" t="s">
        <v>2132</v>
      </c>
    </row>
    <row r="194" spans="1:41" s="121" customFormat="1" ht="68.25" x14ac:dyDescent="0.25">
      <c r="A194" s="183"/>
      <c r="B194" s="184" t="s">
        <v>1131</v>
      </c>
      <c r="C194" s="389" t="s">
        <v>1132</v>
      </c>
      <c r="D194" s="389"/>
      <c r="E194" s="389"/>
      <c r="F194" s="389"/>
      <c r="G194" s="389"/>
      <c r="H194" s="389"/>
      <c r="I194" s="389"/>
      <c r="J194" s="389"/>
      <c r="K194" s="389"/>
      <c r="L194" s="389"/>
      <c r="M194" s="389"/>
      <c r="N194" s="390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5"/>
      <c r="B195" s="184" t="s">
        <v>58</v>
      </c>
      <c r="C195" s="379" t="s">
        <v>67</v>
      </c>
      <c r="D195" s="379"/>
      <c r="E195" s="379"/>
      <c r="F195" s="186"/>
      <c r="G195" s="187"/>
      <c r="H195" s="187"/>
      <c r="I195" s="187"/>
      <c r="J195" s="188">
        <v>280.13</v>
      </c>
      <c r="K195" s="189">
        <v>1.1499999999999999</v>
      </c>
      <c r="L195" s="190">
        <v>26587.96</v>
      </c>
      <c r="M195" s="189">
        <v>44.77</v>
      </c>
      <c r="N195" s="191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5"/>
      <c r="B196" s="184" t="s">
        <v>68</v>
      </c>
      <c r="C196" s="379" t="s">
        <v>69</v>
      </c>
      <c r="D196" s="379"/>
      <c r="E196" s="379"/>
      <c r="F196" s="186"/>
      <c r="G196" s="187"/>
      <c r="H196" s="187"/>
      <c r="I196" s="187"/>
      <c r="J196" s="190">
        <v>2472.8000000000002</v>
      </c>
      <c r="K196" s="189">
        <v>1.1499999999999999</v>
      </c>
      <c r="L196" s="190">
        <v>234700.74</v>
      </c>
      <c r="M196" s="189">
        <v>13.24</v>
      </c>
      <c r="N196" s="191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5"/>
      <c r="B197" s="184" t="s">
        <v>70</v>
      </c>
      <c r="C197" s="379" t="s">
        <v>71</v>
      </c>
      <c r="D197" s="379"/>
      <c r="E197" s="379"/>
      <c r="F197" s="186"/>
      <c r="G197" s="187"/>
      <c r="H197" s="187"/>
      <c r="I197" s="187"/>
      <c r="J197" s="188">
        <v>417.51</v>
      </c>
      <c r="K197" s="189">
        <v>1.1499999999999999</v>
      </c>
      <c r="L197" s="190">
        <v>39627.11</v>
      </c>
      <c r="M197" s="189">
        <v>44.77</v>
      </c>
      <c r="N197" s="191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2"/>
      <c r="B198" s="184"/>
      <c r="C198" s="379" t="s">
        <v>72</v>
      </c>
      <c r="D198" s="379"/>
      <c r="E198" s="379"/>
      <c r="F198" s="186" t="s">
        <v>73</v>
      </c>
      <c r="G198" s="189">
        <v>32.840000000000003</v>
      </c>
      <c r="H198" s="189">
        <v>1.1499999999999999</v>
      </c>
      <c r="I198" s="215">
        <v>3116.9412779999998</v>
      </c>
      <c r="J198" s="194"/>
      <c r="K198" s="187"/>
      <c r="L198" s="194"/>
      <c r="M198" s="187"/>
      <c r="N198" s="195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2"/>
      <c r="B199" s="184"/>
      <c r="C199" s="379" t="s">
        <v>74</v>
      </c>
      <c r="D199" s="379"/>
      <c r="E199" s="379"/>
      <c r="F199" s="186" t="s">
        <v>73</v>
      </c>
      <c r="G199" s="189">
        <v>31.54</v>
      </c>
      <c r="H199" s="189">
        <v>1.1499999999999999</v>
      </c>
      <c r="I199" s="215">
        <v>2993.554443</v>
      </c>
      <c r="J199" s="194"/>
      <c r="K199" s="187"/>
      <c r="L199" s="194"/>
      <c r="M199" s="187"/>
      <c r="N199" s="195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5"/>
      <c r="B200" s="184"/>
      <c r="C200" s="380" t="s">
        <v>75</v>
      </c>
      <c r="D200" s="380"/>
      <c r="E200" s="380"/>
      <c r="F200" s="196"/>
      <c r="G200" s="197"/>
      <c r="H200" s="197"/>
      <c r="I200" s="197"/>
      <c r="J200" s="199">
        <v>2752.93</v>
      </c>
      <c r="K200" s="197"/>
      <c r="L200" s="199">
        <v>261288.7</v>
      </c>
      <c r="M200" s="197"/>
      <c r="N200" s="200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2"/>
      <c r="B201" s="184"/>
      <c r="C201" s="379" t="s">
        <v>76</v>
      </c>
      <c r="D201" s="379"/>
      <c r="E201" s="379"/>
      <c r="F201" s="186"/>
      <c r="G201" s="187"/>
      <c r="H201" s="187"/>
      <c r="I201" s="187"/>
      <c r="J201" s="194"/>
      <c r="K201" s="187"/>
      <c r="L201" s="190">
        <v>66215.070000000007</v>
      </c>
      <c r="M201" s="187"/>
      <c r="N201" s="191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2"/>
      <c r="B202" s="184" t="s">
        <v>171</v>
      </c>
      <c r="C202" s="379" t="s">
        <v>172</v>
      </c>
      <c r="D202" s="379"/>
      <c r="E202" s="379"/>
      <c r="F202" s="186" t="s">
        <v>79</v>
      </c>
      <c r="G202" s="201">
        <v>91</v>
      </c>
      <c r="H202" s="187"/>
      <c r="I202" s="201">
        <v>91</v>
      </c>
      <c r="J202" s="194"/>
      <c r="K202" s="187"/>
      <c r="L202" s="190">
        <v>60255.71</v>
      </c>
      <c r="M202" s="187"/>
      <c r="N202" s="191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2"/>
      <c r="B203" s="184" t="s">
        <v>173</v>
      </c>
      <c r="C203" s="379" t="s">
        <v>174</v>
      </c>
      <c r="D203" s="379"/>
      <c r="E203" s="379"/>
      <c r="F203" s="186" t="s">
        <v>79</v>
      </c>
      <c r="G203" s="201">
        <v>52</v>
      </c>
      <c r="H203" s="187"/>
      <c r="I203" s="201">
        <v>52</v>
      </c>
      <c r="J203" s="194"/>
      <c r="K203" s="187"/>
      <c r="L203" s="190">
        <v>34431.839999999997</v>
      </c>
      <c r="M203" s="187"/>
      <c r="N203" s="191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2"/>
      <c r="B204" s="203"/>
      <c r="C204" s="388" t="s">
        <v>82</v>
      </c>
      <c r="D204" s="388"/>
      <c r="E204" s="388"/>
      <c r="F204" s="178"/>
      <c r="G204" s="179"/>
      <c r="H204" s="179"/>
      <c r="I204" s="179"/>
      <c r="J204" s="181"/>
      <c r="K204" s="179"/>
      <c r="L204" s="204">
        <v>355976.25</v>
      </c>
      <c r="M204" s="197"/>
      <c r="N204" s="205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6" t="s">
        <v>143</v>
      </c>
      <c r="B205" s="177" t="s">
        <v>2117</v>
      </c>
      <c r="C205" s="388" t="s">
        <v>2118</v>
      </c>
      <c r="D205" s="388"/>
      <c r="E205" s="388"/>
      <c r="F205" s="178" t="s">
        <v>98</v>
      </c>
      <c r="G205" s="179">
        <v>53.72</v>
      </c>
      <c r="H205" s="180">
        <v>1</v>
      </c>
      <c r="I205" s="206">
        <v>53.72</v>
      </c>
      <c r="J205" s="181"/>
      <c r="K205" s="179"/>
      <c r="L205" s="181"/>
      <c r="M205" s="179"/>
      <c r="N205" s="182"/>
      <c r="AF205" s="133"/>
      <c r="AG205" s="140"/>
      <c r="AH205" s="140" t="s">
        <v>2118</v>
      </c>
      <c r="AM205" s="140"/>
    </row>
    <row r="206" spans="1:41" s="121" customFormat="1" ht="15" x14ac:dyDescent="0.25">
      <c r="A206" s="208"/>
      <c r="B206" s="209"/>
      <c r="C206" s="379" t="s">
        <v>2133</v>
      </c>
      <c r="D206" s="379"/>
      <c r="E206" s="379"/>
      <c r="F206" s="379"/>
      <c r="G206" s="379"/>
      <c r="H206" s="379"/>
      <c r="I206" s="379"/>
      <c r="J206" s="379"/>
      <c r="K206" s="379"/>
      <c r="L206" s="379"/>
      <c r="M206" s="379"/>
      <c r="N206" s="391"/>
      <c r="AF206" s="133"/>
      <c r="AG206" s="140"/>
      <c r="AH206" s="140"/>
      <c r="AM206" s="140"/>
      <c r="AO206" s="142" t="s">
        <v>2133</v>
      </c>
    </row>
    <row r="207" spans="1:41" s="121" customFormat="1" ht="68.25" x14ac:dyDescent="0.25">
      <c r="A207" s="183"/>
      <c r="B207" s="184" t="s">
        <v>1131</v>
      </c>
      <c r="C207" s="389" t="s">
        <v>1132</v>
      </c>
      <c r="D207" s="389"/>
      <c r="E207" s="389"/>
      <c r="F207" s="389"/>
      <c r="G207" s="389"/>
      <c r="H207" s="389"/>
      <c r="I207" s="389"/>
      <c r="J207" s="389"/>
      <c r="K207" s="389"/>
      <c r="L207" s="389"/>
      <c r="M207" s="389"/>
      <c r="N207" s="390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5"/>
      <c r="B208" s="184" t="s">
        <v>58</v>
      </c>
      <c r="C208" s="379" t="s">
        <v>67</v>
      </c>
      <c r="D208" s="379"/>
      <c r="E208" s="379"/>
      <c r="F208" s="186"/>
      <c r="G208" s="187"/>
      <c r="H208" s="187"/>
      <c r="I208" s="187"/>
      <c r="J208" s="188">
        <v>443.82</v>
      </c>
      <c r="K208" s="189">
        <v>1.1499999999999999</v>
      </c>
      <c r="L208" s="190">
        <v>27418.31</v>
      </c>
      <c r="M208" s="189">
        <v>44.77</v>
      </c>
      <c r="N208" s="191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5"/>
      <c r="B209" s="184" t="s">
        <v>68</v>
      </c>
      <c r="C209" s="379" t="s">
        <v>69</v>
      </c>
      <c r="D209" s="379"/>
      <c r="E209" s="379"/>
      <c r="F209" s="186"/>
      <c r="G209" s="187"/>
      <c r="H209" s="187"/>
      <c r="I209" s="187"/>
      <c r="J209" s="190">
        <v>1200.08</v>
      </c>
      <c r="K209" s="189">
        <v>1.1499999999999999</v>
      </c>
      <c r="L209" s="190">
        <v>74138.539999999994</v>
      </c>
      <c r="M209" s="189">
        <v>13.24</v>
      </c>
      <c r="N209" s="191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5"/>
      <c r="B210" s="184" t="s">
        <v>86</v>
      </c>
      <c r="C210" s="379" t="s">
        <v>87</v>
      </c>
      <c r="D210" s="379"/>
      <c r="E210" s="379"/>
      <c r="F210" s="186"/>
      <c r="G210" s="187"/>
      <c r="H210" s="187"/>
      <c r="I210" s="187"/>
      <c r="J210" s="188">
        <v>22.45</v>
      </c>
      <c r="K210" s="187"/>
      <c r="L210" s="190">
        <v>1206.01</v>
      </c>
      <c r="M210" s="189">
        <v>8.16</v>
      </c>
      <c r="N210" s="191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2"/>
      <c r="B211" s="184"/>
      <c r="C211" s="379" t="s">
        <v>72</v>
      </c>
      <c r="D211" s="379"/>
      <c r="E211" s="379"/>
      <c r="F211" s="186" t="s">
        <v>73</v>
      </c>
      <c r="G211" s="189">
        <v>52.03</v>
      </c>
      <c r="H211" s="189">
        <v>1.1499999999999999</v>
      </c>
      <c r="I211" s="217">
        <v>3214.3093399999998</v>
      </c>
      <c r="J211" s="194"/>
      <c r="K211" s="187"/>
      <c r="L211" s="194"/>
      <c r="M211" s="187"/>
      <c r="N211" s="195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5"/>
      <c r="B212" s="184"/>
      <c r="C212" s="380" t="s">
        <v>75</v>
      </c>
      <c r="D212" s="380"/>
      <c r="E212" s="380"/>
      <c r="F212" s="196"/>
      <c r="G212" s="197"/>
      <c r="H212" s="197"/>
      <c r="I212" s="197"/>
      <c r="J212" s="199">
        <v>1666.35</v>
      </c>
      <c r="K212" s="197"/>
      <c r="L212" s="199">
        <v>102762.86</v>
      </c>
      <c r="M212" s="197"/>
      <c r="N212" s="200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2"/>
      <c r="B213" s="184"/>
      <c r="C213" s="379" t="s">
        <v>76</v>
      </c>
      <c r="D213" s="379"/>
      <c r="E213" s="379"/>
      <c r="F213" s="186"/>
      <c r="G213" s="187"/>
      <c r="H213" s="187"/>
      <c r="I213" s="187"/>
      <c r="J213" s="194"/>
      <c r="K213" s="187"/>
      <c r="L213" s="190">
        <v>27418.31</v>
      </c>
      <c r="M213" s="187"/>
      <c r="N213" s="191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2"/>
      <c r="B214" s="184" t="s">
        <v>171</v>
      </c>
      <c r="C214" s="379" t="s">
        <v>172</v>
      </c>
      <c r="D214" s="379"/>
      <c r="E214" s="379"/>
      <c r="F214" s="186" t="s">
        <v>79</v>
      </c>
      <c r="G214" s="201">
        <v>91</v>
      </c>
      <c r="H214" s="187"/>
      <c r="I214" s="201">
        <v>91</v>
      </c>
      <c r="J214" s="194"/>
      <c r="K214" s="187"/>
      <c r="L214" s="190">
        <v>24950.66</v>
      </c>
      <c r="M214" s="187"/>
      <c r="N214" s="191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2"/>
      <c r="B215" s="184" t="s">
        <v>173</v>
      </c>
      <c r="C215" s="379" t="s">
        <v>174</v>
      </c>
      <c r="D215" s="379"/>
      <c r="E215" s="379"/>
      <c r="F215" s="186" t="s">
        <v>79</v>
      </c>
      <c r="G215" s="201">
        <v>52</v>
      </c>
      <c r="H215" s="187"/>
      <c r="I215" s="201">
        <v>52</v>
      </c>
      <c r="J215" s="194"/>
      <c r="K215" s="187"/>
      <c r="L215" s="190">
        <v>14257.52</v>
      </c>
      <c r="M215" s="187"/>
      <c r="N215" s="191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2"/>
      <c r="B216" s="203"/>
      <c r="C216" s="388" t="s">
        <v>82</v>
      </c>
      <c r="D216" s="388"/>
      <c r="E216" s="388"/>
      <c r="F216" s="178"/>
      <c r="G216" s="179"/>
      <c r="H216" s="179"/>
      <c r="I216" s="179"/>
      <c r="J216" s="181"/>
      <c r="K216" s="179"/>
      <c r="L216" s="204">
        <v>141971.04</v>
      </c>
      <c r="M216" s="197"/>
      <c r="N216" s="205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6" t="s">
        <v>168</v>
      </c>
      <c r="B217" s="177" t="s">
        <v>214</v>
      </c>
      <c r="C217" s="388" t="s">
        <v>215</v>
      </c>
      <c r="D217" s="388"/>
      <c r="E217" s="388"/>
      <c r="F217" s="178" t="s">
        <v>133</v>
      </c>
      <c r="G217" s="179">
        <v>3144.7</v>
      </c>
      <c r="H217" s="180">
        <v>1</v>
      </c>
      <c r="I217" s="214">
        <v>3144.7</v>
      </c>
      <c r="J217" s="207">
        <v>3.28</v>
      </c>
      <c r="K217" s="179"/>
      <c r="L217" s="204">
        <v>10314.620000000001</v>
      </c>
      <c r="M217" s="206">
        <v>13.24</v>
      </c>
      <c r="N217" s="205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8"/>
      <c r="B218" s="209"/>
      <c r="C218" s="379" t="s">
        <v>2134</v>
      </c>
      <c r="D218" s="379"/>
      <c r="E218" s="379"/>
      <c r="F218" s="379"/>
      <c r="G218" s="379"/>
      <c r="H218" s="379"/>
      <c r="I218" s="379"/>
      <c r="J218" s="379"/>
      <c r="K218" s="379"/>
      <c r="L218" s="379"/>
      <c r="M218" s="379"/>
      <c r="N218" s="391"/>
      <c r="AF218" s="133"/>
      <c r="AG218" s="140"/>
      <c r="AH218" s="140"/>
      <c r="AM218" s="140"/>
      <c r="AO218" s="142" t="s">
        <v>2134</v>
      </c>
    </row>
    <row r="219" spans="1:41" s="121" customFormat="1" ht="15" x14ac:dyDescent="0.25">
      <c r="A219" s="202"/>
      <c r="B219" s="203"/>
      <c r="C219" s="388" t="s">
        <v>82</v>
      </c>
      <c r="D219" s="388"/>
      <c r="E219" s="388"/>
      <c r="F219" s="178"/>
      <c r="G219" s="179"/>
      <c r="H219" s="179"/>
      <c r="I219" s="179"/>
      <c r="J219" s="181"/>
      <c r="K219" s="179"/>
      <c r="L219" s="204">
        <v>10314.620000000001</v>
      </c>
      <c r="M219" s="197"/>
      <c r="N219" s="205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6" t="s">
        <v>175</v>
      </c>
      <c r="B220" s="177" t="s">
        <v>217</v>
      </c>
      <c r="C220" s="388" t="s">
        <v>218</v>
      </c>
      <c r="D220" s="388"/>
      <c r="E220" s="388"/>
      <c r="F220" s="178" t="s">
        <v>133</v>
      </c>
      <c r="G220" s="179">
        <v>786.16</v>
      </c>
      <c r="H220" s="180">
        <v>1</v>
      </c>
      <c r="I220" s="206">
        <v>786.16</v>
      </c>
      <c r="J220" s="207">
        <v>42.98</v>
      </c>
      <c r="K220" s="206">
        <v>1.1499999999999999</v>
      </c>
      <c r="L220" s="204">
        <v>38857.53</v>
      </c>
      <c r="M220" s="206">
        <v>13.24</v>
      </c>
      <c r="N220" s="205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8"/>
      <c r="B221" s="209"/>
      <c r="C221" s="379" t="s">
        <v>2135</v>
      </c>
      <c r="D221" s="379"/>
      <c r="E221" s="379"/>
      <c r="F221" s="379"/>
      <c r="G221" s="379"/>
      <c r="H221" s="379"/>
      <c r="I221" s="379"/>
      <c r="J221" s="379"/>
      <c r="K221" s="379"/>
      <c r="L221" s="379"/>
      <c r="M221" s="379"/>
      <c r="N221" s="391"/>
      <c r="AF221" s="133"/>
      <c r="AG221" s="140"/>
      <c r="AH221" s="140"/>
      <c r="AM221" s="140"/>
      <c r="AO221" s="142" t="s">
        <v>2135</v>
      </c>
    </row>
    <row r="222" spans="1:41" s="121" customFormat="1" ht="68.25" x14ac:dyDescent="0.25">
      <c r="A222" s="183"/>
      <c r="B222" s="184" t="s">
        <v>1131</v>
      </c>
      <c r="C222" s="389" t="s">
        <v>1132</v>
      </c>
      <c r="D222" s="389"/>
      <c r="E222" s="389"/>
      <c r="F222" s="389"/>
      <c r="G222" s="389"/>
      <c r="H222" s="389"/>
      <c r="I222" s="389"/>
      <c r="J222" s="389"/>
      <c r="K222" s="389"/>
      <c r="L222" s="389"/>
      <c r="M222" s="389"/>
      <c r="N222" s="390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2"/>
      <c r="B223" s="203"/>
      <c r="C223" s="388" t="s">
        <v>82</v>
      </c>
      <c r="D223" s="388"/>
      <c r="E223" s="388"/>
      <c r="F223" s="178"/>
      <c r="G223" s="179"/>
      <c r="H223" s="179"/>
      <c r="I223" s="179"/>
      <c r="J223" s="181"/>
      <c r="K223" s="179"/>
      <c r="L223" s="204">
        <v>38857.53</v>
      </c>
      <c r="M223" s="197"/>
      <c r="N223" s="205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6" t="s">
        <v>186</v>
      </c>
      <c r="B224" s="177" t="s">
        <v>96</v>
      </c>
      <c r="C224" s="388" t="s">
        <v>97</v>
      </c>
      <c r="D224" s="388"/>
      <c r="E224" s="388"/>
      <c r="F224" s="178" t="s">
        <v>98</v>
      </c>
      <c r="G224" s="179">
        <v>1876.05</v>
      </c>
      <c r="H224" s="180">
        <v>1</v>
      </c>
      <c r="I224" s="206">
        <v>1876.05</v>
      </c>
      <c r="J224" s="207">
        <v>162.38</v>
      </c>
      <c r="K224" s="179"/>
      <c r="L224" s="204">
        <v>304633</v>
      </c>
      <c r="M224" s="206">
        <v>8.16</v>
      </c>
      <c r="N224" s="205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2"/>
      <c r="B225" s="203"/>
      <c r="C225" s="379" t="s">
        <v>99</v>
      </c>
      <c r="D225" s="379"/>
      <c r="E225" s="379"/>
      <c r="F225" s="379"/>
      <c r="G225" s="379"/>
      <c r="H225" s="379"/>
      <c r="I225" s="379"/>
      <c r="J225" s="379"/>
      <c r="K225" s="379"/>
      <c r="L225" s="379"/>
      <c r="M225" s="379"/>
      <c r="N225" s="391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8"/>
      <c r="B226" s="209"/>
      <c r="C226" s="379" t="s">
        <v>2136</v>
      </c>
      <c r="D226" s="379"/>
      <c r="E226" s="379"/>
      <c r="F226" s="379"/>
      <c r="G226" s="379"/>
      <c r="H226" s="379"/>
      <c r="I226" s="379"/>
      <c r="J226" s="379"/>
      <c r="K226" s="379"/>
      <c r="L226" s="379"/>
      <c r="M226" s="379"/>
      <c r="N226" s="391"/>
      <c r="AF226" s="133"/>
      <c r="AG226" s="140"/>
      <c r="AH226" s="140"/>
      <c r="AM226" s="140"/>
      <c r="AO226" s="142" t="s">
        <v>2136</v>
      </c>
    </row>
    <row r="227" spans="1:42" s="121" customFormat="1" ht="15" x14ac:dyDescent="0.25">
      <c r="A227" s="208"/>
      <c r="B227" s="209"/>
      <c r="C227" s="379" t="s">
        <v>100</v>
      </c>
      <c r="D227" s="379"/>
      <c r="E227" s="379"/>
      <c r="F227" s="379"/>
      <c r="G227" s="379"/>
      <c r="H227" s="379"/>
      <c r="I227" s="379"/>
      <c r="J227" s="379"/>
      <c r="K227" s="379"/>
      <c r="L227" s="379"/>
      <c r="M227" s="379"/>
      <c r="N227" s="391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2"/>
      <c r="B228" s="203"/>
      <c r="C228" s="388" t="s">
        <v>82</v>
      </c>
      <c r="D228" s="388"/>
      <c r="E228" s="388"/>
      <c r="F228" s="178"/>
      <c r="G228" s="179"/>
      <c r="H228" s="179"/>
      <c r="I228" s="179"/>
      <c r="J228" s="181"/>
      <c r="K228" s="179"/>
      <c r="L228" s="204">
        <v>304633</v>
      </c>
      <c r="M228" s="197"/>
      <c r="N228" s="205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385" t="s">
        <v>2137</v>
      </c>
      <c r="B229" s="386"/>
      <c r="C229" s="386"/>
      <c r="D229" s="386"/>
      <c r="E229" s="386"/>
      <c r="F229" s="386"/>
      <c r="G229" s="386"/>
      <c r="H229" s="386"/>
      <c r="I229" s="386"/>
      <c r="J229" s="386"/>
      <c r="K229" s="386"/>
      <c r="L229" s="386"/>
      <c r="M229" s="386"/>
      <c r="N229" s="387"/>
      <c r="AF229" s="133"/>
      <c r="AG229" s="140" t="s">
        <v>2137</v>
      </c>
      <c r="AH229" s="140"/>
      <c r="AM229" s="140"/>
    </row>
    <row r="230" spans="1:42" s="121" customFormat="1" ht="67.5" x14ac:dyDescent="0.25">
      <c r="A230" s="176" t="s">
        <v>196</v>
      </c>
      <c r="B230" s="177" t="s">
        <v>2130</v>
      </c>
      <c r="C230" s="388" t="s">
        <v>2131</v>
      </c>
      <c r="D230" s="388"/>
      <c r="E230" s="388"/>
      <c r="F230" s="178" t="s">
        <v>2115</v>
      </c>
      <c r="G230" s="179">
        <v>41.709000000000003</v>
      </c>
      <c r="H230" s="180">
        <v>1</v>
      </c>
      <c r="I230" s="210">
        <v>41.709000000000003</v>
      </c>
      <c r="J230" s="181"/>
      <c r="K230" s="179"/>
      <c r="L230" s="181"/>
      <c r="M230" s="179"/>
      <c r="N230" s="182"/>
      <c r="AF230" s="133"/>
      <c r="AG230" s="140"/>
      <c r="AH230" s="140" t="s">
        <v>2131</v>
      </c>
      <c r="AM230" s="140"/>
    </row>
    <row r="231" spans="1:42" s="121" customFormat="1" ht="15" x14ac:dyDescent="0.25">
      <c r="A231" s="208"/>
      <c r="B231" s="209"/>
      <c r="C231" s="379" t="s">
        <v>2138</v>
      </c>
      <c r="D231" s="379"/>
      <c r="E231" s="379"/>
      <c r="F231" s="379"/>
      <c r="G231" s="379"/>
      <c r="H231" s="379"/>
      <c r="I231" s="379"/>
      <c r="J231" s="379"/>
      <c r="K231" s="379"/>
      <c r="L231" s="379"/>
      <c r="M231" s="379"/>
      <c r="N231" s="391"/>
      <c r="AF231" s="133"/>
      <c r="AG231" s="140"/>
      <c r="AH231" s="140"/>
      <c r="AM231" s="140"/>
      <c r="AO231" s="142" t="s">
        <v>2138</v>
      </c>
    </row>
    <row r="232" spans="1:42" s="121" customFormat="1" ht="68.25" x14ac:dyDescent="0.25">
      <c r="A232" s="183"/>
      <c r="B232" s="184" t="s">
        <v>1131</v>
      </c>
      <c r="C232" s="389" t="s">
        <v>1132</v>
      </c>
      <c r="D232" s="389"/>
      <c r="E232" s="389"/>
      <c r="F232" s="389"/>
      <c r="G232" s="389"/>
      <c r="H232" s="389"/>
      <c r="I232" s="389"/>
      <c r="J232" s="389"/>
      <c r="K232" s="389"/>
      <c r="L232" s="389"/>
      <c r="M232" s="389"/>
      <c r="N232" s="390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5"/>
      <c r="B233" s="184" t="s">
        <v>58</v>
      </c>
      <c r="C233" s="379" t="s">
        <v>67</v>
      </c>
      <c r="D233" s="379"/>
      <c r="E233" s="379"/>
      <c r="F233" s="186"/>
      <c r="G233" s="187"/>
      <c r="H233" s="187"/>
      <c r="I233" s="187"/>
      <c r="J233" s="188">
        <v>280.13</v>
      </c>
      <c r="K233" s="189">
        <v>1.1499999999999999</v>
      </c>
      <c r="L233" s="190">
        <v>13436.53</v>
      </c>
      <c r="M233" s="189">
        <v>44.77</v>
      </c>
      <c r="N233" s="191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5"/>
      <c r="B234" s="184" t="s">
        <v>68</v>
      </c>
      <c r="C234" s="379" t="s">
        <v>69</v>
      </c>
      <c r="D234" s="379"/>
      <c r="E234" s="379"/>
      <c r="F234" s="186"/>
      <c r="G234" s="187"/>
      <c r="H234" s="187"/>
      <c r="I234" s="187"/>
      <c r="J234" s="190">
        <v>2472.8000000000002</v>
      </c>
      <c r="K234" s="189">
        <v>1.1499999999999999</v>
      </c>
      <c r="L234" s="190">
        <v>118608.72</v>
      </c>
      <c r="M234" s="189">
        <v>13.24</v>
      </c>
      <c r="N234" s="191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5"/>
      <c r="B235" s="184" t="s">
        <v>70</v>
      </c>
      <c r="C235" s="379" t="s">
        <v>71</v>
      </c>
      <c r="D235" s="379"/>
      <c r="E235" s="379"/>
      <c r="F235" s="186"/>
      <c r="G235" s="187"/>
      <c r="H235" s="187"/>
      <c r="I235" s="187"/>
      <c r="J235" s="188">
        <v>417.51</v>
      </c>
      <c r="K235" s="189">
        <v>1.1499999999999999</v>
      </c>
      <c r="L235" s="190">
        <v>20026.009999999998</v>
      </c>
      <c r="M235" s="189">
        <v>44.77</v>
      </c>
      <c r="N235" s="191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2"/>
      <c r="B236" s="184"/>
      <c r="C236" s="379" t="s">
        <v>72</v>
      </c>
      <c r="D236" s="379"/>
      <c r="E236" s="379"/>
      <c r="F236" s="186" t="s">
        <v>73</v>
      </c>
      <c r="G236" s="189">
        <v>32.840000000000003</v>
      </c>
      <c r="H236" s="189">
        <v>1.1499999999999999</v>
      </c>
      <c r="I236" s="215">
        <v>1575.182094</v>
      </c>
      <c r="J236" s="194"/>
      <c r="K236" s="187"/>
      <c r="L236" s="194"/>
      <c r="M236" s="187"/>
      <c r="N236" s="195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2"/>
      <c r="B237" s="184"/>
      <c r="C237" s="379" t="s">
        <v>74</v>
      </c>
      <c r="D237" s="379"/>
      <c r="E237" s="379"/>
      <c r="F237" s="186" t="s">
        <v>73</v>
      </c>
      <c r="G237" s="189">
        <v>31.54</v>
      </c>
      <c r="H237" s="189">
        <v>1.1499999999999999</v>
      </c>
      <c r="I237" s="215">
        <v>1512.827139</v>
      </c>
      <c r="J237" s="194"/>
      <c r="K237" s="187"/>
      <c r="L237" s="194"/>
      <c r="M237" s="187"/>
      <c r="N237" s="195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5"/>
      <c r="B238" s="184"/>
      <c r="C238" s="380" t="s">
        <v>75</v>
      </c>
      <c r="D238" s="380"/>
      <c r="E238" s="380"/>
      <c r="F238" s="196"/>
      <c r="G238" s="197"/>
      <c r="H238" s="197"/>
      <c r="I238" s="197"/>
      <c r="J238" s="199">
        <v>2752.93</v>
      </c>
      <c r="K238" s="197"/>
      <c r="L238" s="199">
        <v>132045.25</v>
      </c>
      <c r="M238" s="197"/>
      <c r="N238" s="200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2"/>
      <c r="B239" s="184"/>
      <c r="C239" s="379" t="s">
        <v>76</v>
      </c>
      <c r="D239" s="379"/>
      <c r="E239" s="379"/>
      <c r="F239" s="186"/>
      <c r="G239" s="187"/>
      <c r="H239" s="187"/>
      <c r="I239" s="187"/>
      <c r="J239" s="194"/>
      <c r="K239" s="187"/>
      <c r="L239" s="190">
        <v>33462.54</v>
      </c>
      <c r="M239" s="187"/>
      <c r="N239" s="191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2"/>
      <c r="B240" s="184" t="s">
        <v>171</v>
      </c>
      <c r="C240" s="379" t="s">
        <v>172</v>
      </c>
      <c r="D240" s="379"/>
      <c r="E240" s="379"/>
      <c r="F240" s="186" t="s">
        <v>79</v>
      </c>
      <c r="G240" s="201">
        <v>91</v>
      </c>
      <c r="H240" s="187"/>
      <c r="I240" s="201">
        <v>91</v>
      </c>
      <c r="J240" s="194"/>
      <c r="K240" s="187"/>
      <c r="L240" s="190">
        <v>30450.91</v>
      </c>
      <c r="M240" s="187"/>
      <c r="N240" s="191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2"/>
      <c r="B241" s="184" t="s">
        <v>173</v>
      </c>
      <c r="C241" s="379" t="s">
        <v>174</v>
      </c>
      <c r="D241" s="379"/>
      <c r="E241" s="379"/>
      <c r="F241" s="186" t="s">
        <v>79</v>
      </c>
      <c r="G241" s="201">
        <v>52</v>
      </c>
      <c r="H241" s="187"/>
      <c r="I241" s="201">
        <v>52</v>
      </c>
      <c r="J241" s="194"/>
      <c r="K241" s="187"/>
      <c r="L241" s="190">
        <v>17400.52</v>
      </c>
      <c r="M241" s="187"/>
      <c r="N241" s="191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2"/>
      <c r="B242" s="203"/>
      <c r="C242" s="388" t="s">
        <v>82</v>
      </c>
      <c r="D242" s="388"/>
      <c r="E242" s="388"/>
      <c r="F242" s="178"/>
      <c r="G242" s="179"/>
      <c r="H242" s="179"/>
      <c r="I242" s="179"/>
      <c r="J242" s="181"/>
      <c r="K242" s="179"/>
      <c r="L242" s="204">
        <v>179896.68</v>
      </c>
      <c r="M242" s="197"/>
      <c r="N242" s="205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6" t="s">
        <v>206</v>
      </c>
      <c r="B243" s="177" t="s">
        <v>2117</v>
      </c>
      <c r="C243" s="388" t="s">
        <v>2118</v>
      </c>
      <c r="D243" s="388"/>
      <c r="E243" s="388"/>
      <c r="F243" s="178" t="s">
        <v>98</v>
      </c>
      <c r="G243" s="179">
        <v>69.760000000000005</v>
      </c>
      <c r="H243" s="180">
        <v>1</v>
      </c>
      <c r="I243" s="206">
        <v>69.760000000000005</v>
      </c>
      <c r="J243" s="181"/>
      <c r="K243" s="179"/>
      <c r="L243" s="181"/>
      <c r="M243" s="179"/>
      <c r="N243" s="182"/>
      <c r="AF243" s="133"/>
      <c r="AG243" s="140"/>
      <c r="AH243" s="140" t="s">
        <v>2118</v>
      </c>
      <c r="AM243" s="140"/>
    </row>
    <row r="244" spans="1:41" s="121" customFormat="1" ht="68.25" x14ac:dyDescent="0.25">
      <c r="A244" s="183"/>
      <c r="B244" s="184" t="s">
        <v>1131</v>
      </c>
      <c r="C244" s="389" t="s">
        <v>1132</v>
      </c>
      <c r="D244" s="389"/>
      <c r="E244" s="389"/>
      <c r="F244" s="389"/>
      <c r="G244" s="389"/>
      <c r="H244" s="389"/>
      <c r="I244" s="389"/>
      <c r="J244" s="389"/>
      <c r="K244" s="389"/>
      <c r="L244" s="389"/>
      <c r="M244" s="389"/>
      <c r="N244" s="390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5"/>
      <c r="B245" s="184" t="s">
        <v>58</v>
      </c>
      <c r="C245" s="379" t="s">
        <v>67</v>
      </c>
      <c r="D245" s="379"/>
      <c r="E245" s="379"/>
      <c r="F245" s="186"/>
      <c r="G245" s="187"/>
      <c r="H245" s="187"/>
      <c r="I245" s="187"/>
      <c r="J245" s="188">
        <v>443.82</v>
      </c>
      <c r="K245" s="189">
        <v>1.1499999999999999</v>
      </c>
      <c r="L245" s="190">
        <v>35605.019999999997</v>
      </c>
      <c r="M245" s="189">
        <v>44.77</v>
      </c>
      <c r="N245" s="191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5"/>
      <c r="B246" s="184" t="s">
        <v>68</v>
      </c>
      <c r="C246" s="379" t="s">
        <v>69</v>
      </c>
      <c r="D246" s="379"/>
      <c r="E246" s="379"/>
      <c r="F246" s="186"/>
      <c r="G246" s="187"/>
      <c r="H246" s="187"/>
      <c r="I246" s="187"/>
      <c r="J246" s="190">
        <v>1200.08</v>
      </c>
      <c r="K246" s="189">
        <v>1.1499999999999999</v>
      </c>
      <c r="L246" s="190">
        <v>96275.22</v>
      </c>
      <c r="M246" s="189">
        <v>13.24</v>
      </c>
      <c r="N246" s="191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5"/>
      <c r="B247" s="184" t="s">
        <v>86</v>
      </c>
      <c r="C247" s="379" t="s">
        <v>87</v>
      </c>
      <c r="D247" s="379"/>
      <c r="E247" s="379"/>
      <c r="F247" s="186"/>
      <c r="G247" s="187"/>
      <c r="H247" s="187"/>
      <c r="I247" s="187"/>
      <c r="J247" s="188">
        <v>22.45</v>
      </c>
      <c r="K247" s="187"/>
      <c r="L247" s="190">
        <v>1566.11</v>
      </c>
      <c r="M247" s="189">
        <v>8.16</v>
      </c>
      <c r="N247" s="191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2"/>
      <c r="B248" s="184"/>
      <c r="C248" s="379" t="s">
        <v>72</v>
      </c>
      <c r="D248" s="379"/>
      <c r="E248" s="379"/>
      <c r="F248" s="186" t="s">
        <v>73</v>
      </c>
      <c r="G248" s="189">
        <v>52.03</v>
      </c>
      <c r="H248" s="189">
        <v>1.1499999999999999</v>
      </c>
      <c r="I248" s="217">
        <v>4174.0547200000001</v>
      </c>
      <c r="J248" s="194"/>
      <c r="K248" s="187"/>
      <c r="L248" s="194"/>
      <c r="M248" s="187"/>
      <c r="N248" s="195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5"/>
      <c r="B249" s="184"/>
      <c r="C249" s="380" t="s">
        <v>75</v>
      </c>
      <c r="D249" s="380"/>
      <c r="E249" s="380"/>
      <c r="F249" s="196"/>
      <c r="G249" s="197"/>
      <c r="H249" s="197"/>
      <c r="I249" s="197"/>
      <c r="J249" s="199">
        <v>1666.35</v>
      </c>
      <c r="K249" s="197"/>
      <c r="L249" s="199">
        <v>133446.35</v>
      </c>
      <c r="M249" s="197"/>
      <c r="N249" s="200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2"/>
      <c r="B250" s="184"/>
      <c r="C250" s="379" t="s">
        <v>76</v>
      </c>
      <c r="D250" s="379"/>
      <c r="E250" s="379"/>
      <c r="F250" s="186"/>
      <c r="G250" s="187"/>
      <c r="H250" s="187"/>
      <c r="I250" s="187"/>
      <c r="J250" s="194"/>
      <c r="K250" s="187"/>
      <c r="L250" s="190">
        <v>35605.019999999997</v>
      </c>
      <c r="M250" s="187"/>
      <c r="N250" s="191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2"/>
      <c r="B251" s="184" t="s">
        <v>171</v>
      </c>
      <c r="C251" s="379" t="s">
        <v>172</v>
      </c>
      <c r="D251" s="379"/>
      <c r="E251" s="379"/>
      <c r="F251" s="186" t="s">
        <v>79</v>
      </c>
      <c r="G251" s="201">
        <v>91</v>
      </c>
      <c r="H251" s="187"/>
      <c r="I251" s="201">
        <v>91</v>
      </c>
      <c r="J251" s="194"/>
      <c r="K251" s="187"/>
      <c r="L251" s="190">
        <v>32400.57</v>
      </c>
      <c r="M251" s="187"/>
      <c r="N251" s="191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2"/>
      <c r="B252" s="184" t="s">
        <v>173</v>
      </c>
      <c r="C252" s="379" t="s">
        <v>174</v>
      </c>
      <c r="D252" s="379"/>
      <c r="E252" s="379"/>
      <c r="F252" s="186" t="s">
        <v>79</v>
      </c>
      <c r="G252" s="201">
        <v>52</v>
      </c>
      <c r="H252" s="187"/>
      <c r="I252" s="201">
        <v>52</v>
      </c>
      <c r="J252" s="194"/>
      <c r="K252" s="187"/>
      <c r="L252" s="190">
        <v>18514.61</v>
      </c>
      <c r="M252" s="187"/>
      <c r="N252" s="191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2"/>
      <c r="B253" s="203"/>
      <c r="C253" s="388" t="s">
        <v>82</v>
      </c>
      <c r="D253" s="388"/>
      <c r="E253" s="388"/>
      <c r="F253" s="178"/>
      <c r="G253" s="179"/>
      <c r="H253" s="179"/>
      <c r="I253" s="179"/>
      <c r="J253" s="181"/>
      <c r="K253" s="179"/>
      <c r="L253" s="204">
        <v>184361.53</v>
      </c>
      <c r="M253" s="197"/>
      <c r="N253" s="205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6" t="s">
        <v>213</v>
      </c>
      <c r="B254" s="177" t="s">
        <v>1272</v>
      </c>
      <c r="C254" s="388" t="s">
        <v>2139</v>
      </c>
      <c r="D254" s="388"/>
      <c r="E254" s="388"/>
      <c r="F254" s="178" t="s">
        <v>61</v>
      </c>
      <c r="G254" s="179">
        <v>0.72799999999999998</v>
      </c>
      <c r="H254" s="180">
        <v>1</v>
      </c>
      <c r="I254" s="210">
        <v>0.72799999999999998</v>
      </c>
      <c r="J254" s="181"/>
      <c r="K254" s="179"/>
      <c r="L254" s="181"/>
      <c r="M254" s="179"/>
      <c r="N254" s="182"/>
      <c r="AF254" s="133"/>
      <c r="AG254" s="140"/>
      <c r="AH254" s="140" t="s">
        <v>2139</v>
      </c>
      <c r="AM254" s="140"/>
    </row>
    <row r="255" spans="1:41" s="121" customFormat="1" ht="15" x14ac:dyDescent="0.25">
      <c r="A255" s="208"/>
      <c r="B255" s="209"/>
      <c r="C255" s="379" t="s">
        <v>2140</v>
      </c>
      <c r="D255" s="379"/>
      <c r="E255" s="379"/>
      <c r="F255" s="379"/>
      <c r="G255" s="379"/>
      <c r="H255" s="379"/>
      <c r="I255" s="379"/>
      <c r="J255" s="379"/>
      <c r="K255" s="379"/>
      <c r="L255" s="379"/>
      <c r="M255" s="379"/>
      <c r="N255" s="391"/>
      <c r="AF255" s="133"/>
      <c r="AG255" s="140"/>
      <c r="AH255" s="140"/>
      <c r="AM255" s="140"/>
      <c r="AO255" s="142" t="s">
        <v>2140</v>
      </c>
    </row>
    <row r="256" spans="1:41" s="121" customFormat="1" ht="68.25" x14ac:dyDescent="0.25">
      <c r="A256" s="183"/>
      <c r="B256" s="184" t="s">
        <v>1131</v>
      </c>
      <c r="C256" s="389" t="s">
        <v>1132</v>
      </c>
      <c r="D256" s="389"/>
      <c r="E256" s="389"/>
      <c r="F256" s="389"/>
      <c r="G256" s="389"/>
      <c r="H256" s="389"/>
      <c r="I256" s="389"/>
      <c r="J256" s="389"/>
      <c r="K256" s="389"/>
      <c r="L256" s="389"/>
      <c r="M256" s="389"/>
      <c r="N256" s="390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5"/>
      <c r="B257" s="184" t="s">
        <v>68</v>
      </c>
      <c r="C257" s="379" t="s">
        <v>69</v>
      </c>
      <c r="D257" s="379"/>
      <c r="E257" s="379"/>
      <c r="F257" s="186"/>
      <c r="G257" s="187"/>
      <c r="H257" s="187"/>
      <c r="I257" s="187"/>
      <c r="J257" s="188">
        <v>479.33</v>
      </c>
      <c r="K257" s="189">
        <v>1.1499999999999999</v>
      </c>
      <c r="L257" s="188">
        <v>401.3</v>
      </c>
      <c r="M257" s="189">
        <v>13.24</v>
      </c>
      <c r="N257" s="191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5"/>
      <c r="B258" s="184" t="s">
        <v>70</v>
      </c>
      <c r="C258" s="379" t="s">
        <v>71</v>
      </c>
      <c r="D258" s="379"/>
      <c r="E258" s="379"/>
      <c r="F258" s="186"/>
      <c r="G258" s="187"/>
      <c r="H258" s="187"/>
      <c r="I258" s="187"/>
      <c r="J258" s="188">
        <v>93.5</v>
      </c>
      <c r="K258" s="189">
        <v>1.1499999999999999</v>
      </c>
      <c r="L258" s="188">
        <v>78.28</v>
      </c>
      <c r="M258" s="189">
        <v>44.77</v>
      </c>
      <c r="N258" s="191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2"/>
      <c r="B259" s="184"/>
      <c r="C259" s="379" t="s">
        <v>74</v>
      </c>
      <c r="D259" s="379"/>
      <c r="E259" s="379"/>
      <c r="F259" s="186" t="s">
        <v>73</v>
      </c>
      <c r="G259" s="189">
        <v>8.06</v>
      </c>
      <c r="H259" s="189">
        <v>1.1499999999999999</v>
      </c>
      <c r="I259" s="215">
        <v>6.7478319999999998</v>
      </c>
      <c r="J259" s="194"/>
      <c r="K259" s="187"/>
      <c r="L259" s="194"/>
      <c r="M259" s="187"/>
      <c r="N259" s="195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5"/>
      <c r="B260" s="184"/>
      <c r="C260" s="380" t="s">
        <v>75</v>
      </c>
      <c r="D260" s="380"/>
      <c r="E260" s="380"/>
      <c r="F260" s="196"/>
      <c r="G260" s="197"/>
      <c r="H260" s="197"/>
      <c r="I260" s="197"/>
      <c r="J260" s="198">
        <v>479.33</v>
      </c>
      <c r="K260" s="197"/>
      <c r="L260" s="198">
        <v>401.3</v>
      </c>
      <c r="M260" s="197"/>
      <c r="N260" s="200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2"/>
      <c r="B261" s="184"/>
      <c r="C261" s="379" t="s">
        <v>76</v>
      </c>
      <c r="D261" s="379"/>
      <c r="E261" s="379"/>
      <c r="F261" s="186"/>
      <c r="G261" s="187"/>
      <c r="H261" s="187"/>
      <c r="I261" s="187"/>
      <c r="J261" s="194"/>
      <c r="K261" s="187"/>
      <c r="L261" s="188">
        <v>78.28</v>
      </c>
      <c r="M261" s="187"/>
      <c r="N261" s="191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2"/>
      <c r="B262" s="184" t="s">
        <v>77</v>
      </c>
      <c r="C262" s="379" t="s">
        <v>78</v>
      </c>
      <c r="D262" s="379"/>
      <c r="E262" s="379"/>
      <c r="F262" s="186" t="s">
        <v>79</v>
      </c>
      <c r="G262" s="201">
        <v>92</v>
      </c>
      <c r="H262" s="187"/>
      <c r="I262" s="201">
        <v>92</v>
      </c>
      <c r="J262" s="194"/>
      <c r="K262" s="187"/>
      <c r="L262" s="188">
        <v>72.02</v>
      </c>
      <c r="M262" s="187"/>
      <c r="N262" s="191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2"/>
      <c r="B263" s="184" t="s">
        <v>1260</v>
      </c>
      <c r="C263" s="379" t="s">
        <v>81</v>
      </c>
      <c r="D263" s="379"/>
      <c r="E263" s="379"/>
      <c r="F263" s="186" t="s">
        <v>79</v>
      </c>
      <c r="G263" s="201">
        <v>46</v>
      </c>
      <c r="H263" s="187"/>
      <c r="I263" s="201">
        <v>46</v>
      </c>
      <c r="J263" s="194"/>
      <c r="K263" s="187"/>
      <c r="L263" s="188">
        <v>36.01</v>
      </c>
      <c r="M263" s="187"/>
      <c r="N263" s="191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2"/>
      <c r="B264" s="203"/>
      <c r="C264" s="388" t="s">
        <v>82</v>
      </c>
      <c r="D264" s="388"/>
      <c r="E264" s="388"/>
      <c r="F264" s="178"/>
      <c r="G264" s="179"/>
      <c r="H264" s="179"/>
      <c r="I264" s="179"/>
      <c r="J264" s="181"/>
      <c r="K264" s="179"/>
      <c r="L264" s="207">
        <v>509.33</v>
      </c>
      <c r="M264" s="197"/>
      <c r="N264" s="205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6" t="s">
        <v>216</v>
      </c>
      <c r="B265" s="177" t="s">
        <v>1054</v>
      </c>
      <c r="C265" s="388" t="s">
        <v>873</v>
      </c>
      <c r="D265" s="388"/>
      <c r="E265" s="388"/>
      <c r="F265" s="178" t="s">
        <v>98</v>
      </c>
      <c r="G265" s="179">
        <v>821</v>
      </c>
      <c r="H265" s="180">
        <v>1</v>
      </c>
      <c r="I265" s="180">
        <v>821</v>
      </c>
      <c r="J265" s="207">
        <v>99.98</v>
      </c>
      <c r="K265" s="210">
        <v>1.012</v>
      </c>
      <c r="L265" s="204">
        <v>83068.58</v>
      </c>
      <c r="M265" s="206">
        <v>8.16</v>
      </c>
      <c r="N265" s="205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2"/>
      <c r="B266" s="203"/>
      <c r="C266" s="379" t="s">
        <v>99</v>
      </c>
      <c r="D266" s="379"/>
      <c r="E266" s="379"/>
      <c r="F266" s="379"/>
      <c r="G266" s="379"/>
      <c r="H266" s="379"/>
      <c r="I266" s="379"/>
      <c r="J266" s="379"/>
      <c r="K266" s="379"/>
      <c r="L266" s="379"/>
      <c r="M266" s="379"/>
      <c r="N266" s="391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8"/>
      <c r="B267" s="209"/>
      <c r="C267" s="379" t="s">
        <v>875</v>
      </c>
      <c r="D267" s="379"/>
      <c r="E267" s="379"/>
      <c r="F267" s="379"/>
      <c r="G267" s="379"/>
      <c r="H267" s="379"/>
      <c r="I267" s="379"/>
      <c r="J267" s="379"/>
      <c r="K267" s="379"/>
      <c r="L267" s="379"/>
      <c r="M267" s="379"/>
      <c r="N267" s="391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3"/>
      <c r="B268" s="184"/>
      <c r="C268" s="389" t="s">
        <v>240</v>
      </c>
      <c r="D268" s="389"/>
      <c r="E268" s="389"/>
      <c r="F268" s="389"/>
      <c r="G268" s="389"/>
      <c r="H268" s="389"/>
      <c r="I268" s="389"/>
      <c r="J268" s="389"/>
      <c r="K268" s="389"/>
      <c r="L268" s="389"/>
      <c r="M268" s="389"/>
      <c r="N268" s="390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2"/>
      <c r="B269" s="203"/>
      <c r="C269" s="388" t="s">
        <v>82</v>
      </c>
      <c r="D269" s="388"/>
      <c r="E269" s="388"/>
      <c r="F269" s="178"/>
      <c r="G269" s="179"/>
      <c r="H269" s="179"/>
      <c r="I269" s="179"/>
      <c r="J269" s="181"/>
      <c r="K269" s="179"/>
      <c r="L269" s="204">
        <v>83068.58</v>
      </c>
      <c r="M269" s="197"/>
      <c r="N269" s="205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6" t="s">
        <v>219</v>
      </c>
      <c r="B270" s="177" t="s">
        <v>214</v>
      </c>
      <c r="C270" s="388" t="s">
        <v>215</v>
      </c>
      <c r="D270" s="388"/>
      <c r="E270" s="388"/>
      <c r="F270" s="178" t="s">
        <v>133</v>
      </c>
      <c r="G270" s="179">
        <v>1674.4</v>
      </c>
      <c r="H270" s="180">
        <v>1</v>
      </c>
      <c r="I270" s="214">
        <v>1674.4</v>
      </c>
      <c r="J270" s="207">
        <v>3.28</v>
      </c>
      <c r="K270" s="179"/>
      <c r="L270" s="204">
        <v>5492.03</v>
      </c>
      <c r="M270" s="206">
        <v>13.24</v>
      </c>
      <c r="N270" s="205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8"/>
      <c r="B271" s="209"/>
      <c r="C271" s="379" t="s">
        <v>2141</v>
      </c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91"/>
      <c r="AF271" s="133"/>
      <c r="AG271" s="140"/>
      <c r="AH271" s="140"/>
      <c r="AM271" s="140"/>
      <c r="AO271" s="142" t="s">
        <v>2141</v>
      </c>
    </row>
    <row r="272" spans="1:42" s="121" customFormat="1" ht="15" x14ac:dyDescent="0.25">
      <c r="A272" s="202"/>
      <c r="B272" s="203"/>
      <c r="C272" s="388" t="s">
        <v>82</v>
      </c>
      <c r="D272" s="388"/>
      <c r="E272" s="388"/>
      <c r="F272" s="178"/>
      <c r="G272" s="179"/>
      <c r="H272" s="179"/>
      <c r="I272" s="179"/>
      <c r="J272" s="181"/>
      <c r="K272" s="179"/>
      <c r="L272" s="204">
        <v>5492.03</v>
      </c>
      <c r="M272" s="197"/>
      <c r="N272" s="205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6" t="s">
        <v>222</v>
      </c>
      <c r="B273" s="177" t="s">
        <v>217</v>
      </c>
      <c r="C273" s="388" t="s">
        <v>218</v>
      </c>
      <c r="D273" s="388"/>
      <c r="E273" s="388"/>
      <c r="F273" s="178" t="s">
        <v>133</v>
      </c>
      <c r="G273" s="179">
        <v>418.6</v>
      </c>
      <c r="H273" s="180">
        <v>1</v>
      </c>
      <c r="I273" s="214">
        <v>418.6</v>
      </c>
      <c r="J273" s="207">
        <v>42.98</v>
      </c>
      <c r="K273" s="206">
        <v>1.1499999999999999</v>
      </c>
      <c r="L273" s="204">
        <v>20690.14</v>
      </c>
      <c r="M273" s="206">
        <v>13.24</v>
      </c>
      <c r="N273" s="205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8"/>
      <c r="B274" s="209"/>
      <c r="C274" s="379" t="s">
        <v>2142</v>
      </c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91"/>
      <c r="AF274" s="133"/>
      <c r="AG274" s="140"/>
      <c r="AH274" s="140"/>
      <c r="AM274" s="140"/>
      <c r="AO274" s="142" t="s">
        <v>2142</v>
      </c>
    </row>
    <row r="275" spans="1:42" s="121" customFormat="1" ht="68.25" x14ac:dyDescent="0.25">
      <c r="A275" s="183"/>
      <c r="B275" s="184" t="s">
        <v>1131</v>
      </c>
      <c r="C275" s="389" t="s">
        <v>1132</v>
      </c>
      <c r="D275" s="389"/>
      <c r="E275" s="389"/>
      <c r="F275" s="389"/>
      <c r="G275" s="389"/>
      <c r="H275" s="389"/>
      <c r="I275" s="389"/>
      <c r="J275" s="389"/>
      <c r="K275" s="389"/>
      <c r="L275" s="389"/>
      <c r="M275" s="389"/>
      <c r="N275" s="390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2"/>
      <c r="B276" s="203"/>
      <c r="C276" s="388" t="s">
        <v>82</v>
      </c>
      <c r="D276" s="388"/>
      <c r="E276" s="388"/>
      <c r="F276" s="178"/>
      <c r="G276" s="179"/>
      <c r="H276" s="179"/>
      <c r="I276" s="179"/>
      <c r="J276" s="181"/>
      <c r="K276" s="179"/>
      <c r="L276" s="204">
        <v>20690.14</v>
      </c>
      <c r="M276" s="197"/>
      <c r="N276" s="205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6" t="s">
        <v>223</v>
      </c>
      <c r="B277" s="177" t="s">
        <v>96</v>
      </c>
      <c r="C277" s="388" t="s">
        <v>97</v>
      </c>
      <c r="D277" s="388"/>
      <c r="E277" s="388"/>
      <c r="F277" s="178" t="s">
        <v>98</v>
      </c>
      <c r="G277" s="179">
        <v>990.69</v>
      </c>
      <c r="H277" s="180">
        <v>1</v>
      </c>
      <c r="I277" s="206">
        <v>990.69</v>
      </c>
      <c r="J277" s="207">
        <v>162.38</v>
      </c>
      <c r="K277" s="179"/>
      <c r="L277" s="204">
        <v>160868.24</v>
      </c>
      <c r="M277" s="206">
        <v>8.16</v>
      </c>
      <c r="N277" s="205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2"/>
      <c r="B278" s="203"/>
      <c r="C278" s="379" t="s">
        <v>99</v>
      </c>
      <c r="D278" s="379"/>
      <c r="E278" s="379"/>
      <c r="F278" s="379"/>
      <c r="G278" s="379"/>
      <c r="H278" s="379"/>
      <c r="I278" s="379"/>
      <c r="J278" s="379"/>
      <c r="K278" s="379"/>
      <c r="L278" s="379"/>
      <c r="M278" s="379"/>
      <c r="N278" s="391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8"/>
      <c r="B279" s="209"/>
      <c r="C279" s="379" t="s">
        <v>2143</v>
      </c>
      <c r="D279" s="379"/>
      <c r="E279" s="379"/>
      <c r="F279" s="379"/>
      <c r="G279" s="379"/>
      <c r="H279" s="379"/>
      <c r="I279" s="379"/>
      <c r="J279" s="379"/>
      <c r="K279" s="379"/>
      <c r="L279" s="379"/>
      <c r="M279" s="379"/>
      <c r="N279" s="391"/>
      <c r="AF279" s="133"/>
      <c r="AG279" s="140"/>
      <c r="AH279" s="140"/>
      <c r="AM279" s="140"/>
      <c r="AO279" s="142" t="s">
        <v>2143</v>
      </c>
    </row>
    <row r="280" spans="1:42" s="121" customFormat="1" ht="15" x14ac:dyDescent="0.25">
      <c r="A280" s="208"/>
      <c r="B280" s="209"/>
      <c r="C280" s="379" t="s">
        <v>100</v>
      </c>
      <c r="D280" s="379"/>
      <c r="E280" s="379"/>
      <c r="F280" s="379"/>
      <c r="G280" s="379"/>
      <c r="H280" s="379"/>
      <c r="I280" s="379"/>
      <c r="J280" s="379"/>
      <c r="K280" s="379"/>
      <c r="L280" s="379"/>
      <c r="M280" s="379"/>
      <c r="N280" s="391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2"/>
      <c r="B281" s="203"/>
      <c r="C281" s="388" t="s">
        <v>82</v>
      </c>
      <c r="D281" s="388"/>
      <c r="E281" s="388"/>
      <c r="F281" s="178"/>
      <c r="G281" s="179"/>
      <c r="H281" s="179"/>
      <c r="I281" s="179"/>
      <c r="J281" s="181"/>
      <c r="K281" s="179"/>
      <c r="L281" s="204">
        <v>160868.24</v>
      </c>
      <c r="M281" s="197"/>
      <c r="N281" s="205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385" t="s">
        <v>2144</v>
      </c>
      <c r="B282" s="386"/>
      <c r="C282" s="386"/>
      <c r="D282" s="386"/>
      <c r="E282" s="386"/>
      <c r="F282" s="386"/>
      <c r="G282" s="386"/>
      <c r="H282" s="386"/>
      <c r="I282" s="386"/>
      <c r="J282" s="386"/>
      <c r="K282" s="386"/>
      <c r="L282" s="386"/>
      <c r="M282" s="386"/>
      <c r="N282" s="387"/>
      <c r="AF282" s="133"/>
      <c r="AG282" s="140" t="s">
        <v>2144</v>
      </c>
      <c r="AH282" s="140"/>
      <c r="AM282" s="140"/>
    </row>
    <row r="283" spans="1:42" s="121" customFormat="1" ht="67.5" x14ac:dyDescent="0.25">
      <c r="A283" s="176" t="s">
        <v>229</v>
      </c>
      <c r="B283" s="177" t="s">
        <v>2130</v>
      </c>
      <c r="C283" s="388" t="s">
        <v>2131</v>
      </c>
      <c r="D283" s="388"/>
      <c r="E283" s="388"/>
      <c r="F283" s="178" t="s">
        <v>2115</v>
      </c>
      <c r="G283" s="179">
        <v>7.48</v>
      </c>
      <c r="H283" s="180">
        <v>1</v>
      </c>
      <c r="I283" s="206">
        <v>7.48</v>
      </c>
      <c r="J283" s="181"/>
      <c r="K283" s="179"/>
      <c r="L283" s="181"/>
      <c r="M283" s="179"/>
      <c r="N283" s="182"/>
      <c r="AF283" s="133"/>
      <c r="AG283" s="140"/>
      <c r="AH283" s="140" t="s">
        <v>2131</v>
      </c>
      <c r="AM283" s="140"/>
    </row>
    <row r="284" spans="1:42" s="121" customFormat="1" ht="15" x14ac:dyDescent="0.25">
      <c r="A284" s="208"/>
      <c r="B284" s="209"/>
      <c r="C284" s="379" t="s">
        <v>2145</v>
      </c>
      <c r="D284" s="379"/>
      <c r="E284" s="379"/>
      <c r="F284" s="379"/>
      <c r="G284" s="379"/>
      <c r="H284" s="379"/>
      <c r="I284" s="379"/>
      <c r="J284" s="379"/>
      <c r="K284" s="379"/>
      <c r="L284" s="379"/>
      <c r="M284" s="379"/>
      <c r="N284" s="391"/>
      <c r="AF284" s="133"/>
      <c r="AG284" s="140"/>
      <c r="AH284" s="140"/>
      <c r="AM284" s="140"/>
      <c r="AO284" s="142" t="s">
        <v>2145</v>
      </c>
    </row>
    <row r="285" spans="1:42" s="121" customFormat="1" ht="68.25" x14ac:dyDescent="0.25">
      <c r="A285" s="183"/>
      <c r="B285" s="184" t="s">
        <v>1131</v>
      </c>
      <c r="C285" s="389" t="s">
        <v>1132</v>
      </c>
      <c r="D285" s="389"/>
      <c r="E285" s="389"/>
      <c r="F285" s="389"/>
      <c r="G285" s="389"/>
      <c r="H285" s="389"/>
      <c r="I285" s="389"/>
      <c r="J285" s="389"/>
      <c r="K285" s="389"/>
      <c r="L285" s="389"/>
      <c r="M285" s="389"/>
      <c r="N285" s="390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5"/>
      <c r="B286" s="184" t="s">
        <v>58</v>
      </c>
      <c r="C286" s="379" t="s">
        <v>67</v>
      </c>
      <c r="D286" s="379"/>
      <c r="E286" s="379"/>
      <c r="F286" s="186"/>
      <c r="G286" s="187"/>
      <c r="H286" s="187"/>
      <c r="I286" s="187"/>
      <c r="J286" s="188">
        <v>280.13</v>
      </c>
      <c r="K286" s="189">
        <v>1.1499999999999999</v>
      </c>
      <c r="L286" s="190">
        <v>2409.6799999999998</v>
      </c>
      <c r="M286" s="189">
        <v>44.77</v>
      </c>
      <c r="N286" s="191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5"/>
      <c r="B287" s="184" t="s">
        <v>68</v>
      </c>
      <c r="C287" s="379" t="s">
        <v>69</v>
      </c>
      <c r="D287" s="379"/>
      <c r="E287" s="379"/>
      <c r="F287" s="186"/>
      <c r="G287" s="187"/>
      <c r="H287" s="187"/>
      <c r="I287" s="187"/>
      <c r="J287" s="190">
        <v>2472.8000000000002</v>
      </c>
      <c r="K287" s="189">
        <v>1.1499999999999999</v>
      </c>
      <c r="L287" s="190">
        <v>21271.03</v>
      </c>
      <c r="M287" s="189">
        <v>13.24</v>
      </c>
      <c r="N287" s="191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5"/>
      <c r="B288" s="184" t="s">
        <v>70</v>
      </c>
      <c r="C288" s="379" t="s">
        <v>71</v>
      </c>
      <c r="D288" s="379"/>
      <c r="E288" s="379"/>
      <c r="F288" s="186"/>
      <c r="G288" s="187"/>
      <c r="H288" s="187"/>
      <c r="I288" s="187"/>
      <c r="J288" s="188">
        <v>417.51</v>
      </c>
      <c r="K288" s="189">
        <v>1.1499999999999999</v>
      </c>
      <c r="L288" s="190">
        <v>3591.42</v>
      </c>
      <c r="M288" s="189">
        <v>44.77</v>
      </c>
      <c r="N288" s="191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2"/>
      <c r="B289" s="184"/>
      <c r="C289" s="379" t="s">
        <v>72</v>
      </c>
      <c r="D289" s="379"/>
      <c r="E289" s="379"/>
      <c r="F289" s="186" t="s">
        <v>73</v>
      </c>
      <c r="G289" s="189">
        <v>32.840000000000003</v>
      </c>
      <c r="H289" s="189">
        <v>1.1499999999999999</v>
      </c>
      <c r="I289" s="217">
        <v>282.48968000000002</v>
      </c>
      <c r="J289" s="194"/>
      <c r="K289" s="187"/>
      <c r="L289" s="194"/>
      <c r="M289" s="187"/>
      <c r="N289" s="195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2"/>
      <c r="B290" s="184"/>
      <c r="C290" s="379" t="s">
        <v>74</v>
      </c>
      <c r="D290" s="379"/>
      <c r="E290" s="379"/>
      <c r="F290" s="186" t="s">
        <v>73</v>
      </c>
      <c r="G290" s="189">
        <v>31.54</v>
      </c>
      <c r="H290" s="189">
        <v>1.1499999999999999</v>
      </c>
      <c r="I290" s="217">
        <v>271.30707999999998</v>
      </c>
      <c r="J290" s="194"/>
      <c r="K290" s="187"/>
      <c r="L290" s="194"/>
      <c r="M290" s="187"/>
      <c r="N290" s="195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5"/>
      <c r="B291" s="184"/>
      <c r="C291" s="380" t="s">
        <v>75</v>
      </c>
      <c r="D291" s="380"/>
      <c r="E291" s="380"/>
      <c r="F291" s="196"/>
      <c r="G291" s="197"/>
      <c r="H291" s="197"/>
      <c r="I291" s="197"/>
      <c r="J291" s="199">
        <v>2752.93</v>
      </c>
      <c r="K291" s="197"/>
      <c r="L291" s="199">
        <v>23680.71</v>
      </c>
      <c r="M291" s="197"/>
      <c r="N291" s="200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2"/>
      <c r="B292" s="184"/>
      <c r="C292" s="379" t="s">
        <v>76</v>
      </c>
      <c r="D292" s="379"/>
      <c r="E292" s="379"/>
      <c r="F292" s="186"/>
      <c r="G292" s="187"/>
      <c r="H292" s="187"/>
      <c r="I292" s="187"/>
      <c r="J292" s="194"/>
      <c r="K292" s="187"/>
      <c r="L292" s="190">
        <v>6001.1</v>
      </c>
      <c r="M292" s="187"/>
      <c r="N292" s="191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2"/>
      <c r="B293" s="184" t="s">
        <v>171</v>
      </c>
      <c r="C293" s="379" t="s">
        <v>172</v>
      </c>
      <c r="D293" s="379"/>
      <c r="E293" s="379"/>
      <c r="F293" s="186" t="s">
        <v>79</v>
      </c>
      <c r="G293" s="201">
        <v>91</v>
      </c>
      <c r="H293" s="187"/>
      <c r="I293" s="201">
        <v>91</v>
      </c>
      <c r="J293" s="194"/>
      <c r="K293" s="187"/>
      <c r="L293" s="190">
        <v>5461</v>
      </c>
      <c r="M293" s="187"/>
      <c r="N293" s="191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2"/>
      <c r="B294" s="184" t="s">
        <v>173</v>
      </c>
      <c r="C294" s="379" t="s">
        <v>174</v>
      </c>
      <c r="D294" s="379"/>
      <c r="E294" s="379"/>
      <c r="F294" s="186" t="s">
        <v>79</v>
      </c>
      <c r="G294" s="201">
        <v>52</v>
      </c>
      <c r="H294" s="187"/>
      <c r="I294" s="201">
        <v>52</v>
      </c>
      <c r="J294" s="194"/>
      <c r="K294" s="187"/>
      <c r="L294" s="190">
        <v>3120.57</v>
      </c>
      <c r="M294" s="187"/>
      <c r="N294" s="191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2"/>
      <c r="B295" s="203"/>
      <c r="C295" s="388" t="s">
        <v>82</v>
      </c>
      <c r="D295" s="388"/>
      <c r="E295" s="388"/>
      <c r="F295" s="178"/>
      <c r="G295" s="179"/>
      <c r="H295" s="179"/>
      <c r="I295" s="179"/>
      <c r="J295" s="181"/>
      <c r="K295" s="179"/>
      <c r="L295" s="204">
        <v>32262.28</v>
      </c>
      <c r="M295" s="197"/>
      <c r="N295" s="205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6" t="s">
        <v>236</v>
      </c>
      <c r="B296" s="177" t="s">
        <v>2117</v>
      </c>
      <c r="C296" s="388" t="s">
        <v>2118</v>
      </c>
      <c r="D296" s="388"/>
      <c r="E296" s="388"/>
      <c r="F296" s="178" t="s">
        <v>98</v>
      </c>
      <c r="G296" s="179">
        <v>69.760000000000005</v>
      </c>
      <c r="H296" s="180">
        <v>1</v>
      </c>
      <c r="I296" s="206">
        <v>69.760000000000005</v>
      </c>
      <c r="J296" s="181"/>
      <c r="K296" s="179"/>
      <c r="L296" s="181"/>
      <c r="M296" s="179"/>
      <c r="N296" s="182"/>
      <c r="AF296" s="133"/>
      <c r="AG296" s="140"/>
      <c r="AH296" s="140" t="s">
        <v>2118</v>
      </c>
      <c r="AM296" s="140"/>
    </row>
    <row r="297" spans="1:39" s="121" customFormat="1" ht="68.25" x14ac:dyDescent="0.25">
      <c r="A297" s="183"/>
      <c r="B297" s="184" t="s">
        <v>1131</v>
      </c>
      <c r="C297" s="389" t="s">
        <v>1132</v>
      </c>
      <c r="D297" s="389"/>
      <c r="E297" s="389"/>
      <c r="F297" s="389"/>
      <c r="G297" s="389"/>
      <c r="H297" s="389"/>
      <c r="I297" s="389"/>
      <c r="J297" s="389"/>
      <c r="K297" s="389"/>
      <c r="L297" s="389"/>
      <c r="M297" s="389"/>
      <c r="N297" s="390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5"/>
      <c r="B298" s="184" t="s">
        <v>58</v>
      </c>
      <c r="C298" s="379" t="s">
        <v>67</v>
      </c>
      <c r="D298" s="379"/>
      <c r="E298" s="379"/>
      <c r="F298" s="186"/>
      <c r="G298" s="187"/>
      <c r="H298" s="187"/>
      <c r="I298" s="187"/>
      <c r="J298" s="188">
        <v>443.82</v>
      </c>
      <c r="K298" s="189">
        <v>1.1499999999999999</v>
      </c>
      <c r="L298" s="190">
        <v>35605.019999999997</v>
      </c>
      <c r="M298" s="189">
        <v>44.77</v>
      </c>
      <c r="N298" s="191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5"/>
      <c r="B299" s="184" t="s">
        <v>68</v>
      </c>
      <c r="C299" s="379" t="s">
        <v>69</v>
      </c>
      <c r="D299" s="379"/>
      <c r="E299" s="379"/>
      <c r="F299" s="186"/>
      <c r="G299" s="187"/>
      <c r="H299" s="187"/>
      <c r="I299" s="187"/>
      <c r="J299" s="190">
        <v>1200.08</v>
      </c>
      <c r="K299" s="189">
        <v>1.1499999999999999</v>
      </c>
      <c r="L299" s="190">
        <v>96275.22</v>
      </c>
      <c r="M299" s="189">
        <v>13.24</v>
      </c>
      <c r="N299" s="191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5"/>
      <c r="B300" s="184" t="s">
        <v>86</v>
      </c>
      <c r="C300" s="379" t="s">
        <v>87</v>
      </c>
      <c r="D300" s="379"/>
      <c r="E300" s="379"/>
      <c r="F300" s="186"/>
      <c r="G300" s="187"/>
      <c r="H300" s="187"/>
      <c r="I300" s="187"/>
      <c r="J300" s="188">
        <v>22.45</v>
      </c>
      <c r="K300" s="187"/>
      <c r="L300" s="190">
        <v>1566.11</v>
      </c>
      <c r="M300" s="189">
        <v>8.16</v>
      </c>
      <c r="N300" s="191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2"/>
      <c r="B301" s="184"/>
      <c r="C301" s="379" t="s">
        <v>72</v>
      </c>
      <c r="D301" s="379"/>
      <c r="E301" s="379"/>
      <c r="F301" s="186" t="s">
        <v>73</v>
      </c>
      <c r="G301" s="189">
        <v>52.03</v>
      </c>
      <c r="H301" s="189">
        <v>1.1499999999999999</v>
      </c>
      <c r="I301" s="217">
        <v>4174.0547200000001</v>
      </c>
      <c r="J301" s="194"/>
      <c r="K301" s="187"/>
      <c r="L301" s="194"/>
      <c r="M301" s="187"/>
      <c r="N301" s="195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5"/>
      <c r="B302" s="184"/>
      <c r="C302" s="380" t="s">
        <v>75</v>
      </c>
      <c r="D302" s="380"/>
      <c r="E302" s="380"/>
      <c r="F302" s="196"/>
      <c r="G302" s="197"/>
      <c r="H302" s="197"/>
      <c r="I302" s="197"/>
      <c r="J302" s="199">
        <v>1666.35</v>
      </c>
      <c r="K302" s="197"/>
      <c r="L302" s="199">
        <v>133446.35</v>
      </c>
      <c r="M302" s="197"/>
      <c r="N302" s="200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2"/>
      <c r="B303" s="184"/>
      <c r="C303" s="379" t="s">
        <v>76</v>
      </c>
      <c r="D303" s="379"/>
      <c r="E303" s="379"/>
      <c r="F303" s="186"/>
      <c r="G303" s="187"/>
      <c r="H303" s="187"/>
      <c r="I303" s="187"/>
      <c r="J303" s="194"/>
      <c r="K303" s="187"/>
      <c r="L303" s="190">
        <v>35605.019999999997</v>
      </c>
      <c r="M303" s="187"/>
      <c r="N303" s="191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2"/>
      <c r="B304" s="184" t="s">
        <v>171</v>
      </c>
      <c r="C304" s="379" t="s">
        <v>172</v>
      </c>
      <c r="D304" s="379"/>
      <c r="E304" s="379"/>
      <c r="F304" s="186" t="s">
        <v>79</v>
      </c>
      <c r="G304" s="201">
        <v>91</v>
      </c>
      <c r="H304" s="187"/>
      <c r="I304" s="201">
        <v>91</v>
      </c>
      <c r="J304" s="194"/>
      <c r="K304" s="187"/>
      <c r="L304" s="190">
        <v>32400.57</v>
      </c>
      <c r="M304" s="187"/>
      <c r="N304" s="191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2"/>
      <c r="B305" s="184" t="s">
        <v>173</v>
      </c>
      <c r="C305" s="379" t="s">
        <v>174</v>
      </c>
      <c r="D305" s="379"/>
      <c r="E305" s="379"/>
      <c r="F305" s="186" t="s">
        <v>79</v>
      </c>
      <c r="G305" s="201">
        <v>52</v>
      </c>
      <c r="H305" s="187"/>
      <c r="I305" s="201">
        <v>52</v>
      </c>
      <c r="J305" s="194"/>
      <c r="K305" s="187"/>
      <c r="L305" s="190">
        <v>18514.61</v>
      </c>
      <c r="M305" s="187"/>
      <c r="N305" s="191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2"/>
      <c r="B306" s="203"/>
      <c r="C306" s="388" t="s">
        <v>82</v>
      </c>
      <c r="D306" s="388"/>
      <c r="E306" s="388"/>
      <c r="F306" s="178"/>
      <c r="G306" s="179"/>
      <c r="H306" s="179"/>
      <c r="I306" s="179"/>
      <c r="J306" s="181"/>
      <c r="K306" s="179"/>
      <c r="L306" s="204">
        <v>184361.53</v>
      </c>
      <c r="M306" s="197"/>
      <c r="N306" s="205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6" t="s">
        <v>241</v>
      </c>
      <c r="B307" s="177" t="s">
        <v>1272</v>
      </c>
      <c r="C307" s="388" t="s">
        <v>2139</v>
      </c>
      <c r="D307" s="388"/>
      <c r="E307" s="388"/>
      <c r="F307" s="178" t="s">
        <v>61</v>
      </c>
      <c r="G307" s="179">
        <v>6.9000000000000006E-2</v>
      </c>
      <c r="H307" s="180">
        <v>1</v>
      </c>
      <c r="I307" s="210">
        <v>6.9000000000000006E-2</v>
      </c>
      <c r="J307" s="181"/>
      <c r="K307" s="179"/>
      <c r="L307" s="181"/>
      <c r="M307" s="179"/>
      <c r="N307" s="182"/>
      <c r="AF307" s="133"/>
      <c r="AG307" s="140"/>
      <c r="AH307" s="140" t="s">
        <v>2139</v>
      </c>
      <c r="AM307" s="140"/>
    </row>
    <row r="308" spans="1:42" s="121" customFormat="1" ht="15" x14ac:dyDescent="0.25">
      <c r="A308" s="208"/>
      <c r="B308" s="209"/>
      <c r="C308" s="379" t="s">
        <v>2146</v>
      </c>
      <c r="D308" s="379"/>
      <c r="E308" s="379"/>
      <c r="F308" s="379"/>
      <c r="G308" s="379"/>
      <c r="H308" s="379"/>
      <c r="I308" s="379"/>
      <c r="J308" s="379"/>
      <c r="K308" s="379"/>
      <c r="L308" s="379"/>
      <c r="M308" s="379"/>
      <c r="N308" s="391"/>
      <c r="AF308" s="133"/>
      <c r="AG308" s="140"/>
      <c r="AH308" s="140"/>
      <c r="AM308" s="140"/>
      <c r="AO308" s="142" t="s">
        <v>2146</v>
      </c>
    </row>
    <row r="309" spans="1:42" s="121" customFormat="1" ht="68.25" x14ac:dyDescent="0.25">
      <c r="A309" s="183"/>
      <c r="B309" s="184" t="s">
        <v>1131</v>
      </c>
      <c r="C309" s="389" t="s">
        <v>1132</v>
      </c>
      <c r="D309" s="389"/>
      <c r="E309" s="389"/>
      <c r="F309" s="389"/>
      <c r="G309" s="389"/>
      <c r="H309" s="389"/>
      <c r="I309" s="389"/>
      <c r="J309" s="389"/>
      <c r="K309" s="389"/>
      <c r="L309" s="389"/>
      <c r="M309" s="389"/>
      <c r="N309" s="390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5"/>
      <c r="B310" s="184" t="s">
        <v>68</v>
      </c>
      <c r="C310" s="379" t="s">
        <v>69</v>
      </c>
      <c r="D310" s="379"/>
      <c r="E310" s="379"/>
      <c r="F310" s="186"/>
      <c r="G310" s="187"/>
      <c r="H310" s="187"/>
      <c r="I310" s="187"/>
      <c r="J310" s="188">
        <v>479.33</v>
      </c>
      <c r="K310" s="189">
        <v>1.1499999999999999</v>
      </c>
      <c r="L310" s="188">
        <v>38.03</v>
      </c>
      <c r="M310" s="189">
        <v>13.24</v>
      </c>
      <c r="N310" s="218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5"/>
      <c r="B311" s="184" t="s">
        <v>70</v>
      </c>
      <c r="C311" s="379" t="s">
        <v>71</v>
      </c>
      <c r="D311" s="379"/>
      <c r="E311" s="379"/>
      <c r="F311" s="186"/>
      <c r="G311" s="187"/>
      <c r="H311" s="187"/>
      <c r="I311" s="187"/>
      <c r="J311" s="188">
        <v>93.5</v>
      </c>
      <c r="K311" s="189">
        <v>1.1499999999999999</v>
      </c>
      <c r="L311" s="188">
        <v>7.42</v>
      </c>
      <c r="M311" s="189">
        <v>44.77</v>
      </c>
      <c r="N311" s="218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2"/>
      <c r="B312" s="184"/>
      <c r="C312" s="379" t="s">
        <v>74</v>
      </c>
      <c r="D312" s="379"/>
      <c r="E312" s="379"/>
      <c r="F312" s="186" t="s">
        <v>73</v>
      </c>
      <c r="G312" s="189">
        <v>8.06</v>
      </c>
      <c r="H312" s="189">
        <v>1.1499999999999999</v>
      </c>
      <c r="I312" s="215">
        <v>0.63956100000000005</v>
      </c>
      <c r="J312" s="194"/>
      <c r="K312" s="187"/>
      <c r="L312" s="194"/>
      <c r="M312" s="187"/>
      <c r="N312" s="195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5"/>
      <c r="B313" s="184"/>
      <c r="C313" s="380" t="s">
        <v>75</v>
      </c>
      <c r="D313" s="380"/>
      <c r="E313" s="380"/>
      <c r="F313" s="196"/>
      <c r="G313" s="197"/>
      <c r="H313" s="197"/>
      <c r="I313" s="197"/>
      <c r="J313" s="198">
        <v>479.33</v>
      </c>
      <c r="K313" s="197"/>
      <c r="L313" s="198">
        <v>38.03</v>
      </c>
      <c r="M313" s="197"/>
      <c r="N313" s="219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2"/>
      <c r="B314" s="184"/>
      <c r="C314" s="379" t="s">
        <v>76</v>
      </c>
      <c r="D314" s="379"/>
      <c r="E314" s="379"/>
      <c r="F314" s="186"/>
      <c r="G314" s="187"/>
      <c r="H314" s="187"/>
      <c r="I314" s="187"/>
      <c r="J314" s="194"/>
      <c r="K314" s="187"/>
      <c r="L314" s="188">
        <v>7.42</v>
      </c>
      <c r="M314" s="187"/>
      <c r="N314" s="218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2"/>
      <c r="B315" s="184" t="s">
        <v>77</v>
      </c>
      <c r="C315" s="379" t="s">
        <v>78</v>
      </c>
      <c r="D315" s="379"/>
      <c r="E315" s="379"/>
      <c r="F315" s="186" t="s">
        <v>79</v>
      </c>
      <c r="G315" s="201">
        <v>92</v>
      </c>
      <c r="H315" s="187"/>
      <c r="I315" s="201">
        <v>92</v>
      </c>
      <c r="J315" s="194"/>
      <c r="K315" s="187"/>
      <c r="L315" s="188">
        <v>6.83</v>
      </c>
      <c r="M315" s="187"/>
      <c r="N315" s="218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2"/>
      <c r="B316" s="184" t="s">
        <v>1260</v>
      </c>
      <c r="C316" s="379" t="s">
        <v>81</v>
      </c>
      <c r="D316" s="379"/>
      <c r="E316" s="379"/>
      <c r="F316" s="186" t="s">
        <v>79</v>
      </c>
      <c r="G316" s="201">
        <v>46</v>
      </c>
      <c r="H316" s="187"/>
      <c r="I316" s="201">
        <v>46</v>
      </c>
      <c r="J316" s="194"/>
      <c r="K316" s="187"/>
      <c r="L316" s="188">
        <v>3.41</v>
      </c>
      <c r="M316" s="187"/>
      <c r="N316" s="218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2"/>
      <c r="B317" s="203"/>
      <c r="C317" s="388" t="s">
        <v>82</v>
      </c>
      <c r="D317" s="388"/>
      <c r="E317" s="388"/>
      <c r="F317" s="178"/>
      <c r="G317" s="179"/>
      <c r="H317" s="179"/>
      <c r="I317" s="179"/>
      <c r="J317" s="181"/>
      <c r="K317" s="179"/>
      <c r="L317" s="207">
        <v>48.27</v>
      </c>
      <c r="M317" s="197"/>
      <c r="N317" s="213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6" t="s">
        <v>249</v>
      </c>
      <c r="B318" s="177" t="s">
        <v>1054</v>
      </c>
      <c r="C318" s="388" t="s">
        <v>873</v>
      </c>
      <c r="D318" s="388"/>
      <c r="E318" s="388"/>
      <c r="F318" s="178" t="s">
        <v>98</v>
      </c>
      <c r="G318" s="179">
        <v>69</v>
      </c>
      <c r="H318" s="180">
        <v>1</v>
      </c>
      <c r="I318" s="180">
        <v>69</v>
      </c>
      <c r="J318" s="207">
        <v>99.98</v>
      </c>
      <c r="K318" s="210">
        <v>1.012</v>
      </c>
      <c r="L318" s="204">
        <v>6981.4</v>
      </c>
      <c r="M318" s="206">
        <v>8.16</v>
      </c>
      <c r="N318" s="205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2"/>
      <c r="B319" s="203"/>
      <c r="C319" s="379" t="s">
        <v>99</v>
      </c>
      <c r="D319" s="379"/>
      <c r="E319" s="379"/>
      <c r="F319" s="379"/>
      <c r="G319" s="379"/>
      <c r="H319" s="379"/>
      <c r="I319" s="379"/>
      <c r="J319" s="379"/>
      <c r="K319" s="379"/>
      <c r="L319" s="379"/>
      <c r="M319" s="379"/>
      <c r="N319" s="391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8"/>
      <c r="B320" s="209"/>
      <c r="C320" s="379" t="s">
        <v>875</v>
      </c>
      <c r="D320" s="379"/>
      <c r="E320" s="379"/>
      <c r="F320" s="379"/>
      <c r="G320" s="379"/>
      <c r="H320" s="379"/>
      <c r="I320" s="379"/>
      <c r="J320" s="379"/>
      <c r="K320" s="379"/>
      <c r="L320" s="379"/>
      <c r="M320" s="379"/>
      <c r="N320" s="391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3"/>
      <c r="B321" s="184"/>
      <c r="C321" s="389" t="s">
        <v>240</v>
      </c>
      <c r="D321" s="389"/>
      <c r="E321" s="389"/>
      <c r="F321" s="389"/>
      <c r="G321" s="389"/>
      <c r="H321" s="389"/>
      <c r="I321" s="389"/>
      <c r="J321" s="389"/>
      <c r="K321" s="389"/>
      <c r="L321" s="389"/>
      <c r="M321" s="389"/>
      <c r="N321" s="390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2"/>
      <c r="B322" s="203"/>
      <c r="C322" s="388" t="s">
        <v>82</v>
      </c>
      <c r="D322" s="388"/>
      <c r="E322" s="388"/>
      <c r="F322" s="178"/>
      <c r="G322" s="179"/>
      <c r="H322" s="179"/>
      <c r="I322" s="179"/>
      <c r="J322" s="181"/>
      <c r="K322" s="179"/>
      <c r="L322" s="204">
        <v>6981.4</v>
      </c>
      <c r="M322" s="197"/>
      <c r="N322" s="205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6" t="s">
        <v>253</v>
      </c>
      <c r="B323" s="177" t="s">
        <v>214</v>
      </c>
      <c r="C323" s="388" t="s">
        <v>215</v>
      </c>
      <c r="D323" s="388"/>
      <c r="E323" s="388"/>
      <c r="F323" s="178" t="s">
        <v>133</v>
      </c>
      <c r="G323" s="179">
        <v>413.26</v>
      </c>
      <c r="H323" s="180">
        <v>1</v>
      </c>
      <c r="I323" s="206">
        <v>413.26</v>
      </c>
      <c r="J323" s="207">
        <v>3.28</v>
      </c>
      <c r="K323" s="179"/>
      <c r="L323" s="204">
        <v>1355.49</v>
      </c>
      <c r="M323" s="206">
        <v>13.24</v>
      </c>
      <c r="N323" s="205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8"/>
      <c r="B324" s="209"/>
      <c r="C324" s="379" t="s">
        <v>2147</v>
      </c>
      <c r="D324" s="379"/>
      <c r="E324" s="379"/>
      <c r="F324" s="379"/>
      <c r="G324" s="379"/>
      <c r="H324" s="379"/>
      <c r="I324" s="379"/>
      <c r="J324" s="379"/>
      <c r="K324" s="379"/>
      <c r="L324" s="379"/>
      <c r="M324" s="379"/>
      <c r="N324" s="391"/>
      <c r="AF324" s="133"/>
      <c r="AG324" s="140"/>
      <c r="AH324" s="140"/>
      <c r="AM324" s="140"/>
      <c r="AO324" s="142" t="s">
        <v>2147</v>
      </c>
    </row>
    <row r="325" spans="1:42" s="121" customFormat="1" ht="15" x14ac:dyDescent="0.25">
      <c r="A325" s="202"/>
      <c r="B325" s="203"/>
      <c r="C325" s="388" t="s">
        <v>82</v>
      </c>
      <c r="D325" s="388"/>
      <c r="E325" s="388"/>
      <c r="F325" s="178"/>
      <c r="G325" s="179"/>
      <c r="H325" s="179"/>
      <c r="I325" s="179"/>
      <c r="J325" s="181"/>
      <c r="K325" s="179"/>
      <c r="L325" s="204">
        <v>1355.49</v>
      </c>
      <c r="M325" s="197"/>
      <c r="N325" s="205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6" t="s">
        <v>262</v>
      </c>
      <c r="B326" s="177" t="s">
        <v>217</v>
      </c>
      <c r="C326" s="388" t="s">
        <v>218</v>
      </c>
      <c r="D326" s="388"/>
      <c r="E326" s="388"/>
      <c r="F326" s="178" t="s">
        <v>133</v>
      </c>
      <c r="G326" s="179">
        <v>103.32</v>
      </c>
      <c r="H326" s="180">
        <v>1</v>
      </c>
      <c r="I326" s="206">
        <v>103.32</v>
      </c>
      <c r="J326" s="207">
        <v>42.98</v>
      </c>
      <c r="K326" s="206">
        <v>1.1499999999999999</v>
      </c>
      <c r="L326" s="204">
        <v>5106.8</v>
      </c>
      <c r="M326" s="206">
        <v>13.24</v>
      </c>
      <c r="N326" s="205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8"/>
      <c r="B327" s="209"/>
      <c r="C327" s="379" t="s">
        <v>2148</v>
      </c>
      <c r="D327" s="379"/>
      <c r="E327" s="379"/>
      <c r="F327" s="379"/>
      <c r="G327" s="379"/>
      <c r="H327" s="379"/>
      <c r="I327" s="379"/>
      <c r="J327" s="379"/>
      <c r="K327" s="379"/>
      <c r="L327" s="379"/>
      <c r="M327" s="379"/>
      <c r="N327" s="391"/>
      <c r="AF327" s="133"/>
      <c r="AG327" s="140"/>
      <c r="AH327" s="140"/>
      <c r="AM327" s="140"/>
      <c r="AO327" s="142" t="s">
        <v>2148</v>
      </c>
    </row>
    <row r="328" spans="1:42" s="121" customFormat="1" ht="68.25" x14ac:dyDescent="0.25">
      <c r="A328" s="183"/>
      <c r="B328" s="184" t="s">
        <v>1131</v>
      </c>
      <c r="C328" s="389" t="s">
        <v>1132</v>
      </c>
      <c r="D328" s="389"/>
      <c r="E328" s="389"/>
      <c r="F328" s="389"/>
      <c r="G328" s="389"/>
      <c r="H328" s="389"/>
      <c r="I328" s="389"/>
      <c r="J328" s="389"/>
      <c r="K328" s="389"/>
      <c r="L328" s="389"/>
      <c r="M328" s="389"/>
      <c r="N328" s="390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2"/>
      <c r="B329" s="203"/>
      <c r="C329" s="388" t="s">
        <v>82</v>
      </c>
      <c r="D329" s="388"/>
      <c r="E329" s="388"/>
      <c r="F329" s="178"/>
      <c r="G329" s="179"/>
      <c r="H329" s="179"/>
      <c r="I329" s="179"/>
      <c r="J329" s="181"/>
      <c r="K329" s="179"/>
      <c r="L329" s="204">
        <v>5106.8</v>
      </c>
      <c r="M329" s="197"/>
      <c r="N329" s="205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6" t="s">
        <v>267</v>
      </c>
      <c r="B330" s="177" t="s">
        <v>96</v>
      </c>
      <c r="C330" s="388" t="s">
        <v>97</v>
      </c>
      <c r="D330" s="388"/>
      <c r="E330" s="388"/>
      <c r="F330" s="178" t="s">
        <v>98</v>
      </c>
      <c r="G330" s="179">
        <v>249.39</v>
      </c>
      <c r="H330" s="180">
        <v>1</v>
      </c>
      <c r="I330" s="206">
        <v>249.39</v>
      </c>
      <c r="J330" s="207">
        <v>162.38</v>
      </c>
      <c r="K330" s="179"/>
      <c r="L330" s="204">
        <v>40495.949999999997</v>
      </c>
      <c r="M330" s="206">
        <v>8.16</v>
      </c>
      <c r="N330" s="205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2"/>
      <c r="B331" s="203"/>
      <c r="C331" s="379" t="s">
        <v>99</v>
      </c>
      <c r="D331" s="379"/>
      <c r="E331" s="379"/>
      <c r="F331" s="379"/>
      <c r="G331" s="379"/>
      <c r="H331" s="379"/>
      <c r="I331" s="379"/>
      <c r="J331" s="379"/>
      <c r="K331" s="379"/>
      <c r="L331" s="379"/>
      <c r="M331" s="379"/>
      <c r="N331" s="391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8"/>
      <c r="B332" s="209"/>
      <c r="C332" s="379" t="s">
        <v>2149</v>
      </c>
      <c r="D332" s="379"/>
      <c r="E332" s="379"/>
      <c r="F332" s="379"/>
      <c r="G332" s="379"/>
      <c r="H332" s="379"/>
      <c r="I332" s="379"/>
      <c r="J332" s="379"/>
      <c r="K332" s="379"/>
      <c r="L332" s="379"/>
      <c r="M332" s="379"/>
      <c r="N332" s="391"/>
      <c r="AF332" s="133"/>
      <c r="AG332" s="140"/>
      <c r="AH332" s="140"/>
      <c r="AM332" s="140"/>
      <c r="AO332" s="142" t="s">
        <v>2149</v>
      </c>
    </row>
    <row r="333" spans="1:42" s="121" customFormat="1" ht="15" x14ac:dyDescent="0.25">
      <c r="A333" s="208"/>
      <c r="B333" s="209"/>
      <c r="C333" s="379" t="s">
        <v>100</v>
      </c>
      <c r="D333" s="379"/>
      <c r="E333" s="379"/>
      <c r="F333" s="379"/>
      <c r="G333" s="379"/>
      <c r="H333" s="379"/>
      <c r="I333" s="379"/>
      <c r="J333" s="379"/>
      <c r="K333" s="379"/>
      <c r="L333" s="379"/>
      <c r="M333" s="379"/>
      <c r="N333" s="391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2"/>
      <c r="B334" s="203"/>
      <c r="C334" s="388" t="s">
        <v>82</v>
      </c>
      <c r="D334" s="388"/>
      <c r="E334" s="388"/>
      <c r="F334" s="178"/>
      <c r="G334" s="179"/>
      <c r="H334" s="179"/>
      <c r="I334" s="179"/>
      <c r="J334" s="181"/>
      <c r="K334" s="179"/>
      <c r="L334" s="204">
        <v>40495.949999999997</v>
      </c>
      <c r="M334" s="197"/>
      <c r="N334" s="205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385" t="s">
        <v>2150</v>
      </c>
      <c r="B335" s="386"/>
      <c r="C335" s="386"/>
      <c r="D335" s="386"/>
      <c r="E335" s="386"/>
      <c r="F335" s="386"/>
      <c r="G335" s="386"/>
      <c r="H335" s="386"/>
      <c r="I335" s="386"/>
      <c r="J335" s="386"/>
      <c r="K335" s="386"/>
      <c r="L335" s="386"/>
      <c r="M335" s="386"/>
      <c r="N335" s="387"/>
      <c r="AF335" s="133"/>
      <c r="AG335" s="140" t="s">
        <v>2150</v>
      </c>
      <c r="AH335" s="140"/>
      <c r="AM335" s="140"/>
    </row>
    <row r="336" spans="1:42" s="121" customFormat="1" ht="45.75" x14ac:dyDescent="0.25">
      <c r="A336" s="176" t="s">
        <v>272</v>
      </c>
      <c r="B336" s="177" t="s">
        <v>2151</v>
      </c>
      <c r="C336" s="388" t="s">
        <v>2152</v>
      </c>
      <c r="D336" s="388"/>
      <c r="E336" s="388"/>
      <c r="F336" s="178" t="s">
        <v>61</v>
      </c>
      <c r="G336" s="179">
        <v>6.7000000000000004E-2</v>
      </c>
      <c r="H336" s="180">
        <v>1</v>
      </c>
      <c r="I336" s="210">
        <v>6.7000000000000004E-2</v>
      </c>
      <c r="J336" s="181"/>
      <c r="K336" s="179"/>
      <c r="L336" s="181"/>
      <c r="M336" s="179"/>
      <c r="N336" s="182"/>
      <c r="AF336" s="133"/>
      <c r="AG336" s="140"/>
      <c r="AH336" s="140" t="s">
        <v>2152</v>
      </c>
      <c r="AM336" s="140"/>
    </row>
    <row r="337" spans="1:41" s="121" customFormat="1" ht="15" x14ac:dyDescent="0.25">
      <c r="A337" s="208"/>
      <c r="B337" s="209"/>
      <c r="C337" s="379" t="s">
        <v>2153</v>
      </c>
      <c r="D337" s="379"/>
      <c r="E337" s="379"/>
      <c r="F337" s="379"/>
      <c r="G337" s="379"/>
      <c r="H337" s="379"/>
      <c r="I337" s="379"/>
      <c r="J337" s="379"/>
      <c r="K337" s="379"/>
      <c r="L337" s="379"/>
      <c r="M337" s="379"/>
      <c r="N337" s="391"/>
      <c r="AF337" s="133"/>
      <c r="AG337" s="140"/>
      <c r="AH337" s="140"/>
      <c r="AM337" s="140"/>
      <c r="AO337" s="142" t="s">
        <v>2153</v>
      </c>
    </row>
    <row r="338" spans="1:41" s="121" customFormat="1" ht="68.25" x14ac:dyDescent="0.25">
      <c r="A338" s="183"/>
      <c r="B338" s="184" t="s">
        <v>1131</v>
      </c>
      <c r="C338" s="389" t="s">
        <v>1132</v>
      </c>
      <c r="D338" s="389"/>
      <c r="E338" s="389"/>
      <c r="F338" s="389"/>
      <c r="G338" s="389"/>
      <c r="H338" s="389"/>
      <c r="I338" s="389"/>
      <c r="J338" s="389"/>
      <c r="K338" s="389"/>
      <c r="L338" s="389"/>
      <c r="M338" s="389"/>
      <c r="N338" s="390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5"/>
      <c r="B339" s="184" t="s">
        <v>58</v>
      </c>
      <c r="C339" s="379" t="s">
        <v>67</v>
      </c>
      <c r="D339" s="379"/>
      <c r="E339" s="379"/>
      <c r="F339" s="186"/>
      <c r="G339" s="187"/>
      <c r="H339" s="187"/>
      <c r="I339" s="187"/>
      <c r="J339" s="188">
        <v>101.4</v>
      </c>
      <c r="K339" s="189">
        <v>1.1499999999999999</v>
      </c>
      <c r="L339" s="188">
        <v>7.81</v>
      </c>
      <c r="M339" s="189">
        <v>44.77</v>
      </c>
      <c r="N339" s="218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5"/>
      <c r="B340" s="184" t="s">
        <v>68</v>
      </c>
      <c r="C340" s="379" t="s">
        <v>69</v>
      </c>
      <c r="D340" s="379"/>
      <c r="E340" s="379"/>
      <c r="F340" s="186"/>
      <c r="G340" s="187"/>
      <c r="H340" s="187"/>
      <c r="I340" s="187"/>
      <c r="J340" s="190">
        <v>3563.26</v>
      </c>
      <c r="K340" s="189">
        <v>1.1499999999999999</v>
      </c>
      <c r="L340" s="188">
        <v>274.55</v>
      </c>
      <c r="M340" s="189">
        <v>13.24</v>
      </c>
      <c r="N340" s="191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5"/>
      <c r="B341" s="184" t="s">
        <v>70</v>
      </c>
      <c r="C341" s="379" t="s">
        <v>71</v>
      </c>
      <c r="D341" s="379"/>
      <c r="E341" s="379"/>
      <c r="F341" s="186"/>
      <c r="G341" s="187"/>
      <c r="H341" s="187"/>
      <c r="I341" s="187"/>
      <c r="J341" s="188">
        <v>507.6</v>
      </c>
      <c r="K341" s="189">
        <v>1.1499999999999999</v>
      </c>
      <c r="L341" s="188">
        <v>39.11</v>
      </c>
      <c r="M341" s="189">
        <v>44.77</v>
      </c>
      <c r="N341" s="191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5"/>
      <c r="B342" s="184" t="s">
        <v>86</v>
      </c>
      <c r="C342" s="379" t="s">
        <v>87</v>
      </c>
      <c r="D342" s="379"/>
      <c r="E342" s="379"/>
      <c r="F342" s="186"/>
      <c r="G342" s="187"/>
      <c r="H342" s="187"/>
      <c r="I342" s="187"/>
      <c r="J342" s="188">
        <v>4.34</v>
      </c>
      <c r="K342" s="187"/>
      <c r="L342" s="188">
        <v>0.28999999999999998</v>
      </c>
      <c r="M342" s="189">
        <v>8.16</v>
      </c>
      <c r="N342" s="218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2"/>
      <c r="B343" s="184"/>
      <c r="C343" s="379" t="s">
        <v>72</v>
      </c>
      <c r="D343" s="379"/>
      <c r="E343" s="379"/>
      <c r="F343" s="186" t="s">
        <v>73</v>
      </c>
      <c r="G343" s="201">
        <v>13</v>
      </c>
      <c r="H343" s="189">
        <v>1.1499999999999999</v>
      </c>
      <c r="I343" s="217">
        <v>1.0016499999999999</v>
      </c>
      <c r="J343" s="194"/>
      <c r="K343" s="187"/>
      <c r="L343" s="194"/>
      <c r="M343" s="187"/>
      <c r="N343" s="195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2"/>
      <c r="B344" s="184"/>
      <c r="C344" s="379" t="s">
        <v>74</v>
      </c>
      <c r="D344" s="379"/>
      <c r="E344" s="379"/>
      <c r="F344" s="186" t="s">
        <v>73</v>
      </c>
      <c r="G344" s="216">
        <v>37.6</v>
      </c>
      <c r="H344" s="189">
        <v>1.1499999999999999</v>
      </c>
      <c r="I344" s="217">
        <v>2.8970799999999999</v>
      </c>
      <c r="J344" s="194"/>
      <c r="K344" s="187"/>
      <c r="L344" s="194"/>
      <c r="M344" s="187"/>
      <c r="N344" s="195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5"/>
      <c r="B345" s="184"/>
      <c r="C345" s="380" t="s">
        <v>75</v>
      </c>
      <c r="D345" s="380"/>
      <c r="E345" s="380"/>
      <c r="F345" s="196"/>
      <c r="G345" s="197"/>
      <c r="H345" s="197"/>
      <c r="I345" s="197"/>
      <c r="J345" s="199">
        <v>3669</v>
      </c>
      <c r="K345" s="197"/>
      <c r="L345" s="198">
        <v>282.64999999999998</v>
      </c>
      <c r="M345" s="197"/>
      <c r="N345" s="200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2"/>
      <c r="B346" s="184"/>
      <c r="C346" s="379" t="s">
        <v>76</v>
      </c>
      <c r="D346" s="379"/>
      <c r="E346" s="379"/>
      <c r="F346" s="186"/>
      <c r="G346" s="187"/>
      <c r="H346" s="187"/>
      <c r="I346" s="187"/>
      <c r="J346" s="194"/>
      <c r="K346" s="187"/>
      <c r="L346" s="188">
        <v>46.92</v>
      </c>
      <c r="M346" s="187"/>
      <c r="N346" s="191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2"/>
      <c r="B347" s="184" t="s">
        <v>77</v>
      </c>
      <c r="C347" s="379" t="s">
        <v>78</v>
      </c>
      <c r="D347" s="379"/>
      <c r="E347" s="379"/>
      <c r="F347" s="186" t="s">
        <v>79</v>
      </c>
      <c r="G347" s="201">
        <v>92</v>
      </c>
      <c r="H347" s="187"/>
      <c r="I347" s="201">
        <v>92</v>
      </c>
      <c r="J347" s="194"/>
      <c r="K347" s="187"/>
      <c r="L347" s="188">
        <v>43.17</v>
      </c>
      <c r="M347" s="187"/>
      <c r="N347" s="191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2"/>
      <c r="B348" s="184" t="s">
        <v>1260</v>
      </c>
      <c r="C348" s="379" t="s">
        <v>81</v>
      </c>
      <c r="D348" s="379"/>
      <c r="E348" s="379"/>
      <c r="F348" s="186" t="s">
        <v>79</v>
      </c>
      <c r="G348" s="201">
        <v>46</v>
      </c>
      <c r="H348" s="187"/>
      <c r="I348" s="201">
        <v>46</v>
      </c>
      <c r="J348" s="194"/>
      <c r="K348" s="187"/>
      <c r="L348" s="188">
        <v>21.58</v>
      </c>
      <c r="M348" s="187"/>
      <c r="N348" s="218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2"/>
      <c r="B349" s="203"/>
      <c r="C349" s="388" t="s">
        <v>82</v>
      </c>
      <c r="D349" s="388"/>
      <c r="E349" s="388"/>
      <c r="F349" s="178"/>
      <c r="G349" s="179"/>
      <c r="H349" s="179"/>
      <c r="I349" s="179"/>
      <c r="J349" s="181"/>
      <c r="K349" s="179"/>
      <c r="L349" s="207">
        <v>347.4</v>
      </c>
      <c r="M349" s="197"/>
      <c r="N349" s="205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6" t="s">
        <v>280</v>
      </c>
      <c r="B350" s="177" t="s">
        <v>2154</v>
      </c>
      <c r="C350" s="388" t="s">
        <v>2155</v>
      </c>
      <c r="D350" s="388"/>
      <c r="E350" s="388"/>
      <c r="F350" s="178" t="s">
        <v>291</v>
      </c>
      <c r="G350" s="179">
        <v>3</v>
      </c>
      <c r="H350" s="180">
        <v>1</v>
      </c>
      <c r="I350" s="180">
        <v>3</v>
      </c>
      <c r="J350" s="181"/>
      <c r="K350" s="179"/>
      <c r="L350" s="181"/>
      <c r="M350" s="179"/>
      <c r="N350" s="182"/>
      <c r="AF350" s="133"/>
      <c r="AG350" s="140"/>
      <c r="AH350" s="140" t="s">
        <v>2155</v>
      </c>
      <c r="AM350" s="140"/>
    </row>
    <row r="351" spans="1:41" s="121" customFormat="1" ht="68.25" x14ac:dyDescent="0.25">
      <c r="A351" s="183"/>
      <c r="B351" s="184" t="s">
        <v>1131</v>
      </c>
      <c r="C351" s="389" t="s">
        <v>1132</v>
      </c>
      <c r="D351" s="389"/>
      <c r="E351" s="389"/>
      <c r="F351" s="389"/>
      <c r="G351" s="389"/>
      <c r="H351" s="389"/>
      <c r="I351" s="389"/>
      <c r="J351" s="389"/>
      <c r="K351" s="389"/>
      <c r="L351" s="389"/>
      <c r="M351" s="389"/>
      <c r="N351" s="390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5"/>
      <c r="B352" s="184" t="s">
        <v>58</v>
      </c>
      <c r="C352" s="379" t="s">
        <v>67</v>
      </c>
      <c r="D352" s="379"/>
      <c r="E352" s="379"/>
      <c r="F352" s="186"/>
      <c r="G352" s="187"/>
      <c r="H352" s="187"/>
      <c r="I352" s="187"/>
      <c r="J352" s="188">
        <v>17.86</v>
      </c>
      <c r="K352" s="189">
        <v>1.1499999999999999</v>
      </c>
      <c r="L352" s="188">
        <v>61.62</v>
      </c>
      <c r="M352" s="189">
        <v>44.77</v>
      </c>
      <c r="N352" s="191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2"/>
      <c r="B353" s="184"/>
      <c r="C353" s="379" t="s">
        <v>72</v>
      </c>
      <c r="D353" s="379"/>
      <c r="E353" s="379"/>
      <c r="F353" s="186" t="s">
        <v>73</v>
      </c>
      <c r="G353" s="189">
        <v>2.27</v>
      </c>
      <c r="H353" s="189">
        <v>1.1499999999999999</v>
      </c>
      <c r="I353" s="211">
        <v>7.8315000000000001</v>
      </c>
      <c r="J353" s="194"/>
      <c r="K353" s="187"/>
      <c r="L353" s="194"/>
      <c r="M353" s="187"/>
      <c r="N353" s="195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5"/>
      <c r="B354" s="184"/>
      <c r="C354" s="380" t="s">
        <v>75</v>
      </c>
      <c r="D354" s="380"/>
      <c r="E354" s="380"/>
      <c r="F354" s="196"/>
      <c r="G354" s="197"/>
      <c r="H354" s="197"/>
      <c r="I354" s="197"/>
      <c r="J354" s="198">
        <v>17.86</v>
      </c>
      <c r="K354" s="197"/>
      <c r="L354" s="198">
        <v>61.62</v>
      </c>
      <c r="M354" s="197"/>
      <c r="N354" s="200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2"/>
      <c r="B355" s="184"/>
      <c r="C355" s="379" t="s">
        <v>76</v>
      </c>
      <c r="D355" s="379"/>
      <c r="E355" s="379"/>
      <c r="F355" s="186"/>
      <c r="G355" s="187"/>
      <c r="H355" s="187"/>
      <c r="I355" s="187"/>
      <c r="J355" s="194"/>
      <c r="K355" s="187"/>
      <c r="L355" s="188">
        <v>61.62</v>
      </c>
      <c r="M355" s="187"/>
      <c r="N355" s="191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2"/>
      <c r="B356" s="184" t="s">
        <v>209</v>
      </c>
      <c r="C356" s="379" t="s">
        <v>210</v>
      </c>
      <c r="D356" s="379"/>
      <c r="E356" s="379"/>
      <c r="F356" s="186" t="s">
        <v>79</v>
      </c>
      <c r="G356" s="201">
        <v>89</v>
      </c>
      <c r="H356" s="187"/>
      <c r="I356" s="201">
        <v>89</v>
      </c>
      <c r="J356" s="194"/>
      <c r="K356" s="187"/>
      <c r="L356" s="188">
        <v>54.84</v>
      </c>
      <c r="M356" s="187"/>
      <c r="N356" s="191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2"/>
      <c r="B357" s="184" t="s">
        <v>211</v>
      </c>
      <c r="C357" s="379" t="s">
        <v>212</v>
      </c>
      <c r="D357" s="379"/>
      <c r="E357" s="379"/>
      <c r="F357" s="186" t="s">
        <v>79</v>
      </c>
      <c r="G357" s="201">
        <v>44</v>
      </c>
      <c r="H357" s="187"/>
      <c r="I357" s="201">
        <v>44</v>
      </c>
      <c r="J357" s="194"/>
      <c r="K357" s="187"/>
      <c r="L357" s="188">
        <v>27.11</v>
      </c>
      <c r="M357" s="187"/>
      <c r="N357" s="191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2"/>
      <c r="B358" s="203"/>
      <c r="C358" s="388" t="s">
        <v>82</v>
      </c>
      <c r="D358" s="388"/>
      <c r="E358" s="388"/>
      <c r="F358" s="178"/>
      <c r="G358" s="179"/>
      <c r="H358" s="179"/>
      <c r="I358" s="179"/>
      <c r="J358" s="181"/>
      <c r="K358" s="179"/>
      <c r="L358" s="207">
        <v>143.57</v>
      </c>
      <c r="M358" s="197"/>
      <c r="N358" s="205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6" t="s">
        <v>284</v>
      </c>
      <c r="B359" s="177" t="s">
        <v>1250</v>
      </c>
      <c r="C359" s="388" t="s">
        <v>2156</v>
      </c>
      <c r="D359" s="388"/>
      <c r="E359" s="388"/>
      <c r="F359" s="178" t="s">
        <v>98</v>
      </c>
      <c r="G359" s="179">
        <v>76.8</v>
      </c>
      <c r="H359" s="180">
        <v>1</v>
      </c>
      <c r="I359" s="214">
        <v>76.8</v>
      </c>
      <c r="J359" s="181"/>
      <c r="K359" s="179"/>
      <c r="L359" s="181"/>
      <c r="M359" s="179"/>
      <c r="N359" s="182"/>
      <c r="AF359" s="133"/>
      <c r="AG359" s="140"/>
      <c r="AH359" s="140" t="s">
        <v>2156</v>
      </c>
      <c r="AM359" s="140"/>
    </row>
    <row r="360" spans="1:39" s="121" customFormat="1" ht="22.5" x14ac:dyDescent="0.25">
      <c r="A360" s="183"/>
      <c r="B360" s="184" t="s">
        <v>1110</v>
      </c>
      <c r="C360" s="389" t="s">
        <v>1111</v>
      </c>
      <c r="D360" s="389"/>
      <c r="E360" s="389"/>
      <c r="F360" s="389"/>
      <c r="G360" s="389"/>
      <c r="H360" s="389"/>
      <c r="I360" s="389"/>
      <c r="J360" s="389"/>
      <c r="K360" s="389"/>
      <c r="L360" s="389"/>
      <c r="M360" s="389"/>
      <c r="N360" s="390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3"/>
      <c r="B361" s="184" t="s">
        <v>1131</v>
      </c>
      <c r="C361" s="389" t="s">
        <v>1132</v>
      </c>
      <c r="D361" s="389"/>
      <c r="E361" s="389"/>
      <c r="F361" s="389"/>
      <c r="G361" s="389"/>
      <c r="H361" s="389"/>
      <c r="I361" s="389"/>
      <c r="J361" s="389"/>
      <c r="K361" s="389"/>
      <c r="L361" s="389"/>
      <c r="M361" s="389"/>
      <c r="N361" s="390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5"/>
      <c r="B362" s="184" t="s">
        <v>58</v>
      </c>
      <c r="C362" s="379" t="s">
        <v>67</v>
      </c>
      <c r="D362" s="379"/>
      <c r="E362" s="379"/>
      <c r="F362" s="186"/>
      <c r="G362" s="187"/>
      <c r="H362" s="187"/>
      <c r="I362" s="187"/>
      <c r="J362" s="188">
        <v>7.76</v>
      </c>
      <c r="K362" s="189">
        <v>0.92</v>
      </c>
      <c r="L362" s="188">
        <v>548.29</v>
      </c>
      <c r="M362" s="189">
        <v>44.77</v>
      </c>
      <c r="N362" s="191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5"/>
      <c r="B363" s="184" t="s">
        <v>68</v>
      </c>
      <c r="C363" s="379" t="s">
        <v>69</v>
      </c>
      <c r="D363" s="379"/>
      <c r="E363" s="379"/>
      <c r="F363" s="186"/>
      <c r="G363" s="187"/>
      <c r="H363" s="187"/>
      <c r="I363" s="187"/>
      <c r="J363" s="190">
        <v>1293.92</v>
      </c>
      <c r="K363" s="189">
        <v>0.92</v>
      </c>
      <c r="L363" s="190">
        <v>91423.21</v>
      </c>
      <c r="M363" s="189">
        <v>13.24</v>
      </c>
      <c r="N363" s="191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5"/>
      <c r="B364" s="184" t="s">
        <v>70</v>
      </c>
      <c r="C364" s="379" t="s">
        <v>71</v>
      </c>
      <c r="D364" s="379"/>
      <c r="E364" s="379"/>
      <c r="F364" s="186"/>
      <c r="G364" s="187"/>
      <c r="H364" s="187"/>
      <c r="I364" s="187"/>
      <c r="J364" s="188">
        <v>32.909999999999997</v>
      </c>
      <c r="K364" s="189">
        <v>0.92</v>
      </c>
      <c r="L364" s="190">
        <v>2325.29</v>
      </c>
      <c r="M364" s="189">
        <v>44.77</v>
      </c>
      <c r="N364" s="191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5"/>
      <c r="B365" s="184" t="s">
        <v>86</v>
      </c>
      <c r="C365" s="379" t="s">
        <v>87</v>
      </c>
      <c r="D365" s="379"/>
      <c r="E365" s="379"/>
      <c r="F365" s="186"/>
      <c r="G365" s="187"/>
      <c r="H365" s="187"/>
      <c r="I365" s="187"/>
      <c r="J365" s="188">
        <v>21.02</v>
      </c>
      <c r="K365" s="201">
        <v>0</v>
      </c>
      <c r="L365" s="188">
        <v>0</v>
      </c>
      <c r="M365" s="189">
        <v>8.16</v>
      </c>
      <c r="N365" s="195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2"/>
      <c r="B366" s="184"/>
      <c r="C366" s="379" t="s">
        <v>72</v>
      </c>
      <c r="D366" s="379"/>
      <c r="E366" s="379"/>
      <c r="F366" s="186" t="s">
        <v>73</v>
      </c>
      <c r="G366" s="189">
        <v>0.91</v>
      </c>
      <c r="H366" s="189">
        <v>0.92</v>
      </c>
      <c r="I366" s="217">
        <v>64.296959999999999</v>
      </c>
      <c r="J366" s="194"/>
      <c r="K366" s="187"/>
      <c r="L366" s="194"/>
      <c r="M366" s="187"/>
      <c r="N366" s="195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2"/>
      <c r="B367" s="184"/>
      <c r="C367" s="379" t="s">
        <v>74</v>
      </c>
      <c r="D367" s="379"/>
      <c r="E367" s="379"/>
      <c r="F367" s="186" t="s">
        <v>73</v>
      </c>
      <c r="G367" s="216">
        <v>2.1</v>
      </c>
      <c r="H367" s="189">
        <v>0.92</v>
      </c>
      <c r="I367" s="211">
        <v>148.3776</v>
      </c>
      <c r="J367" s="194"/>
      <c r="K367" s="187"/>
      <c r="L367" s="194"/>
      <c r="M367" s="187"/>
      <c r="N367" s="195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5"/>
      <c r="B368" s="184"/>
      <c r="C368" s="380" t="s">
        <v>75</v>
      </c>
      <c r="D368" s="380"/>
      <c r="E368" s="380"/>
      <c r="F368" s="196"/>
      <c r="G368" s="197"/>
      <c r="H368" s="197"/>
      <c r="I368" s="197"/>
      <c r="J368" s="199">
        <v>1322.7</v>
      </c>
      <c r="K368" s="197"/>
      <c r="L368" s="199">
        <v>91971.5</v>
      </c>
      <c r="M368" s="197"/>
      <c r="N368" s="200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2"/>
      <c r="B369" s="184"/>
      <c r="C369" s="379" t="s">
        <v>76</v>
      </c>
      <c r="D369" s="379"/>
      <c r="E369" s="379"/>
      <c r="F369" s="186"/>
      <c r="G369" s="187"/>
      <c r="H369" s="187"/>
      <c r="I369" s="187"/>
      <c r="J369" s="194"/>
      <c r="K369" s="187"/>
      <c r="L369" s="190">
        <v>2873.58</v>
      </c>
      <c r="M369" s="187"/>
      <c r="N369" s="191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2"/>
      <c r="B370" s="184" t="s">
        <v>171</v>
      </c>
      <c r="C370" s="379" t="s">
        <v>172</v>
      </c>
      <c r="D370" s="379"/>
      <c r="E370" s="379"/>
      <c r="F370" s="186" t="s">
        <v>79</v>
      </c>
      <c r="G370" s="201">
        <v>91</v>
      </c>
      <c r="H370" s="187"/>
      <c r="I370" s="201">
        <v>91</v>
      </c>
      <c r="J370" s="194"/>
      <c r="K370" s="187"/>
      <c r="L370" s="190">
        <v>2614.96</v>
      </c>
      <c r="M370" s="187"/>
      <c r="N370" s="191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2"/>
      <c r="B371" s="184" t="s">
        <v>173</v>
      </c>
      <c r="C371" s="379" t="s">
        <v>174</v>
      </c>
      <c r="D371" s="379"/>
      <c r="E371" s="379"/>
      <c r="F371" s="186" t="s">
        <v>79</v>
      </c>
      <c r="G371" s="201">
        <v>52</v>
      </c>
      <c r="H371" s="187"/>
      <c r="I371" s="201">
        <v>52</v>
      </c>
      <c r="J371" s="194"/>
      <c r="K371" s="187"/>
      <c r="L371" s="190">
        <v>1494.26</v>
      </c>
      <c r="M371" s="187"/>
      <c r="N371" s="191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2"/>
      <c r="B372" s="203"/>
      <c r="C372" s="388" t="s">
        <v>82</v>
      </c>
      <c r="D372" s="388"/>
      <c r="E372" s="388"/>
      <c r="F372" s="178"/>
      <c r="G372" s="179"/>
      <c r="H372" s="179"/>
      <c r="I372" s="179"/>
      <c r="J372" s="181"/>
      <c r="K372" s="179"/>
      <c r="L372" s="204">
        <v>96080.72</v>
      </c>
      <c r="M372" s="197"/>
      <c r="N372" s="205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6" t="s">
        <v>288</v>
      </c>
      <c r="B373" s="177" t="s">
        <v>1272</v>
      </c>
      <c r="C373" s="388" t="s">
        <v>2139</v>
      </c>
      <c r="D373" s="388"/>
      <c r="E373" s="388"/>
      <c r="F373" s="178" t="s">
        <v>61</v>
      </c>
      <c r="G373" s="179">
        <v>1.08</v>
      </c>
      <c r="H373" s="180">
        <v>1</v>
      </c>
      <c r="I373" s="206">
        <v>1.08</v>
      </c>
      <c r="J373" s="181"/>
      <c r="K373" s="179"/>
      <c r="L373" s="181"/>
      <c r="M373" s="179"/>
      <c r="N373" s="182"/>
      <c r="AF373" s="133"/>
      <c r="AG373" s="140"/>
      <c r="AH373" s="140" t="s">
        <v>2139</v>
      </c>
      <c r="AM373" s="140"/>
    </row>
    <row r="374" spans="1:41" s="121" customFormat="1" ht="15" x14ac:dyDescent="0.25">
      <c r="A374" s="208"/>
      <c r="B374" s="209"/>
      <c r="C374" s="379" t="s">
        <v>2157</v>
      </c>
      <c r="D374" s="379"/>
      <c r="E374" s="379"/>
      <c r="F374" s="379"/>
      <c r="G374" s="379"/>
      <c r="H374" s="379"/>
      <c r="I374" s="379"/>
      <c r="J374" s="379"/>
      <c r="K374" s="379"/>
      <c r="L374" s="379"/>
      <c r="M374" s="379"/>
      <c r="N374" s="391"/>
      <c r="AF374" s="133"/>
      <c r="AG374" s="140"/>
      <c r="AH374" s="140"/>
      <c r="AM374" s="140"/>
      <c r="AO374" s="142" t="s">
        <v>2157</v>
      </c>
    </row>
    <row r="375" spans="1:41" s="121" customFormat="1" ht="68.25" x14ac:dyDescent="0.25">
      <c r="A375" s="183"/>
      <c r="B375" s="184" t="s">
        <v>1131</v>
      </c>
      <c r="C375" s="389" t="s">
        <v>1132</v>
      </c>
      <c r="D375" s="389"/>
      <c r="E375" s="389"/>
      <c r="F375" s="389"/>
      <c r="G375" s="389"/>
      <c r="H375" s="389"/>
      <c r="I375" s="389"/>
      <c r="J375" s="389"/>
      <c r="K375" s="389"/>
      <c r="L375" s="389"/>
      <c r="M375" s="389"/>
      <c r="N375" s="390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5"/>
      <c r="B376" s="184" t="s">
        <v>68</v>
      </c>
      <c r="C376" s="379" t="s">
        <v>69</v>
      </c>
      <c r="D376" s="379"/>
      <c r="E376" s="379"/>
      <c r="F376" s="186"/>
      <c r="G376" s="187"/>
      <c r="H376" s="187"/>
      <c r="I376" s="187"/>
      <c r="J376" s="188">
        <v>479.33</v>
      </c>
      <c r="K376" s="189">
        <v>1.1499999999999999</v>
      </c>
      <c r="L376" s="188">
        <v>595.33000000000004</v>
      </c>
      <c r="M376" s="189">
        <v>13.24</v>
      </c>
      <c r="N376" s="191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5"/>
      <c r="B377" s="184" t="s">
        <v>70</v>
      </c>
      <c r="C377" s="379" t="s">
        <v>71</v>
      </c>
      <c r="D377" s="379"/>
      <c r="E377" s="379"/>
      <c r="F377" s="186"/>
      <c r="G377" s="187"/>
      <c r="H377" s="187"/>
      <c r="I377" s="187"/>
      <c r="J377" s="188">
        <v>93.5</v>
      </c>
      <c r="K377" s="189">
        <v>1.1499999999999999</v>
      </c>
      <c r="L377" s="188">
        <v>116.13</v>
      </c>
      <c r="M377" s="189">
        <v>44.77</v>
      </c>
      <c r="N377" s="191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2"/>
      <c r="B378" s="184"/>
      <c r="C378" s="379" t="s">
        <v>74</v>
      </c>
      <c r="D378" s="379"/>
      <c r="E378" s="379"/>
      <c r="F378" s="186" t="s">
        <v>73</v>
      </c>
      <c r="G378" s="189">
        <v>8.06</v>
      </c>
      <c r="H378" s="189">
        <v>1.1499999999999999</v>
      </c>
      <c r="I378" s="217">
        <v>10.01052</v>
      </c>
      <c r="J378" s="194"/>
      <c r="K378" s="187"/>
      <c r="L378" s="194"/>
      <c r="M378" s="187"/>
      <c r="N378" s="195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5"/>
      <c r="B379" s="184"/>
      <c r="C379" s="380" t="s">
        <v>75</v>
      </c>
      <c r="D379" s="380"/>
      <c r="E379" s="380"/>
      <c r="F379" s="196"/>
      <c r="G379" s="197"/>
      <c r="H379" s="197"/>
      <c r="I379" s="197"/>
      <c r="J379" s="198">
        <v>479.33</v>
      </c>
      <c r="K379" s="197"/>
      <c r="L379" s="198">
        <v>595.33000000000004</v>
      </c>
      <c r="M379" s="197"/>
      <c r="N379" s="200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2"/>
      <c r="B380" s="184"/>
      <c r="C380" s="379" t="s">
        <v>76</v>
      </c>
      <c r="D380" s="379"/>
      <c r="E380" s="379"/>
      <c r="F380" s="186"/>
      <c r="G380" s="187"/>
      <c r="H380" s="187"/>
      <c r="I380" s="187"/>
      <c r="J380" s="194"/>
      <c r="K380" s="187"/>
      <c r="L380" s="188">
        <v>116.13</v>
      </c>
      <c r="M380" s="187"/>
      <c r="N380" s="191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2"/>
      <c r="B381" s="184" t="s">
        <v>77</v>
      </c>
      <c r="C381" s="379" t="s">
        <v>78</v>
      </c>
      <c r="D381" s="379"/>
      <c r="E381" s="379"/>
      <c r="F381" s="186" t="s">
        <v>79</v>
      </c>
      <c r="G381" s="201">
        <v>92</v>
      </c>
      <c r="H381" s="187"/>
      <c r="I381" s="201">
        <v>92</v>
      </c>
      <c r="J381" s="194"/>
      <c r="K381" s="187"/>
      <c r="L381" s="188">
        <v>106.84</v>
      </c>
      <c r="M381" s="187"/>
      <c r="N381" s="191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2"/>
      <c r="B382" s="184" t="s">
        <v>1260</v>
      </c>
      <c r="C382" s="379" t="s">
        <v>81</v>
      </c>
      <c r="D382" s="379"/>
      <c r="E382" s="379"/>
      <c r="F382" s="186" t="s">
        <v>79</v>
      </c>
      <c r="G382" s="201">
        <v>46</v>
      </c>
      <c r="H382" s="187"/>
      <c r="I382" s="201">
        <v>46</v>
      </c>
      <c r="J382" s="194"/>
      <c r="K382" s="187"/>
      <c r="L382" s="188">
        <v>53.42</v>
      </c>
      <c r="M382" s="187"/>
      <c r="N382" s="191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2"/>
      <c r="B383" s="203"/>
      <c r="C383" s="388" t="s">
        <v>82</v>
      </c>
      <c r="D383" s="388"/>
      <c r="E383" s="388"/>
      <c r="F383" s="178"/>
      <c r="G383" s="179"/>
      <c r="H383" s="179"/>
      <c r="I383" s="179"/>
      <c r="J383" s="181"/>
      <c r="K383" s="179"/>
      <c r="L383" s="207">
        <v>755.59</v>
      </c>
      <c r="M383" s="197"/>
      <c r="N383" s="205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6" t="s">
        <v>293</v>
      </c>
      <c r="B384" s="177" t="s">
        <v>1054</v>
      </c>
      <c r="C384" s="388" t="s">
        <v>873</v>
      </c>
      <c r="D384" s="388"/>
      <c r="E384" s="388"/>
      <c r="F384" s="178" t="s">
        <v>98</v>
      </c>
      <c r="G384" s="179">
        <v>1003</v>
      </c>
      <c r="H384" s="180">
        <v>1</v>
      </c>
      <c r="I384" s="180">
        <v>1003</v>
      </c>
      <c r="J384" s="207">
        <v>99.98</v>
      </c>
      <c r="K384" s="210">
        <v>1.012</v>
      </c>
      <c r="L384" s="204">
        <v>101483.3</v>
      </c>
      <c r="M384" s="206">
        <v>8.16</v>
      </c>
      <c r="N384" s="205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2"/>
      <c r="B385" s="203"/>
      <c r="C385" s="379" t="s">
        <v>99</v>
      </c>
      <c r="D385" s="379"/>
      <c r="E385" s="379"/>
      <c r="F385" s="379"/>
      <c r="G385" s="379"/>
      <c r="H385" s="379"/>
      <c r="I385" s="379"/>
      <c r="J385" s="379"/>
      <c r="K385" s="379"/>
      <c r="L385" s="379"/>
      <c r="M385" s="379"/>
      <c r="N385" s="391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8"/>
      <c r="B386" s="209"/>
      <c r="C386" s="379" t="s">
        <v>875</v>
      </c>
      <c r="D386" s="379"/>
      <c r="E386" s="379"/>
      <c r="F386" s="379"/>
      <c r="G386" s="379"/>
      <c r="H386" s="379"/>
      <c r="I386" s="379"/>
      <c r="J386" s="379"/>
      <c r="K386" s="379"/>
      <c r="L386" s="379"/>
      <c r="M386" s="379"/>
      <c r="N386" s="391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3"/>
      <c r="B387" s="184"/>
      <c r="C387" s="389" t="s">
        <v>240</v>
      </c>
      <c r="D387" s="389"/>
      <c r="E387" s="389"/>
      <c r="F387" s="389"/>
      <c r="G387" s="389"/>
      <c r="H387" s="389"/>
      <c r="I387" s="389"/>
      <c r="J387" s="389"/>
      <c r="K387" s="389"/>
      <c r="L387" s="389"/>
      <c r="M387" s="389"/>
      <c r="N387" s="390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2"/>
      <c r="B388" s="203"/>
      <c r="C388" s="388" t="s">
        <v>82</v>
      </c>
      <c r="D388" s="388"/>
      <c r="E388" s="388"/>
      <c r="F388" s="178"/>
      <c r="G388" s="179"/>
      <c r="H388" s="179"/>
      <c r="I388" s="179"/>
      <c r="J388" s="181"/>
      <c r="K388" s="179"/>
      <c r="L388" s="204">
        <v>101483.3</v>
      </c>
      <c r="M388" s="197"/>
      <c r="N388" s="205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6" t="s">
        <v>297</v>
      </c>
      <c r="B389" s="177" t="s">
        <v>2151</v>
      </c>
      <c r="C389" s="388" t="s">
        <v>2152</v>
      </c>
      <c r="D389" s="388"/>
      <c r="E389" s="388"/>
      <c r="F389" s="178" t="s">
        <v>61</v>
      </c>
      <c r="G389" s="179">
        <v>1.0029999999999999</v>
      </c>
      <c r="H389" s="180">
        <v>1</v>
      </c>
      <c r="I389" s="210">
        <v>1.0029999999999999</v>
      </c>
      <c r="J389" s="181"/>
      <c r="K389" s="179"/>
      <c r="L389" s="181"/>
      <c r="M389" s="179"/>
      <c r="N389" s="182"/>
      <c r="AF389" s="133"/>
      <c r="AG389" s="140"/>
      <c r="AH389" s="140" t="s">
        <v>2152</v>
      </c>
      <c r="AM389" s="140"/>
    </row>
    <row r="390" spans="1:42" s="121" customFormat="1" ht="15" x14ac:dyDescent="0.25">
      <c r="A390" s="208"/>
      <c r="B390" s="209"/>
      <c r="C390" s="379" t="s">
        <v>2158</v>
      </c>
      <c r="D390" s="379"/>
      <c r="E390" s="379"/>
      <c r="F390" s="379"/>
      <c r="G390" s="379"/>
      <c r="H390" s="379"/>
      <c r="I390" s="379"/>
      <c r="J390" s="379"/>
      <c r="K390" s="379"/>
      <c r="L390" s="379"/>
      <c r="M390" s="379"/>
      <c r="N390" s="391"/>
      <c r="AF390" s="133"/>
      <c r="AG390" s="140"/>
      <c r="AH390" s="140"/>
      <c r="AM390" s="140"/>
      <c r="AO390" s="142" t="s">
        <v>2158</v>
      </c>
    </row>
    <row r="391" spans="1:42" s="121" customFormat="1" ht="68.25" x14ac:dyDescent="0.25">
      <c r="A391" s="183"/>
      <c r="B391" s="184" t="s">
        <v>1131</v>
      </c>
      <c r="C391" s="389" t="s">
        <v>1132</v>
      </c>
      <c r="D391" s="389"/>
      <c r="E391" s="389"/>
      <c r="F391" s="389"/>
      <c r="G391" s="389"/>
      <c r="H391" s="389"/>
      <c r="I391" s="389"/>
      <c r="J391" s="389"/>
      <c r="K391" s="389"/>
      <c r="L391" s="389"/>
      <c r="M391" s="389"/>
      <c r="N391" s="390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5"/>
      <c r="B392" s="184" t="s">
        <v>58</v>
      </c>
      <c r="C392" s="379" t="s">
        <v>67</v>
      </c>
      <c r="D392" s="379"/>
      <c r="E392" s="379"/>
      <c r="F392" s="186"/>
      <c r="G392" s="187"/>
      <c r="H392" s="187"/>
      <c r="I392" s="187"/>
      <c r="J392" s="188">
        <v>101.4</v>
      </c>
      <c r="K392" s="189">
        <v>1.1499999999999999</v>
      </c>
      <c r="L392" s="188">
        <v>116.96</v>
      </c>
      <c r="M392" s="189">
        <v>44.77</v>
      </c>
      <c r="N392" s="191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5"/>
      <c r="B393" s="184" t="s">
        <v>68</v>
      </c>
      <c r="C393" s="379" t="s">
        <v>69</v>
      </c>
      <c r="D393" s="379"/>
      <c r="E393" s="379"/>
      <c r="F393" s="186"/>
      <c r="G393" s="187"/>
      <c r="H393" s="187"/>
      <c r="I393" s="187"/>
      <c r="J393" s="190">
        <v>3563.26</v>
      </c>
      <c r="K393" s="189">
        <v>1.1499999999999999</v>
      </c>
      <c r="L393" s="190">
        <v>4110.04</v>
      </c>
      <c r="M393" s="189">
        <v>13.24</v>
      </c>
      <c r="N393" s="191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5"/>
      <c r="B394" s="184" t="s">
        <v>70</v>
      </c>
      <c r="C394" s="379" t="s">
        <v>71</v>
      </c>
      <c r="D394" s="379"/>
      <c r="E394" s="379"/>
      <c r="F394" s="186"/>
      <c r="G394" s="187"/>
      <c r="H394" s="187"/>
      <c r="I394" s="187"/>
      <c r="J394" s="188">
        <v>507.6</v>
      </c>
      <c r="K394" s="189">
        <v>1.1499999999999999</v>
      </c>
      <c r="L394" s="188">
        <v>585.49</v>
      </c>
      <c r="M394" s="189">
        <v>44.77</v>
      </c>
      <c r="N394" s="191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5"/>
      <c r="B395" s="184" t="s">
        <v>86</v>
      </c>
      <c r="C395" s="379" t="s">
        <v>87</v>
      </c>
      <c r="D395" s="379"/>
      <c r="E395" s="379"/>
      <c r="F395" s="186"/>
      <c r="G395" s="187"/>
      <c r="H395" s="187"/>
      <c r="I395" s="187"/>
      <c r="J395" s="188">
        <v>4.34</v>
      </c>
      <c r="K395" s="187"/>
      <c r="L395" s="188">
        <v>4.3499999999999996</v>
      </c>
      <c r="M395" s="189">
        <v>8.16</v>
      </c>
      <c r="N395" s="218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2"/>
      <c r="B396" s="184"/>
      <c r="C396" s="379" t="s">
        <v>72</v>
      </c>
      <c r="D396" s="379"/>
      <c r="E396" s="379"/>
      <c r="F396" s="186" t="s">
        <v>73</v>
      </c>
      <c r="G396" s="201">
        <v>13</v>
      </c>
      <c r="H396" s="189">
        <v>1.1499999999999999</v>
      </c>
      <c r="I396" s="217">
        <v>14.99485</v>
      </c>
      <c r="J396" s="194"/>
      <c r="K396" s="187"/>
      <c r="L396" s="194"/>
      <c r="M396" s="187"/>
      <c r="N396" s="195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2"/>
      <c r="B397" s="184"/>
      <c r="C397" s="379" t="s">
        <v>74</v>
      </c>
      <c r="D397" s="379"/>
      <c r="E397" s="379"/>
      <c r="F397" s="186" t="s">
        <v>73</v>
      </c>
      <c r="G397" s="216">
        <v>37.6</v>
      </c>
      <c r="H397" s="189">
        <v>1.1499999999999999</v>
      </c>
      <c r="I397" s="217">
        <v>43.369720000000001</v>
      </c>
      <c r="J397" s="194"/>
      <c r="K397" s="187"/>
      <c r="L397" s="194"/>
      <c r="M397" s="187"/>
      <c r="N397" s="195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5"/>
      <c r="B398" s="184"/>
      <c r="C398" s="380" t="s">
        <v>75</v>
      </c>
      <c r="D398" s="380"/>
      <c r="E398" s="380"/>
      <c r="F398" s="196"/>
      <c r="G398" s="197"/>
      <c r="H398" s="197"/>
      <c r="I398" s="197"/>
      <c r="J398" s="199">
        <v>3669</v>
      </c>
      <c r="K398" s="197"/>
      <c r="L398" s="199">
        <v>4231.3500000000004</v>
      </c>
      <c r="M398" s="197"/>
      <c r="N398" s="200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2"/>
      <c r="B399" s="184"/>
      <c r="C399" s="379" t="s">
        <v>76</v>
      </c>
      <c r="D399" s="379"/>
      <c r="E399" s="379"/>
      <c r="F399" s="186"/>
      <c r="G399" s="187"/>
      <c r="H399" s="187"/>
      <c r="I399" s="187"/>
      <c r="J399" s="194"/>
      <c r="K399" s="187"/>
      <c r="L399" s="188">
        <v>702.45</v>
      </c>
      <c r="M399" s="187"/>
      <c r="N399" s="191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2"/>
      <c r="B400" s="184" t="s">
        <v>77</v>
      </c>
      <c r="C400" s="379" t="s">
        <v>78</v>
      </c>
      <c r="D400" s="379"/>
      <c r="E400" s="379"/>
      <c r="F400" s="186" t="s">
        <v>79</v>
      </c>
      <c r="G400" s="201">
        <v>92</v>
      </c>
      <c r="H400" s="187"/>
      <c r="I400" s="201">
        <v>92</v>
      </c>
      <c r="J400" s="194"/>
      <c r="K400" s="187"/>
      <c r="L400" s="188">
        <v>646.25</v>
      </c>
      <c r="M400" s="187"/>
      <c r="N400" s="191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2"/>
      <c r="B401" s="184" t="s">
        <v>1260</v>
      </c>
      <c r="C401" s="379" t="s">
        <v>81</v>
      </c>
      <c r="D401" s="379"/>
      <c r="E401" s="379"/>
      <c r="F401" s="186" t="s">
        <v>79</v>
      </c>
      <c r="G401" s="201">
        <v>46</v>
      </c>
      <c r="H401" s="187"/>
      <c r="I401" s="201">
        <v>46</v>
      </c>
      <c r="J401" s="194"/>
      <c r="K401" s="187"/>
      <c r="L401" s="188">
        <v>323.13</v>
      </c>
      <c r="M401" s="187"/>
      <c r="N401" s="191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2"/>
      <c r="B402" s="203"/>
      <c r="C402" s="388" t="s">
        <v>82</v>
      </c>
      <c r="D402" s="388"/>
      <c r="E402" s="388"/>
      <c r="F402" s="178"/>
      <c r="G402" s="179"/>
      <c r="H402" s="179"/>
      <c r="I402" s="179"/>
      <c r="J402" s="181"/>
      <c r="K402" s="179"/>
      <c r="L402" s="204">
        <v>5200.7299999999996</v>
      </c>
      <c r="M402" s="197"/>
      <c r="N402" s="205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6" t="s">
        <v>300</v>
      </c>
      <c r="B403" s="177" t="s">
        <v>214</v>
      </c>
      <c r="C403" s="388" t="s">
        <v>215</v>
      </c>
      <c r="D403" s="388"/>
      <c r="E403" s="388"/>
      <c r="F403" s="178" t="s">
        <v>133</v>
      </c>
      <c r="G403" s="179">
        <v>153.6</v>
      </c>
      <c r="H403" s="180">
        <v>1</v>
      </c>
      <c r="I403" s="214">
        <v>153.6</v>
      </c>
      <c r="J403" s="207">
        <v>3.28</v>
      </c>
      <c r="K403" s="179"/>
      <c r="L403" s="207">
        <v>503.81</v>
      </c>
      <c r="M403" s="206">
        <v>13.24</v>
      </c>
      <c r="N403" s="205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8"/>
      <c r="B404" s="209"/>
      <c r="C404" s="379" t="s">
        <v>2159</v>
      </c>
      <c r="D404" s="379"/>
      <c r="E404" s="379"/>
      <c r="F404" s="379"/>
      <c r="G404" s="379"/>
      <c r="H404" s="379"/>
      <c r="I404" s="379"/>
      <c r="J404" s="379"/>
      <c r="K404" s="379"/>
      <c r="L404" s="379"/>
      <c r="M404" s="379"/>
      <c r="N404" s="391"/>
      <c r="AF404" s="133"/>
      <c r="AG404" s="140"/>
      <c r="AH404" s="140"/>
      <c r="AM404" s="140"/>
      <c r="AO404" s="142" t="s">
        <v>2159</v>
      </c>
    </row>
    <row r="405" spans="1:42" s="121" customFormat="1" ht="15" x14ac:dyDescent="0.25">
      <c r="A405" s="202"/>
      <c r="B405" s="203"/>
      <c r="C405" s="388" t="s">
        <v>82</v>
      </c>
      <c r="D405" s="388"/>
      <c r="E405" s="388"/>
      <c r="F405" s="178"/>
      <c r="G405" s="179"/>
      <c r="H405" s="179"/>
      <c r="I405" s="179"/>
      <c r="J405" s="181"/>
      <c r="K405" s="179"/>
      <c r="L405" s="207">
        <v>503.81</v>
      </c>
      <c r="M405" s="197"/>
      <c r="N405" s="205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6" t="s">
        <v>303</v>
      </c>
      <c r="B406" s="177" t="s">
        <v>217</v>
      </c>
      <c r="C406" s="388" t="s">
        <v>218</v>
      </c>
      <c r="D406" s="388"/>
      <c r="E406" s="388"/>
      <c r="F406" s="178" t="s">
        <v>133</v>
      </c>
      <c r="G406" s="179">
        <v>38.4</v>
      </c>
      <c r="H406" s="180">
        <v>1</v>
      </c>
      <c r="I406" s="214">
        <v>38.4</v>
      </c>
      <c r="J406" s="207">
        <v>42.98</v>
      </c>
      <c r="K406" s="206">
        <v>1.1499999999999999</v>
      </c>
      <c r="L406" s="204">
        <v>1898</v>
      </c>
      <c r="M406" s="206">
        <v>13.24</v>
      </c>
      <c r="N406" s="205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8"/>
      <c r="B407" s="209"/>
      <c r="C407" s="379" t="s">
        <v>2160</v>
      </c>
      <c r="D407" s="379"/>
      <c r="E407" s="379"/>
      <c r="F407" s="379"/>
      <c r="G407" s="379"/>
      <c r="H407" s="379"/>
      <c r="I407" s="379"/>
      <c r="J407" s="379"/>
      <c r="K407" s="379"/>
      <c r="L407" s="379"/>
      <c r="M407" s="379"/>
      <c r="N407" s="391"/>
      <c r="AF407" s="133"/>
      <c r="AG407" s="140"/>
      <c r="AH407" s="140"/>
      <c r="AM407" s="140"/>
      <c r="AO407" s="142" t="s">
        <v>2160</v>
      </c>
    </row>
    <row r="408" spans="1:42" s="121" customFormat="1" ht="68.25" x14ac:dyDescent="0.25">
      <c r="A408" s="183"/>
      <c r="B408" s="184" t="s">
        <v>1131</v>
      </c>
      <c r="C408" s="389" t="s">
        <v>1132</v>
      </c>
      <c r="D408" s="389"/>
      <c r="E408" s="389"/>
      <c r="F408" s="389"/>
      <c r="G408" s="389"/>
      <c r="H408" s="389"/>
      <c r="I408" s="389"/>
      <c r="J408" s="389"/>
      <c r="K408" s="389"/>
      <c r="L408" s="389"/>
      <c r="M408" s="389"/>
      <c r="N408" s="390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2"/>
      <c r="B409" s="203"/>
      <c r="C409" s="388" t="s">
        <v>82</v>
      </c>
      <c r="D409" s="388"/>
      <c r="E409" s="388"/>
      <c r="F409" s="178"/>
      <c r="G409" s="179"/>
      <c r="H409" s="179"/>
      <c r="I409" s="179"/>
      <c r="J409" s="181"/>
      <c r="K409" s="179"/>
      <c r="L409" s="204">
        <v>1898</v>
      </c>
      <c r="M409" s="197"/>
      <c r="N409" s="205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6" t="s">
        <v>307</v>
      </c>
      <c r="B410" s="177" t="s">
        <v>96</v>
      </c>
      <c r="C410" s="388" t="s">
        <v>97</v>
      </c>
      <c r="D410" s="388"/>
      <c r="E410" s="388"/>
      <c r="F410" s="178" t="s">
        <v>98</v>
      </c>
      <c r="G410" s="179">
        <v>76.8</v>
      </c>
      <c r="H410" s="180">
        <v>1</v>
      </c>
      <c r="I410" s="214">
        <v>76.8</v>
      </c>
      <c r="J410" s="207">
        <v>162.38</v>
      </c>
      <c r="K410" s="179"/>
      <c r="L410" s="204">
        <v>12470.78</v>
      </c>
      <c r="M410" s="206">
        <v>8.16</v>
      </c>
      <c r="N410" s="205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2"/>
      <c r="B411" s="203"/>
      <c r="C411" s="379" t="s">
        <v>99</v>
      </c>
      <c r="D411" s="379"/>
      <c r="E411" s="379"/>
      <c r="F411" s="379"/>
      <c r="G411" s="379"/>
      <c r="H411" s="379"/>
      <c r="I411" s="379"/>
      <c r="J411" s="379"/>
      <c r="K411" s="379"/>
      <c r="L411" s="379"/>
      <c r="M411" s="379"/>
      <c r="N411" s="391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8"/>
      <c r="B412" s="209"/>
      <c r="C412" s="379" t="s">
        <v>100</v>
      </c>
      <c r="D412" s="379"/>
      <c r="E412" s="379"/>
      <c r="F412" s="379"/>
      <c r="G412" s="379"/>
      <c r="H412" s="379"/>
      <c r="I412" s="379"/>
      <c r="J412" s="379"/>
      <c r="K412" s="379"/>
      <c r="L412" s="379"/>
      <c r="M412" s="379"/>
      <c r="N412" s="391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2"/>
      <c r="B413" s="203"/>
      <c r="C413" s="388" t="s">
        <v>82</v>
      </c>
      <c r="D413" s="388"/>
      <c r="E413" s="388"/>
      <c r="F413" s="178"/>
      <c r="G413" s="179"/>
      <c r="H413" s="179"/>
      <c r="I413" s="179"/>
      <c r="J413" s="181"/>
      <c r="K413" s="179"/>
      <c r="L413" s="204">
        <v>12470.78</v>
      </c>
      <c r="M413" s="197"/>
      <c r="N413" s="205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385" t="s">
        <v>2161</v>
      </c>
      <c r="B414" s="386"/>
      <c r="C414" s="386"/>
      <c r="D414" s="386"/>
      <c r="E414" s="386"/>
      <c r="F414" s="386"/>
      <c r="G414" s="386"/>
      <c r="H414" s="386"/>
      <c r="I414" s="386"/>
      <c r="J414" s="386"/>
      <c r="K414" s="386"/>
      <c r="L414" s="386"/>
      <c r="M414" s="386"/>
      <c r="N414" s="387"/>
      <c r="AF414" s="133"/>
      <c r="AG414" s="140" t="s">
        <v>2161</v>
      </c>
      <c r="AH414" s="140"/>
      <c r="AM414" s="140"/>
    </row>
    <row r="415" spans="1:42" s="121" customFormat="1" ht="45.75" x14ac:dyDescent="0.25">
      <c r="A415" s="176" t="s">
        <v>310</v>
      </c>
      <c r="B415" s="177" t="s">
        <v>214</v>
      </c>
      <c r="C415" s="388" t="s">
        <v>215</v>
      </c>
      <c r="D415" s="388"/>
      <c r="E415" s="388"/>
      <c r="F415" s="178" t="s">
        <v>133</v>
      </c>
      <c r="G415" s="179">
        <v>1920</v>
      </c>
      <c r="H415" s="180">
        <v>1</v>
      </c>
      <c r="I415" s="180">
        <v>1920</v>
      </c>
      <c r="J415" s="207">
        <v>3.28</v>
      </c>
      <c r="K415" s="179"/>
      <c r="L415" s="204">
        <v>6297.6</v>
      </c>
      <c r="M415" s="206">
        <v>13.24</v>
      </c>
      <c r="N415" s="205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8"/>
      <c r="B416" s="209"/>
      <c r="C416" s="379" t="s">
        <v>2162</v>
      </c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91"/>
      <c r="AF416" s="133"/>
      <c r="AG416" s="140"/>
      <c r="AH416" s="140"/>
      <c r="AM416" s="140"/>
      <c r="AO416" s="142" t="s">
        <v>2162</v>
      </c>
    </row>
    <row r="417" spans="1:44" s="121" customFormat="1" ht="15" x14ac:dyDescent="0.25">
      <c r="A417" s="202"/>
      <c r="B417" s="203"/>
      <c r="C417" s="388" t="s">
        <v>82</v>
      </c>
      <c r="D417" s="388"/>
      <c r="E417" s="388"/>
      <c r="F417" s="178"/>
      <c r="G417" s="179"/>
      <c r="H417" s="179"/>
      <c r="I417" s="179"/>
      <c r="J417" s="181"/>
      <c r="K417" s="179"/>
      <c r="L417" s="204">
        <v>6297.6</v>
      </c>
      <c r="M417" s="197"/>
      <c r="N417" s="205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6" t="s">
        <v>317</v>
      </c>
      <c r="B418" s="260" t="s">
        <v>217</v>
      </c>
      <c r="C418" s="388" t="s">
        <v>218</v>
      </c>
      <c r="D418" s="388"/>
      <c r="E418" s="388"/>
      <c r="F418" s="178" t="s">
        <v>133</v>
      </c>
      <c r="G418" s="179">
        <v>480</v>
      </c>
      <c r="H418" s="180">
        <v>1</v>
      </c>
      <c r="I418" s="180">
        <v>480</v>
      </c>
      <c r="J418" s="207">
        <v>42.98</v>
      </c>
      <c r="K418" s="206">
        <v>1.1499999999999999</v>
      </c>
      <c r="L418" s="204">
        <v>23724.959999999999</v>
      </c>
      <c r="M418" s="206">
        <v>13.24</v>
      </c>
      <c r="N418" s="205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8"/>
      <c r="B419" s="258"/>
      <c r="C419" s="379" t="s">
        <v>2163</v>
      </c>
      <c r="D419" s="379"/>
      <c r="E419" s="379"/>
      <c r="F419" s="379"/>
      <c r="G419" s="379"/>
      <c r="H419" s="379"/>
      <c r="I419" s="379"/>
      <c r="J419" s="379"/>
      <c r="K419" s="379"/>
      <c r="L419" s="379"/>
      <c r="M419" s="379"/>
      <c r="N419" s="391"/>
      <c r="AF419" s="133"/>
      <c r="AG419" s="140"/>
      <c r="AH419" s="140"/>
      <c r="AM419" s="140"/>
      <c r="AO419" s="142" t="s">
        <v>2163</v>
      </c>
    </row>
    <row r="420" spans="1:44" s="121" customFormat="1" ht="68.25" x14ac:dyDescent="0.25">
      <c r="A420" s="183"/>
      <c r="B420" s="184" t="s">
        <v>1131</v>
      </c>
      <c r="C420" s="389" t="s">
        <v>1132</v>
      </c>
      <c r="D420" s="389"/>
      <c r="E420" s="389"/>
      <c r="F420" s="389"/>
      <c r="G420" s="389"/>
      <c r="H420" s="389"/>
      <c r="I420" s="389"/>
      <c r="J420" s="389"/>
      <c r="K420" s="389"/>
      <c r="L420" s="389"/>
      <c r="M420" s="389"/>
      <c r="N420" s="390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2"/>
      <c r="B421" s="259"/>
      <c r="C421" s="388" t="s">
        <v>82</v>
      </c>
      <c r="D421" s="388"/>
      <c r="E421" s="388"/>
      <c r="F421" s="178"/>
      <c r="G421" s="179"/>
      <c r="H421" s="179"/>
      <c r="I421" s="179"/>
      <c r="J421" s="181"/>
      <c r="K421" s="179"/>
      <c r="L421" s="204">
        <v>23724.959999999999</v>
      </c>
      <c r="M421" s="197"/>
      <c r="N421" s="205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6" t="s">
        <v>330</v>
      </c>
      <c r="B422" s="260" t="s">
        <v>96</v>
      </c>
      <c r="C422" s="388" t="s">
        <v>97</v>
      </c>
      <c r="D422" s="388"/>
      <c r="E422" s="388"/>
      <c r="F422" s="178" t="s">
        <v>98</v>
      </c>
      <c r="G422" s="179">
        <v>1000</v>
      </c>
      <c r="H422" s="180">
        <v>1</v>
      </c>
      <c r="I422" s="180">
        <v>1000</v>
      </c>
      <c r="J422" s="207">
        <v>162.38</v>
      </c>
      <c r="K422" s="179"/>
      <c r="L422" s="204">
        <v>162380</v>
      </c>
      <c r="M422" s="206">
        <v>8.16</v>
      </c>
      <c r="N422" s="205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2"/>
      <c r="B423" s="259"/>
      <c r="C423" s="379" t="s">
        <v>99</v>
      </c>
      <c r="D423" s="379"/>
      <c r="E423" s="379"/>
      <c r="F423" s="379"/>
      <c r="G423" s="379"/>
      <c r="H423" s="379"/>
      <c r="I423" s="379"/>
      <c r="J423" s="379"/>
      <c r="K423" s="379"/>
      <c r="L423" s="379"/>
      <c r="M423" s="379"/>
      <c r="N423" s="391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8"/>
      <c r="B424" s="258"/>
      <c r="C424" s="379" t="s">
        <v>100</v>
      </c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91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2"/>
      <c r="B425" s="259"/>
      <c r="C425" s="388" t="s">
        <v>82</v>
      </c>
      <c r="D425" s="388"/>
      <c r="E425" s="388"/>
      <c r="F425" s="178"/>
      <c r="G425" s="179"/>
      <c r="H425" s="179"/>
      <c r="I425" s="179"/>
      <c r="J425" s="181"/>
      <c r="K425" s="179"/>
      <c r="L425" s="204">
        <v>162380</v>
      </c>
      <c r="M425" s="197"/>
      <c r="N425" s="205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2"/>
      <c r="B426" s="221"/>
      <c r="C426" s="221"/>
      <c r="D426" s="221"/>
      <c r="E426" s="221"/>
      <c r="F426" s="222"/>
      <c r="G426" s="222"/>
      <c r="H426" s="222"/>
      <c r="I426" s="222"/>
      <c r="J426" s="223"/>
      <c r="K426" s="222"/>
      <c r="L426" s="223"/>
      <c r="M426" s="187"/>
      <c r="N426" s="289"/>
      <c r="AF426" s="133"/>
      <c r="AG426" s="140"/>
      <c r="AH426" s="140"/>
      <c r="AM426" s="140"/>
    </row>
    <row r="427" spans="1:44" s="121" customFormat="1" ht="11.25" hidden="1" customHeight="1" x14ac:dyDescent="0.25">
      <c r="A427" s="290"/>
      <c r="B427" s="224"/>
      <c r="C427" s="224"/>
      <c r="D427" s="224"/>
      <c r="E427" s="224"/>
      <c r="F427" s="224"/>
      <c r="G427" s="224"/>
      <c r="H427" s="224"/>
      <c r="I427" s="224"/>
      <c r="J427" s="224"/>
      <c r="K427" s="224"/>
      <c r="L427" s="225"/>
      <c r="M427" s="225"/>
      <c r="N427" s="291"/>
      <c r="R427" s="226"/>
    </row>
    <row r="428" spans="1:44" s="121" customFormat="1" ht="15" x14ac:dyDescent="0.25">
      <c r="A428" s="227"/>
      <c r="B428" s="228"/>
      <c r="C428" s="388" t="s">
        <v>789</v>
      </c>
      <c r="D428" s="388"/>
      <c r="E428" s="388"/>
      <c r="F428" s="388"/>
      <c r="G428" s="388"/>
      <c r="H428" s="388"/>
      <c r="I428" s="388"/>
      <c r="J428" s="388"/>
      <c r="K428" s="388"/>
      <c r="L428" s="229"/>
      <c r="M428" s="230"/>
      <c r="N428" s="231"/>
      <c r="AQ428" s="140" t="s">
        <v>789</v>
      </c>
    </row>
    <row r="429" spans="1:44" s="121" customFormat="1" ht="15" x14ac:dyDescent="0.25">
      <c r="A429" s="232"/>
      <c r="B429" s="184"/>
      <c r="C429" s="379" t="s">
        <v>146</v>
      </c>
      <c r="D429" s="379"/>
      <c r="E429" s="379"/>
      <c r="F429" s="379"/>
      <c r="G429" s="379"/>
      <c r="H429" s="379"/>
      <c r="I429" s="379"/>
      <c r="J429" s="379"/>
      <c r="K429" s="379"/>
      <c r="L429" s="233">
        <v>2185691.83</v>
      </c>
      <c r="M429" s="234"/>
      <c r="N429" s="235">
        <v>30793963.879999999</v>
      </c>
      <c r="AQ429" s="140"/>
      <c r="AR429" s="142" t="s">
        <v>146</v>
      </c>
    </row>
    <row r="430" spans="1:44" s="121" customFormat="1" ht="15" x14ac:dyDescent="0.25">
      <c r="A430" s="232"/>
      <c r="B430" s="184"/>
      <c r="C430" s="379" t="s">
        <v>147</v>
      </c>
      <c r="D430" s="379"/>
      <c r="E430" s="379"/>
      <c r="F430" s="379"/>
      <c r="G430" s="379"/>
      <c r="H430" s="379"/>
      <c r="I430" s="379"/>
      <c r="J430" s="379"/>
      <c r="K430" s="379"/>
      <c r="L430" s="236"/>
      <c r="M430" s="234"/>
      <c r="N430" s="237"/>
      <c r="AQ430" s="140"/>
      <c r="AR430" s="142" t="s">
        <v>147</v>
      </c>
    </row>
    <row r="431" spans="1:44" s="121" customFormat="1" ht="15" x14ac:dyDescent="0.25">
      <c r="A431" s="232"/>
      <c r="B431" s="184"/>
      <c r="C431" s="379" t="s">
        <v>148</v>
      </c>
      <c r="D431" s="379"/>
      <c r="E431" s="379"/>
      <c r="F431" s="379"/>
      <c r="G431" s="379"/>
      <c r="H431" s="379"/>
      <c r="I431" s="379"/>
      <c r="J431" s="379"/>
      <c r="K431" s="379"/>
      <c r="L431" s="233">
        <v>211664.94</v>
      </c>
      <c r="M431" s="234"/>
      <c r="N431" s="235">
        <v>9476239.3900000006</v>
      </c>
      <c r="AQ431" s="140"/>
      <c r="AR431" s="142" t="s">
        <v>148</v>
      </c>
    </row>
    <row r="432" spans="1:44" s="121" customFormat="1" ht="15" x14ac:dyDescent="0.25">
      <c r="A432" s="232"/>
      <c r="B432" s="184"/>
      <c r="C432" s="379" t="s">
        <v>149</v>
      </c>
      <c r="D432" s="379"/>
      <c r="E432" s="379"/>
      <c r="F432" s="379"/>
      <c r="G432" s="379"/>
      <c r="H432" s="379"/>
      <c r="I432" s="379"/>
      <c r="J432" s="379"/>
      <c r="K432" s="379"/>
      <c r="L432" s="233">
        <v>1022513.23</v>
      </c>
      <c r="M432" s="234"/>
      <c r="N432" s="235">
        <v>13538075.16</v>
      </c>
      <c r="AQ432" s="140"/>
      <c r="AR432" s="142" t="s">
        <v>149</v>
      </c>
    </row>
    <row r="433" spans="1:45" s="121" customFormat="1" ht="15" x14ac:dyDescent="0.25">
      <c r="A433" s="232"/>
      <c r="B433" s="184"/>
      <c r="C433" s="379" t="s">
        <v>150</v>
      </c>
      <c r="D433" s="379"/>
      <c r="E433" s="379"/>
      <c r="F433" s="379"/>
      <c r="G433" s="379"/>
      <c r="H433" s="379"/>
      <c r="I433" s="379"/>
      <c r="J433" s="379"/>
      <c r="K433" s="379"/>
      <c r="L433" s="233">
        <v>68836.89</v>
      </c>
      <c r="M433" s="234"/>
      <c r="N433" s="235">
        <v>3081827.55</v>
      </c>
      <c r="AQ433" s="140"/>
      <c r="AR433" s="142" t="s">
        <v>150</v>
      </c>
    </row>
    <row r="434" spans="1:45" s="121" customFormat="1" ht="15" x14ac:dyDescent="0.25">
      <c r="A434" s="232"/>
      <c r="B434" s="184"/>
      <c r="C434" s="379" t="s">
        <v>151</v>
      </c>
      <c r="D434" s="379"/>
      <c r="E434" s="379"/>
      <c r="F434" s="379"/>
      <c r="G434" s="379"/>
      <c r="H434" s="379"/>
      <c r="I434" s="379"/>
      <c r="J434" s="379"/>
      <c r="K434" s="379"/>
      <c r="L434" s="233">
        <v>951513.66</v>
      </c>
      <c r="M434" s="234"/>
      <c r="N434" s="235">
        <v>7779649.3300000001</v>
      </c>
      <c r="AQ434" s="140"/>
      <c r="AR434" s="142" t="s">
        <v>151</v>
      </c>
    </row>
    <row r="435" spans="1:45" s="121" customFormat="1" ht="15" x14ac:dyDescent="0.25">
      <c r="A435" s="232"/>
      <c r="B435" s="184"/>
      <c r="C435" s="379" t="s">
        <v>153</v>
      </c>
      <c r="D435" s="379"/>
      <c r="E435" s="379"/>
      <c r="F435" s="379"/>
      <c r="G435" s="379"/>
      <c r="H435" s="379"/>
      <c r="I435" s="379"/>
      <c r="J435" s="379"/>
      <c r="K435" s="379"/>
      <c r="L435" s="233">
        <v>2588802.06</v>
      </c>
      <c r="M435" s="234"/>
      <c r="N435" s="235">
        <v>48841208.740000002</v>
      </c>
      <c r="AQ435" s="140"/>
      <c r="AR435" s="142" t="s">
        <v>153</v>
      </c>
    </row>
    <row r="436" spans="1:45" s="121" customFormat="1" ht="15" x14ac:dyDescent="0.25">
      <c r="A436" s="232"/>
      <c r="B436" s="184"/>
      <c r="C436" s="379" t="s">
        <v>154</v>
      </c>
      <c r="D436" s="379"/>
      <c r="E436" s="379"/>
      <c r="F436" s="379"/>
      <c r="G436" s="379"/>
      <c r="H436" s="379"/>
      <c r="I436" s="379"/>
      <c r="J436" s="379"/>
      <c r="K436" s="379"/>
      <c r="L436" s="233">
        <v>2470828.2799999998</v>
      </c>
      <c r="M436" s="234"/>
      <c r="N436" s="235">
        <v>47279235.899999999</v>
      </c>
      <c r="AQ436" s="140"/>
      <c r="AR436" s="142" t="s">
        <v>154</v>
      </c>
    </row>
    <row r="437" spans="1:45" s="121" customFormat="1" ht="15" x14ac:dyDescent="0.25">
      <c r="A437" s="232"/>
      <c r="B437" s="184"/>
      <c r="C437" s="379" t="s">
        <v>155</v>
      </c>
      <c r="D437" s="379"/>
      <c r="E437" s="379"/>
      <c r="F437" s="379"/>
      <c r="G437" s="379"/>
      <c r="H437" s="379"/>
      <c r="I437" s="379"/>
      <c r="J437" s="379"/>
      <c r="K437" s="379"/>
      <c r="L437" s="236"/>
      <c r="M437" s="234"/>
      <c r="N437" s="237"/>
      <c r="AQ437" s="140"/>
      <c r="AR437" s="142" t="s">
        <v>155</v>
      </c>
    </row>
    <row r="438" spans="1:45" s="121" customFormat="1" ht="15" x14ac:dyDescent="0.25">
      <c r="A438" s="232"/>
      <c r="B438" s="184"/>
      <c r="C438" s="379" t="s">
        <v>156</v>
      </c>
      <c r="D438" s="379"/>
      <c r="E438" s="379"/>
      <c r="F438" s="379"/>
      <c r="G438" s="379"/>
      <c r="H438" s="379"/>
      <c r="I438" s="379"/>
      <c r="J438" s="379"/>
      <c r="K438" s="379"/>
      <c r="L438" s="233">
        <v>211664.94</v>
      </c>
      <c r="M438" s="234"/>
      <c r="N438" s="235">
        <v>9476239.3900000006</v>
      </c>
      <c r="AQ438" s="140"/>
      <c r="AR438" s="142" t="s">
        <v>156</v>
      </c>
    </row>
    <row r="439" spans="1:45" s="121" customFormat="1" ht="15" x14ac:dyDescent="0.25">
      <c r="A439" s="232"/>
      <c r="B439" s="184"/>
      <c r="C439" s="379" t="s">
        <v>157</v>
      </c>
      <c r="D439" s="379"/>
      <c r="E439" s="379"/>
      <c r="F439" s="379"/>
      <c r="G439" s="379"/>
      <c r="H439" s="379"/>
      <c r="I439" s="379"/>
      <c r="J439" s="379"/>
      <c r="K439" s="379"/>
      <c r="L439" s="233">
        <v>904539.45</v>
      </c>
      <c r="M439" s="234"/>
      <c r="N439" s="235">
        <v>11976102.32</v>
      </c>
      <c r="AQ439" s="140"/>
      <c r="AR439" s="142" t="s">
        <v>157</v>
      </c>
    </row>
    <row r="440" spans="1:45" s="121" customFormat="1" ht="15" x14ac:dyDescent="0.25">
      <c r="A440" s="232"/>
      <c r="B440" s="184"/>
      <c r="C440" s="379" t="s">
        <v>158</v>
      </c>
      <c r="D440" s="379"/>
      <c r="E440" s="379"/>
      <c r="F440" s="379"/>
      <c r="G440" s="379"/>
      <c r="H440" s="379"/>
      <c r="I440" s="379"/>
      <c r="J440" s="379"/>
      <c r="K440" s="379"/>
      <c r="L440" s="233">
        <v>68836.89</v>
      </c>
      <c r="M440" s="234"/>
      <c r="N440" s="235">
        <v>3081827.55</v>
      </c>
      <c r="AQ440" s="140"/>
      <c r="AR440" s="142" t="s">
        <v>158</v>
      </c>
    </row>
    <row r="441" spans="1:45" s="121" customFormat="1" ht="15" x14ac:dyDescent="0.25">
      <c r="A441" s="232"/>
      <c r="B441" s="184"/>
      <c r="C441" s="379" t="s">
        <v>159</v>
      </c>
      <c r="D441" s="379"/>
      <c r="E441" s="379"/>
      <c r="F441" s="379"/>
      <c r="G441" s="379"/>
      <c r="H441" s="379"/>
      <c r="I441" s="379"/>
      <c r="J441" s="379"/>
      <c r="K441" s="379"/>
      <c r="L441" s="233">
        <v>951513.66</v>
      </c>
      <c r="M441" s="234"/>
      <c r="N441" s="235">
        <v>7779649.3300000001</v>
      </c>
      <c r="AQ441" s="140"/>
      <c r="AR441" s="142" t="s">
        <v>159</v>
      </c>
    </row>
    <row r="442" spans="1:45" s="121" customFormat="1" ht="15" x14ac:dyDescent="0.25">
      <c r="A442" s="232"/>
      <c r="B442" s="184"/>
      <c r="C442" s="379" t="s">
        <v>160</v>
      </c>
      <c r="D442" s="379"/>
      <c r="E442" s="379"/>
      <c r="F442" s="379"/>
      <c r="G442" s="379"/>
      <c r="H442" s="379"/>
      <c r="I442" s="379"/>
      <c r="J442" s="379"/>
      <c r="K442" s="379"/>
      <c r="L442" s="233">
        <v>256664.29</v>
      </c>
      <c r="M442" s="234"/>
      <c r="N442" s="235">
        <v>11490859.800000001</v>
      </c>
      <c r="AQ442" s="140"/>
      <c r="AR442" s="142" t="s">
        <v>160</v>
      </c>
    </row>
    <row r="443" spans="1:45" s="121" customFormat="1" ht="15" x14ac:dyDescent="0.25">
      <c r="A443" s="232"/>
      <c r="B443" s="184"/>
      <c r="C443" s="379" t="s">
        <v>161</v>
      </c>
      <c r="D443" s="379"/>
      <c r="E443" s="379"/>
      <c r="F443" s="379"/>
      <c r="G443" s="379"/>
      <c r="H443" s="379"/>
      <c r="I443" s="379"/>
      <c r="J443" s="379"/>
      <c r="K443" s="379"/>
      <c r="L443" s="233">
        <v>146445.94</v>
      </c>
      <c r="M443" s="234"/>
      <c r="N443" s="235">
        <v>6556385.0599999996</v>
      </c>
      <c r="AQ443" s="140"/>
      <c r="AR443" s="142" t="s">
        <v>161</v>
      </c>
    </row>
    <row r="444" spans="1:45" s="121" customFormat="1" ht="15" x14ac:dyDescent="0.25">
      <c r="A444" s="232"/>
      <c r="B444" s="184"/>
      <c r="C444" s="379" t="s">
        <v>226</v>
      </c>
      <c r="D444" s="379"/>
      <c r="E444" s="379"/>
      <c r="F444" s="379"/>
      <c r="G444" s="379"/>
      <c r="H444" s="379"/>
      <c r="I444" s="379"/>
      <c r="J444" s="379"/>
      <c r="K444" s="379"/>
      <c r="L444" s="233">
        <v>117973.78</v>
      </c>
      <c r="M444" s="234"/>
      <c r="N444" s="235">
        <v>1561972.84</v>
      </c>
      <c r="AQ444" s="140"/>
      <c r="AR444" s="142" t="s">
        <v>226</v>
      </c>
    </row>
    <row r="445" spans="1:45" s="121" customFormat="1" ht="15" x14ac:dyDescent="0.25">
      <c r="A445" s="232"/>
      <c r="B445" s="184"/>
      <c r="C445" s="379" t="s">
        <v>163</v>
      </c>
      <c r="D445" s="379"/>
      <c r="E445" s="379"/>
      <c r="F445" s="379"/>
      <c r="G445" s="379"/>
      <c r="H445" s="379"/>
      <c r="I445" s="379"/>
      <c r="J445" s="379"/>
      <c r="K445" s="379"/>
      <c r="L445" s="233">
        <v>280501.83</v>
      </c>
      <c r="M445" s="234"/>
      <c r="N445" s="235">
        <v>12558066.939999999</v>
      </c>
      <c r="AQ445" s="140"/>
      <c r="AR445" s="142" t="s">
        <v>163</v>
      </c>
    </row>
    <row r="446" spans="1:45" s="121" customFormat="1" ht="15" x14ac:dyDescent="0.25">
      <c r="A446" s="232"/>
      <c r="B446" s="184"/>
      <c r="C446" s="379" t="s">
        <v>164</v>
      </c>
      <c r="D446" s="379"/>
      <c r="E446" s="379"/>
      <c r="F446" s="379"/>
      <c r="G446" s="379"/>
      <c r="H446" s="379"/>
      <c r="I446" s="379"/>
      <c r="J446" s="379"/>
      <c r="K446" s="379"/>
      <c r="L446" s="233">
        <v>256664.29</v>
      </c>
      <c r="M446" s="234"/>
      <c r="N446" s="235">
        <v>11490859.800000001</v>
      </c>
      <c r="AQ446" s="140"/>
      <c r="AR446" s="142" t="s">
        <v>164</v>
      </c>
    </row>
    <row r="447" spans="1:45" s="121" customFormat="1" ht="15" x14ac:dyDescent="0.25">
      <c r="A447" s="232"/>
      <c r="B447" s="184"/>
      <c r="C447" s="379" t="s">
        <v>165</v>
      </c>
      <c r="D447" s="379"/>
      <c r="E447" s="379"/>
      <c r="F447" s="379"/>
      <c r="G447" s="379"/>
      <c r="H447" s="379"/>
      <c r="I447" s="379"/>
      <c r="J447" s="379"/>
      <c r="K447" s="379"/>
      <c r="L447" s="233">
        <v>146445.94</v>
      </c>
      <c r="M447" s="234"/>
      <c r="N447" s="235">
        <v>6556385.0599999996</v>
      </c>
      <c r="AQ447" s="140"/>
      <c r="AR447" s="142" t="s">
        <v>165</v>
      </c>
    </row>
    <row r="448" spans="1:45" s="121" customFormat="1" ht="15" x14ac:dyDescent="0.25">
      <c r="A448" s="292"/>
      <c r="B448" s="293"/>
      <c r="C448" s="392" t="s">
        <v>4009</v>
      </c>
      <c r="D448" s="393"/>
      <c r="E448" s="393"/>
      <c r="F448" s="393"/>
      <c r="G448" s="393"/>
      <c r="H448" s="393"/>
      <c r="I448" s="393"/>
      <c r="J448" s="393"/>
      <c r="K448" s="393"/>
      <c r="L448" s="294">
        <v>2588802.06</v>
      </c>
      <c r="M448" s="295"/>
      <c r="N448" s="296">
        <v>48841208.740000002</v>
      </c>
      <c r="AQ448" s="140"/>
      <c r="AS448" s="140" t="s">
        <v>790</v>
      </c>
    </row>
    <row r="449" spans="1:49" s="121" customFormat="1" ht="15" x14ac:dyDescent="0.25">
      <c r="A449" s="158"/>
      <c r="B449" s="238"/>
      <c r="C449" s="396"/>
      <c r="D449" s="396"/>
      <c r="E449" s="396"/>
      <c r="F449" s="396"/>
      <c r="G449" s="396"/>
      <c r="H449" s="396"/>
      <c r="I449" s="396"/>
      <c r="J449" s="396"/>
      <c r="K449" s="396"/>
      <c r="L449" s="239"/>
      <c r="M449" s="240"/>
      <c r="N449" s="239"/>
      <c r="AQ449" s="140"/>
      <c r="AS449" s="140"/>
    </row>
    <row r="450" spans="1:49" s="121" customFormat="1" ht="15" x14ac:dyDescent="0.25">
      <c r="A450" s="158"/>
      <c r="B450" s="238"/>
      <c r="C450" s="259"/>
      <c r="D450" s="259"/>
      <c r="E450" s="259"/>
      <c r="F450" s="259"/>
      <c r="G450" s="259"/>
      <c r="H450" s="259"/>
      <c r="I450" s="259"/>
      <c r="J450" s="259"/>
      <c r="K450" s="259"/>
      <c r="L450" s="239"/>
      <c r="M450" s="240"/>
      <c r="N450" s="239"/>
      <c r="AQ450" s="140"/>
      <c r="AS450" s="140"/>
    </row>
    <row r="451" spans="1:49" s="121" customFormat="1" ht="15" x14ac:dyDescent="0.25">
      <c r="A451" s="158"/>
      <c r="B451" s="238"/>
      <c r="C451" s="259"/>
      <c r="D451" s="259"/>
      <c r="E451" s="259"/>
      <c r="F451" s="259"/>
      <c r="G451" s="259"/>
      <c r="H451" s="259"/>
      <c r="I451" s="259"/>
      <c r="J451" s="259"/>
      <c r="K451" s="259"/>
      <c r="L451" s="239"/>
      <c r="M451" s="240"/>
      <c r="N451" s="239"/>
      <c r="AQ451" s="140"/>
      <c r="AS451" s="140"/>
    </row>
    <row r="452" spans="1:49" s="123" customFormat="1" ht="15" x14ac:dyDescent="0.25">
      <c r="A452" s="147"/>
      <c r="B452" s="244" t="s">
        <v>791</v>
      </c>
      <c r="C452" s="394"/>
      <c r="D452" s="394"/>
      <c r="E452" s="394"/>
      <c r="F452" s="394"/>
      <c r="G452" s="394"/>
      <c r="H452" s="395"/>
      <c r="I452" s="395"/>
      <c r="J452" s="395"/>
      <c r="K452" s="395"/>
      <c r="L452" s="395"/>
      <c r="M452" s="121"/>
      <c r="N452" s="121"/>
      <c r="O452" s="121"/>
      <c r="P452" s="121"/>
      <c r="Q452" s="121"/>
      <c r="R452" s="121"/>
      <c r="S452" s="121"/>
      <c r="T452" s="121"/>
      <c r="U452" s="121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 t="s">
        <v>10</v>
      </c>
      <c r="AU452" s="124" t="s">
        <v>10</v>
      </c>
      <c r="AV452" s="124"/>
      <c r="AW452" s="124"/>
    </row>
    <row r="453" spans="1:49" s="245" customFormat="1" ht="16.5" customHeight="1" x14ac:dyDescent="0.25">
      <c r="A453" s="150"/>
      <c r="B453" s="244"/>
      <c r="C453" s="330" t="s">
        <v>793</v>
      </c>
      <c r="D453" s="330"/>
      <c r="E453" s="330"/>
      <c r="F453" s="330"/>
      <c r="G453" s="330"/>
      <c r="H453" s="330"/>
      <c r="I453" s="330"/>
      <c r="J453" s="330"/>
      <c r="K453" s="330"/>
      <c r="L453" s="330"/>
      <c r="V453" s="246"/>
      <c r="W453" s="246"/>
      <c r="X453" s="246"/>
      <c r="Y453" s="246"/>
      <c r="Z453" s="246"/>
      <c r="AA453" s="246"/>
      <c r="AB453" s="246"/>
      <c r="AC453" s="246"/>
      <c r="AD453" s="246"/>
      <c r="AE453" s="246"/>
      <c r="AF453" s="246"/>
      <c r="AG453" s="246"/>
      <c r="AH453" s="246"/>
      <c r="AI453" s="246"/>
      <c r="AJ453" s="246"/>
      <c r="AK453" s="246"/>
      <c r="AL453" s="246"/>
      <c r="AM453" s="246"/>
      <c r="AN453" s="246"/>
      <c r="AO453" s="246"/>
      <c r="AP453" s="246"/>
      <c r="AQ453" s="246"/>
      <c r="AR453" s="246"/>
      <c r="AS453" s="246"/>
      <c r="AT453" s="246"/>
      <c r="AU453" s="246"/>
      <c r="AV453" s="246"/>
      <c r="AW453" s="246"/>
    </row>
    <row r="454" spans="1:49" s="123" customFormat="1" ht="15" x14ac:dyDescent="0.25">
      <c r="A454" s="147"/>
      <c r="B454" s="244" t="s">
        <v>794</v>
      </c>
      <c r="C454" s="394"/>
      <c r="D454" s="394"/>
      <c r="E454" s="394"/>
      <c r="F454" s="394"/>
      <c r="G454" s="394"/>
      <c r="H454" s="395"/>
      <c r="I454" s="395"/>
      <c r="J454" s="395"/>
      <c r="K454" s="395"/>
      <c r="L454" s="395"/>
      <c r="M454" s="121"/>
      <c r="N454" s="121"/>
      <c r="O454" s="121"/>
      <c r="P454" s="121"/>
      <c r="Q454" s="121"/>
      <c r="R454" s="121"/>
      <c r="S454" s="121"/>
      <c r="T454" s="121"/>
      <c r="U454" s="121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 t="s">
        <v>10</v>
      </c>
      <c r="AW454" s="124" t="s">
        <v>10</v>
      </c>
    </row>
    <row r="455" spans="1:49" s="245" customFormat="1" ht="16.5" customHeight="1" x14ac:dyDescent="0.25">
      <c r="A455" s="150"/>
      <c r="C455" s="330" t="s">
        <v>793</v>
      </c>
      <c r="D455" s="330"/>
      <c r="E455" s="330"/>
      <c r="F455" s="330"/>
      <c r="G455" s="330"/>
      <c r="H455" s="330"/>
      <c r="I455" s="330"/>
      <c r="J455" s="330"/>
      <c r="K455" s="330"/>
      <c r="L455" s="330"/>
      <c r="V455" s="246"/>
      <c r="W455" s="246"/>
      <c r="X455" s="246"/>
      <c r="Y455" s="246"/>
      <c r="Z455" s="246"/>
      <c r="AA455" s="246"/>
      <c r="AB455" s="246"/>
      <c r="AC455" s="246"/>
      <c r="AD455" s="246"/>
      <c r="AE455" s="246"/>
      <c r="AF455" s="246"/>
      <c r="AG455" s="246"/>
      <c r="AH455" s="246"/>
      <c r="AI455" s="246"/>
      <c r="AJ455" s="246"/>
      <c r="AK455" s="246"/>
      <c r="AL455" s="246"/>
      <c r="AM455" s="246"/>
      <c r="AN455" s="246"/>
      <c r="AO455" s="246"/>
      <c r="AP455" s="246"/>
      <c r="AQ455" s="246"/>
      <c r="AR455" s="246"/>
      <c r="AS455" s="246"/>
      <c r="AT455" s="246"/>
      <c r="AU455" s="246"/>
      <c r="AV455" s="246"/>
      <c r="AW455" s="246"/>
    </row>
    <row r="456" spans="1:49" s="123" customFormat="1" ht="19.5" customHeight="1" x14ac:dyDescent="0.2">
      <c r="A456" s="147"/>
      <c r="C456" s="247"/>
      <c r="D456" s="247"/>
      <c r="E456" s="247"/>
      <c r="F456" s="247"/>
      <c r="G456" s="247"/>
      <c r="H456" s="247"/>
      <c r="I456" s="247"/>
      <c r="J456" s="247"/>
      <c r="K456" s="247"/>
      <c r="L456" s="247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</row>
    <row r="457" spans="1:49" s="121" customFormat="1" ht="22.5" customHeight="1" x14ac:dyDescent="0.25">
      <c r="A457" s="389" t="s">
        <v>795</v>
      </c>
      <c r="B457" s="389"/>
      <c r="C457" s="389"/>
      <c r="D457" s="389"/>
      <c r="E457" s="389"/>
      <c r="F457" s="389"/>
      <c r="G457" s="389"/>
      <c r="H457" s="389"/>
      <c r="I457" s="389"/>
      <c r="J457" s="389"/>
      <c r="K457" s="389"/>
      <c r="L457" s="389"/>
      <c r="M457" s="389"/>
      <c r="N457" s="389"/>
      <c r="O457" s="224"/>
      <c r="P457" s="224"/>
    </row>
    <row r="458" spans="1:49" s="121" customFormat="1" ht="12.75" customHeight="1" x14ac:dyDescent="0.25">
      <c r="A458" s="389" t="s">
        <v>796</v>
      </c>
      <c r="B458" s="389"/>
      <c r="C458" s="389"/>
      <c r="D458" s="389"/>
      <c r="E458" s="389"/>
      <c r="F458" s="389"/>
      <c r="G458" s="389"/>
      <c r="H458" s="389"/>
      <c r="I458" s="389"/>
      <c r="J458" s="389"/>
      <c r="K458" s="389"/>
      <c r="L458" s="389"/>
      <c r="M458" s="389"/>
      <c r="N458" s="389"/>
      <c r="O458" s="224"/>
      <c r="P458" s="224"/>
    </row>
    <row r="459" spans="1:49" s="121" customFormat="1" ht="12.75" customHeight="1" x14ac:dyDescent="0.25">
      <c r="A459" s="389" t="s">
        <v>797</v>
      </c>
      <c r="B459" s="389"/>
      <c r="C459" s="389"/>
      <c r="D459" s="389"/>
      <c r="E459" s="389"/>
      <c r="F459" s="389"/>
      <c r="G459" s="389"/>
      <c r="H459" s="389"/>
      <c r="I459" s="389"/>
      <c r="J459" s="389"/>
      <c r="K459" s="389"/>
      <c r="L459" s="389"/>
      <c r="M459" s="389"/>
      <c r="N459" s="389"/>
      <c r="O459" s="224"/>
      <c r="P459" s="224"/>
    </row>
    <row r="460" spans="1:49" s="121" customFormat="1" ht="19.5" customHeight="1" x14ac:dyDescent="0.25"/>
    <row r="461" spans="1:49" s="121" customFormat="1" ht="15" x14ac:dyDescent="0.25">
      <c r="B461" s="248"/>
      <c r="D461" s="248"/>
      <c r="F461" s="248"/>
    </row>
  </sheetData>
  <mergeCells count="452">
    <mergeCell ref="C455:L455"/>
    <mergeCell ref="A457:N457"/>
    <mergeCell ref="A458:N458"/>
    <mergeCell ref="A459:N459"/>
    <mergeCell ref="C447:K447"/>
    <mergeCell ref="C448:K448"/>
    <mergeCell ref="C452:G452"/>
    <mergeCell ref="H452:L452"/>
    <mergeCell ref="C453:L453"/>
    <mergeCell ref="C454:G454"/>
    <mergeCell ref="H454:L454"/>
    <mergeCell ref="C449:K449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33"/>
  <sheetViews>
    <sheetView topLeftCell="A719" workbookViewId="0">
      <selection activeCell="B725" sqref="B72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3" t="s">
        <v>3</v>
      </c>
      <c r="H5" s="423"/>
      <c r="I5" s="423"/>
      <c r="J5" s="423"/>
      <c r="K5" s="423"/>
      <c r="L5" s="423"/>
      <c r="M5" s="423"/>
      <c r="N5" s="423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28" t="s">
        <v>1093</v>
      </c>
      <c r="H6" s="428"/>
      <c r="I6" s="428"/>
      <c r="J6" s="428"/>
      <c r="K6" s="428"/>
      <c r="L6" s="428"/>
      <c r="M6" s="428"/>
      <c r="N6" s="428"/>
      <c r="V6" s="12" t="s">
        <v>1093</v>
      </c>
    </row>
    <row r="7" spans="1:29" s="4" customFormat="1" ht="90" customHeight="1" x14ac:dyDescent="0.25">
      <c r="A7" s="427" t="s">
        <v>6</v>
      </c>
      <c r="B7" s="427"/>
      <c r="C7" s="427"/>
      <c r="D7" s="427"/>
      <c r="E7" s="427"/>
      <c r="F7" s="427"/>
      <c r="G7" s="428" t="s">
        <v>1094</v>
      </c>
      <c r="H7" s="428"/>
      <c r="I7" s="428"/>
      <c r="J7" s="428"/>
      <c r="K7" s="428"/>
      <c r="L7" s="428"/>
      <c r="M7" s="428"/>
      <c r="N7" s="428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30" t="s">
        <v>8</v>
      </c>
      <c r="B8" s="430"/>
      <c r="C8" s="430"/>
      <c r="D8" s="430"/>
      <c r="E8" s="430"/>
      <c r="F8" s="430"/>
      <c r="G8" s="428"/>
      <c r="H8" s="428"/>
      <c r="I8" s="428"/>
      <c r="J8" s="428"/>
      <c r="K8" s="428"/>
      <c r="L8" s="428"/>
      <c r="M8" s="428"/>
      <c r="N8" s="42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27" t="s">
        <v>11</v>
      </c>
      <c r="B9" s="427"/>
      <c r="C9" s="427"/>
      <c r="D9" s="427"/>
      <c r="E9" s="427"/>
      <c r="F9" s="427"/>
      <c r="G9" s="428"/>
      <c r="H9" s="428"/>
      <c r="I9" s="428"/>
      <c r="J9" s="428"/>
      <c r="K9" s="428"/>
      <c r="L9" s="428"/>
      <c r="M9" s="428"/>
      <c r="N9" s="42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29" t="s">
        <v>12</v>
      </c>
      <c r="B10" s="429"/>
      <c r="C10" s="429"/>
      <c r="D10" s="429"/>
      <c r="E10" s="429"/>
      <c r="F10" s="429"/>
      <c r="G10" s="428"/>
      <c r="H10" s="428"/>
      <c r="I10" s="428"/>
      <c r="J10" s="428"/>
      <c r="K10" s="428"/>
      <c r="L10" s="428"/>
      <c r="M10" s="428"/>
      <c r="N10" s="428"/>
      <c r="Z10" s="12" t="s">
        <v>10</v>
      </c>
    </row>
    <row r="11" spans="1:29" s="4" customFormat="1" ht="15" x14ac:dyDescent="0.25">
      <c r="A11" s="429" t="s">
        <v>14</v>
      </c>
      <c r="B11" s="429"/>
      <c r="C11" s="429"/>
      <c r="D11" s="429"/>
      <c r="E11" s="429"/>
      <c r="F11" s="429"/>
      <c r="G11" s="428"/>
      <c r="H11" s="428"/>
      <c r="I11" s="428"/>
      <c r="J11" s="428"/>
      <c r="K11" s="428"/>
      <c r="L11" s="428"/>
      <c r="M11" s="428"/>
      <c r="N11" s="42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4" customFormat="1" ht="21" customHeight="1" x14ac:dyDescent="0.25">
      <c r="A18" s="426" t="s">
        <v>1095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9" t="s">
        <v>1096</v>
      </c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AD20" s="12" t="s">
        <v>1096</v>
      </c>
    </row>
    <row r="21" spans="1:31" s="4" customFormat="1" ht="12" customHeight="1" x14ac:dyDescent="0.25">
      <c r="A21" s="421" t="s">
        <v>19</v>
      </c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2" t="s">
        <v>3984</v>
      </c>
      <c r="C23" s="423"/>
      <c r="D23" s="423"/>
      <c r="E23" s="423"/>
      <c r="F23" s="42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4" t="s">
        <v>24</v>
      </c>
      <c r="C24" s="424"/>
      <c r="D24" s="424"/>
      <c r="E24" s="424"/>
      <c r="F24" s="42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5" t="s">
        <v>26</v>
      </c>
      <c r="E26" s="425"/>
      <c r="F26" s="42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25595.18</v>
      </c>
      <c r="M31" s="41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938.17</v>
      </c>
      <c r="M32" s="41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8" t="s">
        <v>44</v>
      </c>
      <c r="B35" s="414" t="s">
        <v>45</v>
      </c>
      <c r="C35" s="414" t="s">
        <v>46</v>
      </c>
      <c r="D35" s="414"/>
      <c r="E35" s="414"/>
      <c r="F35" s="414" t="s">
        <v>47</v>
      </c>
      <c r="G35" s="414" t="s">
        <v>48</v>
      </c>
      <c r="H35" s="414"/>
      <c r="I35" s="414"/>
      <c r="J35" s="414" t="s">
        <v>49</v>
      </c>
      <c r="K35" s="414"/>
      <c r="L35" s="414"/>
      <c r="M35" s="414" t="s">
        <v>50</v>
      </c>
      <c r="N35" s="414" t="s">
        <v>51</v>
      </c>
    </row>
    <row r="36" spans="1:38" s="4" customFormat="1" ht="28.5" customHeight="1" x14ac:dyDescent="0.25">
      <c r="A36" s="418"/>
      <c r="B36" s="414"/>
      <c r="C36" s="414"/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</row>
    <row r="37" spans="1:38" s="4" customFormat="1" ht="22.5" x14ac:dyDescent="0.25">
      <c r="A37" s="418"/>
      <c r="B37" s="414"/>
      <c r="C37" s="414"/>
      <c r="D37" s="414"/>
      <c r="E37" s="414"/>
      <c r="F37" s="41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4"/>
      <c r="N37" s="414"/>
    </row>
    <row r="38" spans="1:38" s="4" customFormat="1" ht="15" x14ac:dyDescent="0.25">
      <c r="A38" s="36">
        <v>1</v>
      </c>
      <c r="B38" s="37">
        <v>2</v>
      </c>
      <c r="C38" s="415">
        <v>3</v>
      </c>
      <c r="D38" s="415"/>
      <c r="E38" s="41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08" t="s">
        <v>1099</v>
      </c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10"/>
      <c r="AF39" s="38" t="s">
        <v>1099</v>
      </c>
    </row>
    <row r="40" spans="1:38" s="4" customFormat="1" ht="15" x14ac:dyDescent="0.25">
      <c r="A40" s="411" t="s">
        <v>1100</v>
      </c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3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04" t="s">
        <v>1102</v>
      </c>
      <c r="D41" s="404"/>
      <c r="E41" s="404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01" t="s">
        <v>1103</v>
      </c>
      <c r="D42" s="401"/>
      <c r="E42" s="401"/>
      <c r="F42" s="401"/>
      <c r="G42" s="401"/>
      <c r="H42" s="401"/>
      <c r="I42" s="401"/>
      <c r="J42" s="401"/>
      <c r="K42" s="401"/>
      <c r="L42" s="401"/>
      <c r="M42" s="401"/>
      <c r="N42" s="407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01" t="s">
        <v>67</v>
      </c>
      <c r="D43" s="401"/>
      <c r="E43" s="401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01" t="s">
        <v>69</v>
      </c>
      <c r="D44" s="401"/>
      <c r="E44" s="401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01" t="s">
        <v>72</v>
      </c>
      <c r="D45" s="401"/>
      <c r="E45" s="401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05" t="s">
        <v>75</v>
      </c>
      <c r="D46" s="405"/>
      <c r="E46" s="405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01" t="s">
        <v>76</v>
      </c>
      <c r="D47" s="401"/>
      <c r="E47" s="401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01" t="s">
        <v>172</v>
      </c>
      <c r="D48" s="401"/>
      <c r="E48" s="401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01" t="s">
        <v>174</v>
      </c>
      <c r="D49" s="401"/>
      <c r="E49" s="401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04" t="s">
        <v>82</v>
      </c>
      <c r="D50" s="404"/>
      <c r="E50" s="404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04" t="s">
        <v>1105</v>
      </c>
      <c r="D51" s="404"/>
      <c r="E51" s="404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01" t="s">
        <v>139</v>
      </c>
      <c r="D52" s="401"/>
      <c r="E52" s="401"/>
      <c r="F52" s="401"/>
      <c r="G52" s="401"/>
      <c r="H52" s="401"/>
      <c r="I52" s="401"/>
      <c r="J52" s="401"/>
      <c r="K52" s="401"/>
      <c r="L52" s="401"/>
      <c r="M52" s="401"/>
      <c r="N52" s="407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01" t="s">
        <v>1106</v>
      </c>
      <c r="D53" s="401"/>
      <c r="E53" s="401"/>
      <c r="F53" s="401"/>
      <c r="G53" s="401"/>
      <c r="H53" s="401"/>
      <c r="I53" s="401"/>
      <c r="J53" s="401"/>
      <c r="K53" s="401"/>
      <c r="L53" s="401"/>
      <c r="M53" s="401"/>
      <c r="N53" s="407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04" t="s">
        <v>82</v>
      </c>
      <c r="D54" s="404"/>
      <c r="E54" s="404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04" t="s">
        <v>218</v>
      </c>
      <c r="D55" s="404"/>
      <c r="E55" s="404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01" t="s">
        <v>1107</v>
      </c>
      <c r="D56" s="401"/>
      <c r="E56" s="401"/>
      <c r="F56" s="401"/>
      <c r="G56" s="401"/>
      <c r="H56" s="401"/>
      <c r="I56" s="401"/>
      <c r="J56" s="401"/>
      <c r="K56" s="401"/>
      <c r="L56" s="401"/>
      <c r="M56" s="401"/>
      <c r="N56" s="407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04" t="s">
        <v>82</v>
      </c>
      <c r="D57" s="404"/>
      <c r="E57" s="404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04" t="s">
        <v>1109</v>
      </c>
      <c r="D58" s="404"/>
      <c r="E58" s="404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01" t="s">
        <v>1103</v>
      </c>
      <c r="D59" s="401"/>
      <c r="E59" s="401"/>
      <c r="F59" s="401"/>
      <c r="G59" s="401"/>
      <c r="H59" s="401"/>
      <c r="I59" s="401"/>
      <c r="J59" s="401"/>
      <c r="K59" s="401"/>
      <c r="L59" s="401"/>
      <c r="M59" s="401"/>
      <c r="N59" s="407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397" t="s">
        <v>1111</v>
      </c>
      <c r="D60" s="397"/>
      <c r="E60" s="397"/>
      <c r="F60" s="397"/>
      <c r="G60" s="397"/>
      <c r="H60" s="397"/>
      <c r="I60" s="397"/>
      <c r="J60" s="397"/>
      <c r="K60" s="397"/>
      <c r="L60" s="397"/>
      <c r="M60" s="397"/>
      <c r="N60" s="406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01" t="s">
        <v>67</v>
      </c>
      <c r="D61" s="401"/>
      <c r="E61" s="401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01" t="s">
        <v>69</v>
      </c>
      <c r="D62" s="401"/>
      <c r="E62" s="401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01" t="s">
        <v>71</v>
      </c>
      <c r="D63" s="401"/>
      <c r="E63" s="401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01" t="s">
        <v>87</v>
      </c>
      <c r="D64" s="401"/>
      <c r="E64" s="401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01" t="s">
        <v>72</v>
      </c>
      <c r="D65" s="401"/>
      <c r="E65" s="401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01" t="s">
        <v>74</v>
      </c>
      <c r="D66" s="401"/>
      <c r="E66" s="401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05" t="s">
        <v>75</v>
      </c>
      <c r="D67" s="405"/>
      <c r="E67" s="405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01" t="s">
        <v>76</v>
      </c>
      <c r="D68" s="401"/>
      <c r="E68" s="401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01" t="s">
        <v>1113</v>
      </c>
      <c r="D69" s="401"/>
      <c r="E69" s="401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01" t="s">
        <v>1115</v>
      </c>
      <c r="D70" s="401"/>
      <c r="E70" s="401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04" t="s">
        <v>82</v>
      </c>
      <c r="D71" s="404"/>
      <c r="E71" s="404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04" t="s">
        <v>1117</v>
      </c>
      <c r="D72" s="404"/>
      <c r="E72" s="404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01" t="s">
        <v>1103</v>
      </c>
      <c r="D73" s="401"/>
      <c r="E73" s="401"/>
      <c r="F73" s="401"/>
      <c r="G73" s="401"/>
      <c r="H73" s="401"/>
      <c r="I73" s="401"/>
      <c r="J73" s="401"/>
      <c r="K73" s="401"/>
      <c r="L73" s="401"/>
      <c r="M73" s="401"/>
      <c r="N73" s="407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397" t="s">
        <v>1111</v>
      </c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406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397" t="s">
        <v>1118</v>
      </c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406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01" t="s">
        <v>67</v>
      </c>
      <c r="D76" s="401"/>
      <c r="E76" s="401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01" t="s">
        <v>69</v>
      </c>
      <c r="D77" s="401"/>
      <c r="E77" s="401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01" t="s">
        <v>71</v>
      </c>
      <c r="D78" s="401"/>
      <c r="E78" s="401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01" t="s">
        <v>72</v>
      </c>
      <c r="D79" s="401"/>
      <c r="E79" s="401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01" t="s">
        <v>74</v>
      </c>
      <c r="D80" s="401"/>
      <c r="E80" s="401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05" t="s">
        <v>75</v>
      </c>
      <c r="D81" s="405"/>
      <c r="E81" s="405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01" t="s">
        <v>76</v>
      </c>
      <c r="D82" s="401"/>
      <c r="E82" s="401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01" t="s">
        <v>1113</v>
      </c>
      <c r="D83" s="401"/>
      <c r="E83" s="401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01" t="s">
        <v>1115</v>
      </c>
      <c r="D84" s="401"/>
      <c r="E84" s="401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04" t="s">
        <v>82</v>
      </c>
      <c r="D85" s="404"/>
      <c r="E85" s="404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04" t="s">
        <v>215</v>
      </c>
      <c r="D86" s="404"/>
      <c r="E86" s="404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01" t="s">
        <v>1119</v>
      </c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7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04" t="s">
        <v>82</v>
      </c>
      <c r="D88" s="404"/>
      <c r="E88" s="404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04" t="s">
        <v>218</v>
      </c>
      <c r="D89" s="404"/>
      <c r="E89" s="404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01" t="s">
        <v>1120</v>
      </c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7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04" t="s">
        <v>82</v>
      </c>
      <c r="D91" s="404"/>
      <c r="E91" s="404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04" t="s">
        <v>1122</v>
      </c>
      <c r="D92" s="404"/>
      <c r="E92" s="404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397" t="s">
        <v>1111</v>
      </c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406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01" t="s">
        <v>67</v>
      </c>
      <c r="D94" s="401"/>
      <c r="E94" s="401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01" t="s">
        <v>69</v>
      </c>
      <c r="D95" s="401"/>
      <c r="E95" s="401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01" t="s">
        <v>71</v>
      </c>
      <c r="D96" s="401"/>
      <c r="E96" s="401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01" t="s">
        <v>72</v>
      </c>
      <c r="D97" s="401"/>
      <c r="E97" s="401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01" t="s">
        <v>74</v>
      </c>
      <c r="D98" s="401"/>
      <c r="E98" s="401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05" t="s">
        <v>75</v>
      </c>
      <c r="D99" s="405"/>
      <c r="E99" s="405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01" t="s">
        <v>76</v>
      </c>
      <c r="D100" s="401"/>
      <c r="E100" s="401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01" t="s">
        <v>1113</v>
      </c>
      <c r="D101" s="401"/>
      <c r="E101" s="401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01" t="s">
        <v>1115</v>
      </c>
      <c r="D102" s="401"/>
      <c r="E102" s="401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04" t="s">
        <v>82</v>
      </c>
      <c r="D103" s="404"/>
      <c r="E103" s="404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04" t="s">
        <v>1124</v>
      </c>
      <c r="D104" s="404"/>
      <c r="E104" s="404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01" t="s">
        <v>1125</v>
      </c>
      <c r="D105" s="401"/>
      <c r="E105" s="401"/>
      <c r="F105" s="401"/>
      <c r="G105" s="401"/>
      <c r="H105" s="401"/>
      <c r="I105" s="401"/>
      <c r="J105" s="401"/>
      <c r="K105" s="401"/>
      <c r="L105" s="401"/>
      <c r="M105" s="401"/>
      <c r="N105" s="407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04" t="s">
        <v>82</v>
      </c>
      <c r="D106" s="404"/>
      <c r="E106" s="404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04" t="s">
        <v>97</v>
      </c>
      <c r="D107" s="404"/>
      <c r="E107" s="404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01" t="s">
        <v>99</v>
      </c>
      <c r="D108" s="401"/>
      <c r="E108" s="401"/>
      <c r="F108" s="401"/>
      <c r="G108" s="401"/>
      <c r="H108" s="401"/>
      <c r="I108" s="401"/>
      <c r="J108" s="401"/>
      <c r="K108" s="401"/>
      <c r="L108" s="401"/>
      <c r="M108" s="401"/>
      <c r="N108" s="407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01" t="s">
        <v>1126</v>
      </c>
      <c r="D109" s="401"/>
      <c r="E109" s="401"/>
      <c r="F109" s="401"/>
      <c r="G109" s="401"/>
      <c r="H109" s="401"/>
      <c r="I109" s="401"/>
      <c r="J109" s="401"/>
      <c r="K109" s="401"/>
      <c r="L109" s="401"/>
      <c r="M109" s="401"/>
      <c r="N109" s="407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01" t="s">
        <v>100</v>
      </c>
      <c r="D110" s="401"/>
      <c r="E110" s="401"/>
      <c r="F110" s="401"/>
      <c r="G110" s="401"/>
      <c r="H110" s="401"/>
      <c r="I110" s="401"/>
      <c r="J110" s="401"/>
      <c r="K110" s="401"/>
      <c r="L110" s="401"/>
      <c r="M110" s="401"/>
      <c r="N110" s="407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04" t="s">
        <v>82</v>
      </c>
      <c r="D111" s="404"/>
      <c r="E111" s="404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11" t="s">
        <v>1127</v>
      </c>
      <c r="B112" s="412"/>
      <c r="C112" s="412"/>
      <c r="D112" s="412"/>
      <c r="E112" s="412"/>
      <c r="F112" s="412"/>
      <c r="G112" s="412"/>
      <c r="H112" s="412"/>
      <c r="I112" s="412"/>
      <c r="J112" s="412"/>
      <c r="K112" s="412"/>
      <c r="L112" s="412"/>
      <c r="M112" s="412"/>
      <c r="N112" s="413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04" t="s">
        <v>1129</v>
      </c>
      <c r="D113" s="404"/>
      <c r="E113" s="404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01" t="s">
        <v>1130</v>
      </c>
      <c r="D114" s="401"/>
      <c r="E114" s="401"/>
      <c r="F114" s="401"/>
      <c r="G114" s="401"/>
      <c r="H114" s="401"/>
      <c r="I114" s="401"/>
      <c r="J114" s="401"/>
      <c r="K114" s="401"/>
      <c r="L114" s="401"/>
      <c r="M114" s="401"/>
      <c r="N114" s="407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397" t="s">
        <v>1111</v>
      </c>
      <c r="D115" s="397"/>
      <c r="E115" s="397"/>
      <c r="F115" s="397"/>
      <c r="G115" s="397"/>
      <c r="H115" s="397"/>
      <c r="I115" s="397"/>
      <c r="J115" s="397"/>
      <c r="K115" s="397"/>
      <c r="L115" s="397"/>
      <c r="M115" s="397"/>
      <c r="N115" s="406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397" t="s">
        <v>1132</v>
      </c>
      <c r="D116" s="397"/>
      <c r="E116" s="397"/>
      <c r="F116" s="397"/>
      <c r="G116" s="397"/>
      <c r="H116" s="397"/>
      <c r="I116" s="397"/>
      <c r="J116" s="397"/>
      <c r="K116" s="397"/>
      <c r="L116" s="397"/>
      <c r="M116" s="397"/>
      <c r="N116" s="406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01" t="s">
        <v>67</v>
      </c>
      <c r="D117" s="401"/>
      <c r="E117" s="401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01" t="s">
        <v>69</v>
      </c>
      <c r="D118" s="401"/>
      <c r="E118" s="401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01" t="s">
        <v>71</v>
      </c>
      <c r="D119" s="401"/>
      <c r="E119" s="401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01" t="s">
        <v>87</v>
      </c>
      <c r="D120" s="401"/>
      <c r="E120" s="401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01" t="s">
        <v>72</v>
      </c>
      <c r="D121" s="401"/>
      <c r="E121" s="401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01" t="s">
        <v>74</v>
      </c>
      <c r="D122" s="401"/>
      <c r="E122" s="401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05" t="s">
        <v>75</v>
      </c>
      <c r="D123" s="405"/>
      <c r="E123" s="405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01" t="s">
        <v>76</v>
      </c>
      <c r="D124" s="401"/>
      <c r="E124" s="401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01" t="s">
        <v>1134</v>
      </c>
      <c r="D125" s="401"/>
      <c r="E125" s="401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01" t="s">
        <v>1136</v>
      </c>
      <c r="D126" s="401"/>
      <c r="E126" s="401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04" t="s">
        <v>82</v>
      </c>
      <c r="D127" s="404"/>
      <c r="E127" s="404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04" t="s">
        <v>1138</v>
      </c>
      <c r="D128" s="404"/>
      <c r="E128" s="404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01" t="s">
        <v>139</v>
      </c>
      <c r="D129" s="401"/>
      <c r="E129" s="401"/>
      <c r="F129" s="401"/>
      <c r="G129" s="401"/>
      <c r="H129" s="401"/>
      <c r="I129" s="401"/>
      <c r="J129" s="401"/>
      <c r="K129" s="401"/>
      <c r="L129" s="401"/>
      <c r="M129" s="401"/>
      <c r="N129" s="407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01" t="s">
        <v>1139</v>
      </c>
      <c r="D130" s="401"/>
      <c r="E130" s="401"/>
      <c r="F130" s="401"/>
      <c r="G130" s="401"/>
      <c r="H130" s="401"/>
      <c r="I130" s="401"/>
      <c r="J130" s="401"/>
      <c r="K130" s="401"/>
      <c r="L130" s="401"/>
      <c r="M130" s="401"/>
      <c r="N130" s="407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04" t="s">
        <v>82</v>
      </c>
      <c r="D131" s="404"/>
      <c r="E131" s="404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04" t="s">
        <v>1141</v>
      </c>
      <c r="D132" s="404"/>
      <c r="E132" s="404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01" t="s">
        <v>1142</v>
      </c>
      <c r="D133" s="401"/>
      <c r="E133" s="401"/>
      <c r="F133" s="401"/>
      <c r="G133" s="401"/>
      <c r="H133" s="401"/>
      <c r="I133" s="401"/>
      <c r="J133" s="401"/>
      <c r="K133" s="401"/>
      <c r="L133" s="401"/>
      <c r="M133" s="401"/>
      <c r="N133" s="407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04" t="s">
        <v>82</v>
      </c>
      <c r="D134" s="404"/>
      <c r="E134" s="404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04" t="s">
        <v>1144</v>
      </c>
      <c r="D135" s="404"/>
      <c r="E135" s="404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01" t="s">
        <v>139</v>
      </c>
      <c r="D136" s="401"/>
      <c r="E136" s="401"/>
      <c r="F136" s="401"/>
      <c r="G136" s="401"/>
      <c r="H136" s="401"/>
      <c r="I136" s="401"/>
      <c r="J136" s="401"/>
      <c r="K136" s="401"/>
      <c r="L136" s="401"/>
      <c r="M136" s="401"/>
      <c r="N136" s="407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01" t="s">
        <v>1139</v>
      </c>
      <c r="D137" s="401"/>
      <c r="E137" s="401"/>
      <c r="F137" s="401"/>
      <c r="G137" s="401"/>
      <c r="H137" s="401"/>
      <c r="I137" s="401"/>
      <c r="J137" s="401"/>
      <c r="K137" s="401"/>
      <c r="L137" s="401"/>
      <c r="M137" s="401"/>
      <c r="N137" s="407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04" t="s">
        <v>82</v>
      </c>
      <c r="D138" s="404"/>
      <c r="E138" s="404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04" t="s">
        <v>1146</v>
      </c>
      <c r="D139" s="404"/>
      <c r="E139" s="404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01" t="s">
        <v>1147</v>
      </c>
      <c r="D140" s="401"/>
      <c r="E140" s="401"/>
      <c r="F140" s="401"/>
      <c r="G140" s="401"/>
      <c r="H140" s="401"/>
      <c r="I140" s="401"/>
      <c r="J140" s="401"/>
      <c r="K140" s="401"/>
      <c r="L140" s="401"/>
      <c r="M140" s="401"/>
      <c r="N140" s="407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397" t="s">
        <v>1111</v>
      </c>
      <c r="D141" s="397"/>
      <c r="E141" s="397"/>
      <c r="F141" s="397"/>
      <c r="G141" s="397"/>
      <c r="H141" s="397"/>
      <c r="I141" s="397"/>
      <c r="J141" s="397"/>
      <c r="K141" s="397"/>
      <c r="L141" s="397"/>
      <c r="M141" s="397"/>
      <c r="N141" s="406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397" t="s">
        <v>1132</v>
      </c>
      <c r="D142" s="397"/>
      <c r="E142" s="397"/>
      <c r="F142" s="397"/>
      <c r="G142" s="397"/>
      <c r="H142" s="397"/>
      <c r="I142" s="397"/>
      <c r="J142" s="397"/>
      <c r="K142" s="397"/>
      <c r="L142" s="397"/>
      <c r="M142" s="397"/>
      <c r="N142" s="406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01" t="s">
        <v>67</v>
      </c>
      <c r="D143" s="401"/>
      <c r="E143" s="401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01" t="s">
        <v>69</v>
      </c>
      <c r="D144" s="401"/>
      <c r="E144" s="401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01" t="s">
        <v>71</v>
      </c>
      <c r="D145" s="401"/>
      <c r="E145" s="401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01" t="s">
        <v>87</v>
      </c>
      <c r="D146" s="401"/>
      <c r="E146" s="401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01" t="s">
        <v>72</v>
      </c>
      <c r="D147" s="401"/>
      <c r="E147" s="401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01" t="s">
        <v>74</v>
      </c>
      <c r="D148" s="401"/>
      <c r="E148" s="401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05" t="s">
        <v>75</v>
      </c>
      <c r="D149" s="405"/>
      <c r="E149" s="405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01" t="s">
        <v>76</v>
      </c>
      <c r="D150" s="401"/>
      <c r="E150" s="401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01" t="s">
        <v>1134</v>
      </c>
      <c r="D151" s="401"/>
      <c r="E151" s="401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01" t="s">
        <v>1136</v>
      </c>
      <c r="D152" s="401"/>
      <c r="E152" s="401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04" t="s">
        <v>82</v>
      </c>
      <c r="D153" s="404"/>
      <c r="E153" s="404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04" t="s">
        <v>1138</v>
      </c>
      <c r="D154" s="404"/>
      <c r="E154" s="404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01" t="s">
        <v>139</v>
      </c>
      <c r="D155" s="401"/>
      <c r="E155" s="401"/>
      <c r="F155" s="401"/>
      <c r="G155" s="401"/>
      <c r="H155" s="401"/>
      <c r="I155" s="401"/>
      <c r="J155" s="401"/>
      <c r="K155" s="401"/>
      <c r="L155" s="401"/>
      <c r="M155" s="401"/>
      <c r="N155" s="407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01" t="s">
        <v>1148</v>
      </c>
      <c r="D156" s="401"/>
      <c r="E156" s="401"/>
      <c r="F156" s="401"/>
      <c r="G156" s="401"/>
      <c r="H156" s="401"/>
      <c r="I156" s="401"/>
      <c r="J156" s="401"/>
      <c r="K156" s="401"/>
      <c r="L156" s="401"/>
      <c r="M156" s="401"/>
      <c r="N156" s="407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04" t="s">
        <v>82</v>
      </c>
      <c r="D157" s="404"/>
      <c r="E157" s="404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04" t="s">
        <v>1141</v>
      </c>
      <c r="D158" s="404"/>
      <c r="E158" s="404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01" t="s">
        <v>1142</v>
      </c>
      <c r="D159" s="401"/>
      <c r="E159" s="401"/>
      <c r="F159" s="401"/>
      <c r="G159" s="401"/>
      <c r="H159" s="401"/>
      <c r="I159" s="401"/>
      <c r="J159" s="401"/>
      <c r="K159" s="401"/>
      <c r="L159" s="401"/>
      <c r="M159" s="401"/>
      <c r="N159" s="407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04" t="s">
        <v>82</v>
      </c>
      <c r="D160" s="404"/>
      <c r="E160" s="404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04" t="s">
        <v>1144</v>
      </c>
      <c r="D161" s="404"/>
      <c r="E161" s="404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01" t="s">
        <v>139</v>
      </c>
      <c r="D162" s="401"/>
      <c r="E162" s="401"/>
      <c r="F162" s="401"/>
      <c r="G162" s="401"/>
      <c r="H162" s="401"/>
      <c r="I162" s="401"/>
      <c r="J162" s="401"/>
      <c r="K162" s="401"/>
      <c r="L162" s="401"/>
      <c r="M162" s="401"/>
      <c r="N162" s="407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04" t="s">
        <v>82</v>
      </c>
      <c r="D163" s="404"/>
      <c r="E163" s="404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04" t="s">
        <v>1138</v>
      </c>
      <c r="D164" s="404"/>
      <c r="E164" s="404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01" t="s">
        <v>139</v>
      </c>
      <c r="D165" s="401"/>
      <c r="E165" s="401"/>
      <c r="F165" s="401"/>
      <c r="G165" s="401"/>
      <c r="H165" s="401"/>
      <c r="I165" s="401"/>
      <c r="J165" s="401"/>
      <c r="K165" s="401"/>
      <c r="L165" s="401"/>
      <c r="M165" s="401"/>
      <c r="N165" s="407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01" t="s">
        <v>1149</v>
      </c>
      <c r="D166" s="401"/>
      <c r="E166" s="401"/>
      <c r="F166" s="401"/>
      <c r="G166" s="401"/>
      <c r="H166" s="401"/>
      <c r="I166" s="401"/>
      <c r="J166" s="401"/>
      <c r="K166" s="401"/>
      <c r="L166" s="401"/>
      <c r="M166" s="401"/>
      <c r="N166" s="407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04" t="s">
        <v>82</v>
      </c>
      <c r="D167" s="404"/>
      <c r="E167" s="404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04" t="s">
        <v>97</v>
      </c>
      <c r="D168" s="404"/>
      <c r="E168" s="404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01" t="s">
        <v>99</v>
      </c>
      <c r="D169" s="401"/>
      <c r="E169" s="401"/>
      <c r="F169" s="401"/>
      <c r="G169" s="401"/>
      <c r="H169" s="401"/>
      <c r="I169" s="401"/>
      <c r="J169" s="401"/>
      <c r="K169" s="401"/>
      <c r="L169" s="401"/>
      <c r="M169" s="401"/>
      <c r="N169" s="407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01" t="s">
        <v>1150</v>
      </c>
      <c r="D170" s="401"/>
      <c r="E170" s="401"/>
      <c r="F170" s="401"/>
      <c r="G170" s="401"/>
      <c r="H170" s="401"/>
      <c r="I170" s="401"/>
      <c r="J170" s="401"/>
      <c r="K170" s="401"/>
      <c r="L170" s="401"/>
      <c r="M170" s="401"/>
      <c r="N170" s="407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01" t="s">
        <v>100</v>
      </c>
      <c r="D171" s="401"/>
      <c r="E171" s="401"/>
      <c r="F171" s="401"/>
      <c r="G171" s="401"/>
      <c r="H171" s="401"/>
      <c r="I171" s="401"/>
      <c r="J171" s="401"/>
      <c r="K171" s="401"/>
      <c r="L171" s="401"/>
      <c r="M171" s="401"/>
      <c r="N171" s="407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04" t="s">
        <v>82</v>
      </c>
      <c r="D172" s="404"/>
      <c r="E172" s="404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11" t="s">
        <v>1151</v>
      </c>
      <c r="B173" s="412"/>
      <c r="C173" s="412"/>
      <c r="D173" s="412"/>
      <c r="E173" s="412"/>
      <c r="F173" s="412"/>
      <c r="G173" s="412"/>
      <c r="H173" s="412"/>
      <c r="I173" s="412"/>
      <c r="J173" s="412"/>
      <c r="K173" s="412"/>
      <c r="L173" s="412"/>
      <c r="M173" s="412"/>
      <c r="N173" s="413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04" t="s">
        <v>1153</v>
      </c>
      <c r="D174" s="404"/>
      <c r="E174" s="404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01" t="s">
        <v>1154</v>
      </c>
      <c r="D175" s="401"/>
      <c r="E175" s="401"/>
      <c r="F175" s="401"/>
      <c r="G175" s="401"/>
      <c r="H175" s="401"/>
      <c r="I175" s="401"/>
      <c r="J175" s="401"/>
      <c r="K175" s="401"/>
      <c r="L175" s="401"/>
      <c r="M175" s="401"/>
      <c r="N175" s="407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397" t="s">
        <v>1111</v>
      </c>
      <c r="D176" s="397"/>
      <c r="E176" s="397"/>
      <c r="F176" s="397"/>
      <c r="G176" s="397"/>
      <c r="H176" s="397"/>
      <c r="I176" s="397"/>
      <c r="J176" s="397"/>
      <c r="K176" s="397"/>
      <c r="L176" s="397"/>
      <c r="M176" s="397"/>
      <c r="N176" s="406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397" t="s">
        <v>1132</v>
      </c>
      <c r="D177" s="397"/>
      <c r="E177" s="397"/>
      <c r="F177" s="397"/>
      <c r="G177" s="397"/>
      <c r="H177" s="397"/>
      <c r="I177" s="397"/>
      <c r="J177" s="397"/>
      <c r="K177" s="397"/>
      <c r="L177" s="397"/>
      <c r="M177" s="397"/>
      <c r="N177" s="406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01" t="s">
        <v>67</v>
      </c>
      <c r="D178" s="401"/>
      <c r="E178" s="401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01" t="s">
        <v>69</v>
      </c>
      <c r="D179" s="401"/>
      <c r="E179" s="401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01" t="s">
        <v>71</v>
      </c>
      <c r="D180" s="401"/>
      <c r="E180" s="401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01" t="s">
        <v>87</v>
      </c>
      <c r="D181" s="401"/>
      <c r="E181" s="401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01" t="s">
        <v>72</v>
      </c>
      <c r="D182" s="401"/>
      <c r="E182" s="401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01" t="s">
        <v>74</v>
      </c>
      <c r="D183" s="401"/>
      <c r="E183" s="401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05" t="s">
        <v>75</v>
      </c>
      <c r="D184" s="405"/>
      <c r="E184" s="405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01" t="s">
        <v>76</v>
      </c>
      <c r="D185" s="401"/>
      <c r="E185" s="401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01" t="s">
        <v>277</v>
      </c>
      <c r="D186" s="401"/>
      <c r="E186" s="401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01" t="s">
        <v>279</v>
      </c>
      <c r="D187" s="401"/>
      <c r="E187" s="401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04" t="s">
        <v>82</v>
      </c>
      <c r="D188" s="404"/>
      <c r="E188" s="404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04" t="s">
        <v>1157</v>
      </c>
      <c r="D189" s="404"/>
      <c r="E189" s="404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01" t="s">
        <v>1158</v>
      </c>
      <c r="D190" s="401"/>
      <c r="E190" s="401"/>
      <c r="F190" s="401"/>
      <c r="G190" s="401"/>
      <c r="H190" s="401"/>
      <c r="I190" s="401"/>
      <c r="J190" s="401"/>
      <c r="K190" s="401"/>
      <c r="L190" s="401"/>
      <c r="M190" s="401"/>
      <c r="N190" s="407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397" t="s">
        <v>1111</v>
      </c>
      <c r="D191" s="397"/>
      <c r="E191" s="397"/>
      <c r="F191" s="397"/>
      <c r="G191" s="397"/>
      <c r="H191" s="397"/>
      <c r="I191" s="397"/>
      <c r="J191" s="397"/>
      <c r="K191" s="397"/>
      <c r="L191" s="397"/>
      <c r="M191" s="397"/>
      <c r="N191" s="406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397" t="s">
        <v>1132</v>
      </c>
      <c r="D192" s="397"/>
      <c r="E192" s="397"/>
      <c r="F192" s="397"/>
      <c r="G192" s="397"/>
      <c r="H192" s="397"/>
      <c r="I192" s="397"/>
      <c r="J192" s="397"/>
      <c r="K192" s="397"/>
      <c r="L192" s="397"/>
      <c r="M192" s="397"/>
      <c r="N192" s="406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01" t="s">
        <v>67</v>
      </c>
      <c r="D193" s="401"/>
      <c r="E193" s="401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01" t="s">
        <v>69</v>
      </c>
      <c r="D194" s="401"/>
      <c r="E194" s="401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01" t="s">
        <v>71</v>
      </c>
      <c r="D195" s="401"/>
      <c r="E195" s="401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01" t="s">
        <v>87</v>
      </c>
      <c r="D196" s="401"/>
      <c r="E196" s="401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01" t="s">
        <v>72</v>
      </c>
      <c r="D197" s="401"/>
      <c r="E197" s="401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01" t="s">
        <v>74</v>
      </c>
      <c r="D198" s="401"/>
      <c r="E198" s="401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05" t="s">
        <v>75</v>
      </c>
      <c r="D199" s="405"/>
      <c r="E199" s="405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01" t="s">
        <v>76</v>
      </c>
      <c r="D200" s="401"/>
      <c r="E200" s="401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01" t="s">
        <v>277</v>
      </c>
      <c r="D201" s="401"/>
      <c r="E201" s="401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01" t="s">
        <v>279</v>
      </c>
      <c r="D202" s="401"/>
      <c r="E202" s="401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04" t="s">
        <v>82</v>
      </c>
      <c r="D203" s="404"/>
      <c r="E203" s="404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04" t="s">
        <v>1160</v>
      </c>
      <c r="D204" s="404"/>
      <c r="E204" s="404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01" t="s">
        <v>1161</v>
      </c>
      <c r="D205" s="401"/>
      <c r="E205" s="401"/>
      <c r="F205" s="401"/>
      <c r="G205" s="401"/>
      <c r="H205" s="401"/>
      <c r="I205" s="401"/>
      <c r="J205" s="401"/>
      <c r="K205" s="401"/>
      <c r="L205" s="401"/>
      <c r="M205" s="401"/>
      <c r="N205" s="407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01" t="s">
        <v>1162</v>
      </c>
      <c r="D206" s="401"/>
      <c r="E206" s="401"/>
      <c r="F206" s="401"/>
      <c r="G206" s="401"/>
      <c r="H206" s="401"/>
      <c r="I206" s="401"/>
      <c r="J206" s="401"/>
      <c r="K206" s="401"/>
      <c r="L206" s="401"/>
      <c r="M206" s="401"/>
      <c r="N206" s="407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04" t="s">
        <v>82</v>
      </c>
      <c r="D207" s="404"/>
      <c r="E207" s="404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04" t="s">
        <v>1141</v>
      </c>
      <c r="D208" s="404"/>
      <c r="E208" s="404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01" t="s">
        <v>1142</v>
      </c>
      <c r="D209" s="401"/>
      <c r="E209" s="401"/>
      <c r="F209" s="401"/>
      <c r="G209" s="401"/>
      <c r="H209" s="401"/>
      <c r="I209" s="401"/>
      <c r="J209" s="401"/>
      <c r="K209" s="401"/>
      <c r="L209" s="401"/>
      <c r="M209" s="401"/>
      <c r="N209" s="407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04" t="s">
        <v>82</v>
      </c>
      <c r="D210" s="404"/>
      <c r="E210" s="404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04" t="s">
        <v>1164</v>
      </c>
      <c r="D211" s="404"/>
      <c r="E211" s="404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01" t="s">
        <v>1161</v>
      </c>
      <c r="D212" s="401"/>
      <c r="E212" s="401"/>
      <c r="F212" s="401"/>
      <c r="G212" s="401"/>
      <c r="H212" s="401"/>
      <c r="I212" s="401"/>
      <c r="J212" s="401"/>
      <c r="K212" s="401"/>
      <c r="L212" s="401"/>
      <c r="M212" s="401"/>
      <c r="N212" s="407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04" t="s">
        <v>82</v>
      </c>
      <c r="D213" s="404"/>
      <c r="E213" s="404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04" t="s">
        <v>1160</v>
      </c>
      <c r="D214" s="404"/>
      <c r="E214" s="404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01" t="s">
        <v>1161</v>
      </c>
      <c r="D215" s="401"/>
      <c r="E215" s="401"/>
      <c r="F215" s="401"/>
      <c r="G215" s="401"/>
      <c r="H215" s="401"/>
      <c r="I215" s="401"/>
      <c r="J215" s="401"/>
      <c r="K215" s="401"/>
      <c r="L215" s="401"/>
      <c r="M215" s="401"/>
      <c r="N215" s="407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04" t="s">
        <v>82</v>
      </c>
      <c r="D216" s="404"/>
      <c r="E216" s="404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04" t="s">
        <v>97</v>
      </c>
      <c r="D217" s="404"/>
      <c r="E217" s="404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01" t="s">
        <v>1125</v>
      </c>
      <c r="D218" s="401"/>
      <c r="E218" s="401"/>
      <c r="F218" s="401"/>
      <c r="G218" s="401"/>
      <c r="H218" s="401"/>
      <c r="I218" s="401"/>
      <c r="J218" s="401"/>
      <c r="K218" s="401"/>
      <c r="L218" s="401"/>
      <c r="M218" s="401"/>
      <c r="N218" s="407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01" t="s">
        <v>1165</v>
      </c>
      <c r="D219" s="401"/>
      <c r="E219" s="401"/>
      <c r="F219" s="401"/>
      <c r="G219" s="401"/>
      <c r="H219" s="401"/>
      <c r="I219" s="401"/>
      <c r="J219" s="401"/>
      <c r="K219" s="401"/>
      <c r="L219" s="401"/>
      <c r="M219" s="401"/>
      <c r="N219" s="407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01" t="s">
        <v>100</v>
      </c>
      <c r="D220" s="401"/>
      <c r="E220" s="401"/>
      <c r="F220" s="401"/>
      <c r="G220" s="401"/>
      <c r="H220" s="401"/>
      <c r="I220" s="401"/>
      <c r="J220" s="401"/>
      <c r="K220" s="401"/>
      <c r="L220" s="401"/>
      <c r="M220" s="401"/>
      <c r="N220" s="407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04" t="s">
        <v>82</v>
      </c>
      <c r="D221" s="404"/>
      <c r="E221" s="404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11" t="s">
        <v>1166</v>
      </c>
      <c r="B222" s="412"/>
      <c r="C222" s="412"/>
      <c r="D222" s="412"/>
      <c r="E222" s="412"/>
      <c r="F222" s="412"/>
      <c r="G222" s="412"/>
      <c r="H222" s="412"/>
      <c r="I222" s="412"/>
      <c r="J222" s="412"/>
      <c r="K222" s="412"/>
      <c r="L222" s="412"/>
      <c r="M222" s="412"/>
      <c r="N222" s="413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04" t="s">
        <v>1168</v>
      </c>
      <c r="D223" s="404"/>
      <c r="E223" s="404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01" t="s">
        <v>1169</v>
      </c>
      <c r="D224" s="401"/>
      <c r="E224" s="401"/>
      <c r="F224" s="401"/>
      <c r="G224" s="401"/>
      <c r="H224" s="401"/>
      <c r="I224" s="401"/>
      <c r="J224" s="401"/>
      <c r="K224" s="401"/>
      <c r="L224" s="401"/>
      <c r="M224" s="401"/>
      <c r="N224" s="407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397" t="s">
        <v>1171</v>
      </c>
      <c r="D225" s="397"/>
      <c r="E225" s="397"/>
      <c r="F225" s="397"/>
      <c r="G225" s="397"/>
      <c r="H225" s="397"/>
      <c r="I225" s="397"/>
      <c r="J225" s="397"/>
      <c r="K225" s="397"/>
      <c r="L225" s="397"/>
      <c r="M225" s="397"/>
      <c r="N225" s="406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397" t="s">
        <v>1132</v>
      </c>
      <c r="D226" s="397"/>
      <c r="E226" s="397"/>
      <c r="F226" s="397"/>
      <c r="G226" s="397"/>
      <c r="H226" s="397"/>
      <c r="I226" s="397"/>
      <c r="J226" s="397"/>
      <c r="K226" s="397"/>
      <c r="L226" s="397"/>
      <c r="M226" s="397"/>
      <c r="N226" s="406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01" t="s">
        <v>67</v>
      </c>
      <c r="D227" s="401"/>
      <c r="E227" s="401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01" t="s">
        <v>69</v>
      </c>
      <c r="D228" s="401"/>
      <c r="E228" s="401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01" t="s">
        <v>71</v>
      </c>
      <c r="D229" s="401"/>
      <c r="E229" s="401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01" t="s">
        <v>87</v>
      </c>
      <c r="D230" s="401"/>
      <c r="E230" s="401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01" t="s">
        <v>72</v>
      </c>
      <c r="D231" s="401"/>
      <c r="E231" s="401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01" t="s">
        <v>74</v>
      </c>
      <c r="D232" s="401"/>
      <c r="E232" s="401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05" t="s">
        <v>75</v>
      </c>
      <c r="D233" s="405"/>
      <c r="E233" s="405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01" t="s">
        <v>76</v>
      </c>
      <c r="D234" s="401"/>
      <c r="E234" s="401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01" t="s">
        <v>183</v>
      </c>
      <c r="D235" s="401"/>
      <c r="E235" s="401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01" t="s">
        <v>185</v>
      </c>
      <c r="D236" s="401"/>
      <c r="E236" s="401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04" t="s">
        <v>82</v>
      </c>
      <c r="D237" s="404"/>
      <c r="E237" s="404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04" t="s">
        <v>1173</v>
      </c>
      <c r="D238" s="404"/>
      <c r="E238" s="404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397" t="s">
        <v>1171</v>
      </c>
      <c r="D239" s="397"/>
      <c r="E239" s="397"/>
      <c r="F239" s="397"/>
      <c r="G239" s="397"/>
      <c r="H239" s="397"/>
      <c r="I239" s="397"/>
      <c r="J239" s="397"/>
      <c r="K239" s="397"/>
      <c r="L239" s="397"/>
      <c r="M239" s="397"/>
      <c r="N239" s="406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397" t="s">
        <v>1132</v>
      </c>
      <c r="D240" s="397"/>
      <c r="E240" s="397"/>
      <c r="F240" s="397"/>
      <c r="G240" s="397"/>
      <c r="H240" s="397"/>
      <c r="I240" s="397"/>
      <c r="J240" s="397"/>
      <c r="K240" s="397"/>
      <c r="L240" s="397"/>
      <c r="M240" s="397"/>
      <c r="N240" s="406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01" t="s">
        <v>67</v>
      </c>
      <c r="D241" s="401"/>
      <c r="E241" s="401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01" t="s">
        <v>69</v>
      </c>
      <c r="D242" s="401"/>
      <c r="E242" s="401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01" t="s">
        <v>71</v>
      </c>
      <c r="D243" s="401"/>
      <c r="E243" s="401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01" t="s">
        <v>87</v>
      </c>
      <c r="D244" s="401"/>
      <c r="E244" s="401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01" t="s">
        <v>72</v>
      </c>
      <c r="D245" s="401"/>
      <c r="E245" s="401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01" t="s">
        <v>74</v>
      </c>
      <c r="D246" s="401"/>
      <c r="E246" s="401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05" t="s">
        <v>75</v>
      </c>
      <c r="D247" s="405"/>
      <c r="E247" s="405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01" t="s">
        <v>76</v>
      </c>
      <c r="D248" s="401"/>
      <c r="E248" s="401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01" t="s">
        <v>183</v>
      </c>
      <c r="D249" s="401"/>
      <c r="E249" s="401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01" t="s">
        <v>185</v>
      </c>
      <c r="D250" s="401"/>
      <c r="E250" s="401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04" t="s">
        <v>82</v>
      </c>
      <c r="D251" s="404"/>
      <c r="E251" s="404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04" t="s">
        <v>1174</v>
      </c>
      <c r="D252" s="404"/>
      <c r="E252" s="404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01" t="s">
        <v>139</v>
      </c>
      <c r="D253" s="401"/>
      <c r="E253" s="401"/>
      <c r="F253" s="401"/>
      <c r="G253" s="401"/>
      <c r="H253" s="401"/>
      <c r="I253" s="401"/>
      <c r="J253" s="401"/>
      <c r="K253" s="401"/>
      <c r="L253" s="401"/>
      <c r="M253" s="401"/>
      <c r="N253" s="407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01" t="s">
        <v>1175</v>
      </c>
      <c r="D254" s="401"/>
      <c r="E254" s="401"/>
      <c r="F254" s="401"/>
      <c r="G254" s="401"/>
      <c r="H254" s="401"/>
      <c r="I254" s="401"/>
      <c r="J254" s="401"/>
      <c r="K254" s="401"/>
      <c r="L254" s="401"/>
      <c r="M254" s="401"/>
      <c r="N254" s="407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04" t="s">
        <v>82</v>
      </c>
      <c r="D255" s="404"/>
      <c r="E255" s="404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04" t="s">
        <v>1177</v>
      </c>
      <c r="D256" s="404"/>
      <c r="E256" s="404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01" t="s">
        <v>1161</v>
      </c>
      <c r="D257" s="401"/>
      <c r="E257" s="401"/>
      <c r="F257" s="401"/>
      <c r="G257" s="401"/>
      <c r="H257" s="401"/>
      <c r="I257" s="401"/>
      <c r="J257" s="401"/>
      <c r="K257" s="401"/>
      <c r="L257" s="401"/>
      <c r="M257" s="401"/>
      <c r="N257" s="407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01" t="s">
        <v>1178</v>
      </c>
      <c r="D258" s="401"/>
      <c r="E258" s="401"/>
      <c r="F258" s="401"/>
      <c r="G258" s="401"/>
      <c r="H258" s="401"/>
      <c r="I258" s="401"/>
      <c r="J258" s="401"/>
      <c r="K258" s="401"/>
      <c r="L258" s="401"/>
      <c r="M258" s="401"/>
      <c r="N258" s="407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04" t="s">
        <v>82</v>
      </c>
      <c r="D259" s="404"/>
      <c r="E259" s="404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04" t="s">
        <v>1141</v>
      </c>
      <c r="D260" s="404"/>
      <c r="E260" s="404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01" t="s">
        <v>1142</v>
      </c>
      <c r="D261" s="401"/>
      <c r="E261" s="401"/>
      <c r="F261" s="401"/>
      <c r="G261" s="401"/>
      <c r="H261" s="401"/>
      <c r="I261" s="401"/>
      <c r="J261" s="401"/>
      <c r="K261" s="401"/>
      <c r="L261" s="401"/>
      <c r="M261" s="401"/>
      <c r="N261" s="407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01" t="s">
        <v>1179</v>
      </c>
      <c r="D262" s="401"/>
      <c r="E262" s="401"/>
      <c r="F262" s="401"/>
      <c r="G262" s="401"/>
      <c r="H262" s="401"/>
      <c r="I262" s="401"/>
      <c r="J262" s="401"/>
      <c r="K262" s="401"/>
      <c r="L262" s="401"/>
      <c r="M262" s="401"/>
      <c r="N262" s="407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04" t="s">
        <v>82</v>
      </c>
      <c r="D263" s="404"/>
      <c r="E263" s="404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04" t="s">
        <v>1181</v>
      </c>
      <c r="D264" s="404"/>
      <c r="E264" s="404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01" t="s">
        <v>1161</v>
      </c>
      <c r="D265" s="401"/>
      <c r="E265" s="401"/>
      <c r="F265" s="401"/>
      <c r="G265" s="401"/>
      <c r="H265" s="401"/>
      <c r="I265" s="401"/>
      <c r="J265" s="401"/>
      <c r="K265" s="401"/>
      <c r="L265" s="401"/>
      <c r="M265" s="401"/>
      <c r="N265" s="407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04" t="s">
        <v>82</v>
      </c>
      <c r="D266" s="404"/>
      <c r="E266" s="404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04" t="s">
        <v>1183</v>
      </c>
      <c r="D267" s="404"/>
      <c r="E267" s="404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01" t="s">
        <v>1161</v>
      </c>
      <c r="D268" s="401"/>
      <c r="E268" s="401"/>
      <c r="F268" s="401"/>
      <c r="G268" s="401"/>
      <c r="H268" s="401"/>
      <c r="I268" s="401"/>
      <c r="J268" s="401"/>
      <c r="K268" s="401"/>
      <c r="L268" s="401"/>
      <c r="M268" s="401"/>
      <c r="N268" s="407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04" t="s">
        <v>82</v>
      </c>
      <c r="D269" s="404"/>
      <c r="E269" s="404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11" t="s">
        <v>1184</v>
      </c>
      <c r="B270" s="412"/>
      <c r="C270" s="412"/>
      <c r="D270" s="412"/>
      <c r="E270" s="412"/>
      <c r="F270" s="412"/>
      <c r="G270" s="412"/>
      <c r="H270" s="412"/>
      <c r="I270" s="412"/>
      <c r="J270" s="412"/>
      <c r="K270" s="412"/>
      <c r="L270" s="412"/>
      <c r="M270" s="412"/>
      <c r="N270" s="413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04" t="s">
        <v>1186</v>
      </c>
      <c r="D271" s="404"/>
      <c r="E271" s="404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01" t="s">
        <v>1187</v>
      </c>
      <c r="D272" s="401"/>
      <c r="E272" s="401"/>
      <c r="F272" s="401"/>
      <c r="G272" s="401"/>
      <c r="H272" s="401"/>
      <c r="I272" s="401"/>
      <c r="J272" s="401"/>
      <c r="K272" s="401"/>
      <c r="L272" s="401"/>
      <c r="M272" s="401"/>
      <c r="N272" s="407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397" t="s">
        <v>1132</v>
      </c>
      <c r="D273" s="397"/>
      <c r="E273" s="397"/>
      <c r="F273" s="397"/>
      <c r="G273" s="397"/>
      <c r="H273" s="397"/>
      <c r="I273" s="397"/>
      <c r="J273" s="397"/>
      <c r="K273" s="397"/>
      <c r="L273" s="397"/>
      <c r="M273" s="397"/>
      <c r="N273" s="406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01" t="s">
        <v>67</v>
      </c>
      <c r="D274" s="401"/>
      <c r="E274" s="401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01" t="s">
        <v>69</v>
      </c>
      <c r="D275" s="401"/>
      <c r="E275" s="401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01" t="s">
        <v>87</v>
      </c>
      <c r="D276" s="401"/>
      <c r="E276" s="401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01" t="s">
        <v>72</v>
      </c>
      <c r="D277" s="401"/>
      <c r="E277" s="401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05" t="s">
        <v>75</v>
      </c>
      <c r="D278" s="405"/>
      <c r="E278" s="405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01" t="s">
        <v>76</v>
      </c>
      <c r="D279" s="401"/>
      <c r="E279" s="401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01" t="s">
        <v>172</v>
      </c>
      <c r="D280" s="401"/>
      <c r="E280" s="401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01" t="s">
        <v>174</v>
      </c>
      <c r="D281" s="401"/>
      <c r="E281" s="401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04" t="s">
        <v>82</v>
      </c>
      <c r="D282" s="404"/>
      <c r="E282" s="404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04" t="s">
        <v>218</v>
      </c>
      <c r="D283" s="404"/>
      <c r="E283" s="404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01" t="s">
        <v>1188</v>
      </c>
      <c r="D284" s="401"/>
      <c r="E284" s="401"/>
      <c r="F284" s="401"/>
      <c r="G284" s="401"/>
      <c r="H284" s="401"/>
      <c r="I284" s="401"/>
      <c r="J284" s="401"/>
      <c r="K284" s="401"/>
      <c r="L284" s="401"/>
      <c r="M284" s="401"/>
      <c r="N284" s="407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04" t="s">
        <v>82</v>
      </c>
      <c r="D285" s="404"/>
      <c r="E285" s="404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04" t="s">
        <v>97</v>
      </c>
      <c r="D286" s="404"/>
      <c r="E286" s="404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01" t="s">
        <v>1125</v>
      </c>
      <c r="D287" s="401"/>
      <c r="E287" s="401"/>
      <c r="F287" s="401"/>
      <c r="G287" s="401"/>
      <c r="H287" s="401"/>
      <c r="I287" s="401"/>
      <c r="J287" s="401"/>
      <c r="K287" s="401"/>
      <c r="L287" s="401"/>
      <c r="M287" s="401"/>
      <c r="N287" s="407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01" t="s">
        <v>1189</v>
      </c>
      <c r="D288" s="401"/>
      <c r="E288" s="401"/>
      <c r="F288" s="401"/>
      <c r="G288" s="401"/>
      <c r="H288" s="401"/>
      <c r="I288" s="401"/>
      <c r="J288" s="401"/>
      <c r="K288" s="401"/>
      <c r="L288" s="401"/>
      <c r="M288" s="401"/>
      <c r="N288" s="407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01" t="s">
        <v>100</v>
      </c>
      <c r="D289" s="401"/>
      <c r="E289" s="401"/>
      <c r="F289" s="401"/>
      <c r="G289" s="401"/>
      <c r="H289" s="401"/>
      <c r="I289" s="401"/>
      <c r="J289" s="401"/>
      <c r="K289" s="401"/>
      <c r="L289" s="401"/>
      <c r="M289" s="401"/>
      <c r="N289" s="407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04" t="s">
        <v>82</v>
      </c>
      <c r="D290" s="404"/>
      <c r="E290" s="404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11" t="s">
        <v>1190</v>
      </c>
      <c r="B291" s="412"/>
      <c r="C291" s="412"/>
      <c r="D291" s="412"/>
      <c r="E291" s="412"/>
      <c r="F291" s="412"/>
      <c r="G291" s="412"/>
      <c r="H291" s="412"/>
      <c r="I291" s="412"/>
      <c r="J291" s="412"/>
      <c r="K291" s="412"/>
      <c r="L291" s="412"/>
      <c r="M291" s="412"/>
      <c r="N291" s="413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04" t="s">
        <v>1192</v>
      </c>
      <c r="D292" s="404"/>
      <c r="E292" s="404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01" t="s">
        <v>1193</v>
      </c>
      <c r="D293" s="401"/>
      <c r="E293" s="401"/>
      <c r="F293" s="401"/>
      <c r="G293" s="401"/>
      <c r="H293" s="401"/>
      <c r="I293" s="401"/>
      <c r="J293" s="401"/>
      <c r="K293" s="401"/>
      <c r="L293" s="401"/>
      <c r="M293" s="401"/>
      <c r="N293" s="407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397" t="s">
        <v>1111</v>
      </c>
      <c r="D294" s="397"/>
      <c r="E294" s="397"/>
      <c r="F294" s="397"/>
      <c r="G294" s="397"/>
      <c r="H294" s="397"/>
      <c r="I294" s="397"/>
      <c r="J294" s="397"/>
      <c r="K294" s="397"/>
      <c r="L294" s="397"/>
      <c r="M294" s="397"/>
      <c r="N294" s="406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397" t="s">
        <v>1132</v>
      </c>
      <c r="D295" s="397"/>
      <c r="E295" s="397"/>
      <c r="F295" s="397"/>
      <c r="G295" s="397"/>
      <c r="H295" s="397"/>
      <c r="I295" s="397"/>
      <c r="J295" s="397"/>
      <c r="K295" s="397"/>
      <c r="L295" s="397"/>
      <c r="M295" s="397"/>
      <c r="N295" s="406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01" t="s">
        <v>67</v>
      </c>
      <c r="D296" s="401"/>
      <c r="E296" s="401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01" t="s">
        <v>69</v>
      </c>
      <c r="D297" s="401"/>
      <c r="E297" s="401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01" t="s">
        <v>71</v>
      </c>
      <c r="D298" s="401"/>
      <c r="E298" s="401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01" t="s">
        <v>87</v>
      </c>
      <c r="D299" s="401"/>
      <c r="E299" s="401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01" t="s">
        <v>72</v>
      </c>
      <c r="D300" s="401"/>
      <c r="E300" s="401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01" t="s">
        <v>74</v>
      </c>
      <c r="D301" s="401"/>
      <c r="E301" s="401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05" t="s">
        <v>75</v>
      </c>
      <c r="D302" s="405"/>
      <c r="E302" s="405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01" t="s">
        <v>76</v>
      </c>
      <c r="D303" s="401"/>
      <c r="E303" s="401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01" t="s">
        <v>277</v>
      </c>
      <c r="D304" s="401"/>
      <c r="E304" s="401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01" t="s">
        <v>279</v>
      </c>
      <c r="D305" s="401"/>
      <c r="E305" s="401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04" t="s">
        <v>82</v>
      </c>
      <c r="D306" s="404"/>
      <c r="E306" s="404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04" t="s">
        <v>1195</v>
      </c>
      <c r="D307" s="404"/>
      <c r="E307" s="404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01" t="s">
        <v>642</v>
      </c>
      <c r="D308" s="401"/>
      <c r="E308" s="401"/>
      <c r="F308" s="401"/>
      <c r="G308" s="401"/>
      <c r="H308" s="401"/>
      <c r="I308" s="401"/>
      <c r="J308" s="401"/>
      <c r="K308" s="401"/>
      <c r="L308" s="401"/>
      <c r="M308" s="401"/>
      <c r="N308" s="407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397" t="s">
        <v>1111</v>
      </c>
      <c r="D309" s="397"/>
      <c r="E309" s="397"/>
      <c r="F309" s="397"/>
      <c r="G309" s="397"/>
      <c r="H309" s="397"/>
      <c r="I309" s="397"/>
      <c r="J309" s="397"/>
      <c r="K309" s="397"/>
      <c r="L309" s="397"/>
      <c r="M309" s="397"/>
      <c r="N309" s="406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397" t="s">
        <v>1132</v>
      </c>
      <c r="D310" s="397"/>
      <c r="E310" s="397"/>
      <c r="F310" s="397"/>
      <c r="G310" s="397"/>
      <c r="H310" s="397"/>
      <c r="I310" s="397"/>
      <c r="J310" s="397"/>
      <c r="K310" s="397"/>
      <c r="L310" s="397"/>
      <c r="M310" s="397"/>
      <c r="N310" s="406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01" t="s">
        <v>67</v>
      </c>
      <c r="D311" s="401"/>
      <c r="E311" s="401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01" t="s">
        <v>69</v>
      </c>
      <c r="D312" s="401"/>
      <c r="E312" s="401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01" t="s">
        <v>71</v>
      </c>
      <c r="D313" s="401"/>
      <c r="E313" s="401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01" t="s">
        <v>87</v>
      </c>
      <c r="D314" s="401"/>
      <c r="E314" s="401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01" t="s">
        <v>72</v>
      </c>
      <c r="D315" s="401"/>
      <c r="E315" s="401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01" t="s">
        <v>74</v>
      </c>
      <c r="D316" s="401"/>
      <c r="E316" s="401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05" t="s">
        <v>75</v>
      </c>
      <c r="D317" s="405"/>
      <c r="E317" s="405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01" t="s">
        <v>76</v>
      </c>
      <c r="D318" s="401"/>
      <c r="E318" s="401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01" t="s">
        <v>277</v>
      </c>
      <c r="D319" s="401"/>
      <c r="E319" s="401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01" t="s">
        <v>279</v>
      </c>
      <c r="D320" s="401"/>
      <c r="E320" s="401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04" t="s">
        <v>82</v>
      </c>
      <c r="D321" s="404"/>
      <c r="E321" s="404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04" t="s">
        <v>1197</v>
      </c>
      <c r="D322" s="404"/>
      <c r="E322" s="404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01" t="s">
        <v>1199</v>
      </c>
      <c r="D323" s="401"/>
      <c r="E323" s="401"/>
      <c r="F323" s="401"/>
      <c r="G323" s="401"/>
      <c r="H323" s="401"/>
      <c r="I323" s="401"/>
      <c r="J323" s="401"/>
      <c r="K323" s="401"/>
      <c r="L323" s="401"/>
      <c r="M323" s="401"/>
      <c r="N323" s="407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397" t="s">
        <v>1132</v>
      </c>
      <c r="D324" s="397"/>
      <c r="E324" s="397"/>
      <c r="F324" s="397"/>
      <c r="G324" s="397"/>
      <c r="H324" s="397"/>
      <c r="I324" s="397"/>
      <c r="J324" s="397"/>
      <c r="K324" s="397"/>
      <c r="L324" s="397"/>
      <c r="M324" s="397"/>
      <c r="N324" s="406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01" t="s">
        <v>67</v>
      </c>
      <c r="D325" s="401"/>
      <c r="E325" s="401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01" t="s">
        <v>69</v>
      </c>
      <c r="D326" s="401"/>
      <c r="E326" s="401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01" t="s">
        <v>71</v>
      </c>
      <c r="D327" s="401"/>
      <c r="E327" s="401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01" t="s">
        <v>87</v>
      </c>
      <c r="D328" s="401"/>
      <c r="E328" s="401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01" t="s">
        <v>72</v>
      </c>
      <c r="D329" s="401"/>
      <c r="E329" s="401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05" t="s">
        <v>75</v>
      </c>
      <c r="D330" s="405"/>
      <c r="E330" s="405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01" t="s">
        <v>76</v>
      </c>
      <c r="D331" s="401"/>
      <c r="E331" s="401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01" t="s">
        <v>561</v>
      </c>
      <c r="D332" s="401"/>
      <c r="E332" s="401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01" t="s">
        <v>563</v>
      </c>
      <c r="D333" s="401"/>
      <c r="E333" s="401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04" t="s">
        <v>82</v>
      </c>
      <c r="D334" s="404"/>
      <c r="E334" s="404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04" t="s">
        <v>1202</v>
      </c>
      <c r="D335" s="404"/>
      <c r="E335" s="404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01" t="s">
        <v>757</v>
      </c>
      <c r="D336" s="401"/>
      <c r="E336" s="401"/>
      <c r="F336" s="401"/>
      <c r="G336" s="401"/>
      <c r="H336" s="401"/>
      <c r="I336" s="401"/>
      <c r="J336" s="401"/>
      <c r="K336" s="401"/>
      <c r="L336" s="401"/>
      <c r="M336" s="401"/>
      <c r="N336" s="407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04" t="s">
        <v>82</v>
      </c>
      <c r="D337" s="404"/>
      <c r="E337" s="404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04" t="s">
        <v>1160</v>
      </c>
      <c r="D338" s="404"/>
      <c r="E338" s="404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01" t="s">
        <v>1161</v>
      </c>
      <c r="D339" s="401"/>
      <c r="E339" s="401"/>
      <c r="F339" s="401"/>
      <c r="G339" s="401"/>
      <c r="H339" s="401"/>
      <c r="I339" s="401"/>
      <c r="J339" s="401"/>
      <c r="K339" s="401"/>
      <c r="L339" s="401"/>
      <c r="M339" s="401"/>
      <c r="N339" s="407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01" t="s">
        <v>1203</v>
      </c>
      <c r="D340" s="401"/>
      <c r="E340" s="401"/>
      <c r="F340" s="401"/>
      <c r="G340" s="401"/>
      <c r="H340" s="401"/>
      <c r="I340" s="401"/>
      <c r="J340" s="401"/>
      <c r="K340" s="401"/>
      <c r="L340" s="401"/>
      <c r="M340" s="401"/>
      <c r="N340" s="407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04" t="s">
        <v>82</v>
      </c>
      <c r="D341" s="404"/>
      <c r="E341" s="404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04" t="s">
        <v>1141</v>
      </c>
      <c r="D342" s="404"/>
      <c r="E342" s="404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01" t="s">
        <v>1142</v>
      </c>
      <c r="D343" s="401"/>
      <c r="E343" s="401"/>
      <c r="F343" s="401"/>
      <c r="G343" s="401"/>
      <c r="H343" s="401"/>
      <c r="I343" s="401"/>
      <c r="J343" s="401"/>
      <c r="K343" s="401"/>
      <c r="L343" s="401"/>
      <c r="M343" s="401"/>
      <c r="N343" s="407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01" t="s">
        <v>1204</v>
      </c>
      <c r="D344" s="401"/>
      <c r="E344" s="401"/>
      <c r="F344" s="401"/>
      <c r="G344" s="401"/>
      <c r="H344" s="401"/>
      <c r="I344" s="401"/>
      <c r="J344" s="401"/>
      <c r="K344" s="401"/>
      <c r="L344" s="401"/>
      <c r="M344" s="401"/>
      <c r="N344" s="407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04" t="s">
        <v>82</v>
      </c>
      <c r="D345" s="404"/>
      <c r="E345" s="404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04" t="s">
        <v>1164</v>
      </c>
      <c r="D346" s="404"/>
      <c r="E346" s="404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01" t="s">
        <v>1161</v>
      </c>
      <c r="D347" s="401"/>
      <c r="E347" s="401"/>
      <c r="F347" s="401"/>
      <c r="G347" s="401"/>
      <c r="H347" s="401"/>
      <c r="I347" s="401"/>
      <c r="J347" s="401"/>
      <c r="K347" s="401"/>
      <c r="L347" s="401"/>
      <c r="M347" s="401"/>
      <c r="N347" s="407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04" t="s">
        <v>82</v>
      </c>
      <c r="D348" s="404"/>
      <c r="E348" s="404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04" t="s">
        <v>1160</v>
      </c>
      <c r="D349" s="404"/>
      <c r="E349" s="404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01" t="s">
        <v>1161</v>
      </c>
      <c r="D350" s="401"/>
      <c r="E350" s="401"/>
      <c r="F350" s="401"/>
      <c r="G350" s="401"/>
      <c r="H350" s="401"/>
      <c r="I350" s="401"/>
      <c r="J350" s="401"/>
      <c r="K350" s="401"/>
      <c r="L350" s="401"/>
      <c r="M350" s="401"/>
      <c r="N350" s="407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04" t="s">
        <v>82</v>
      </c>
      <c r="D351" s="404"/>
      <c r="E351" s="404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04" t="s">
        <v>97</v>
      </c>
      <c r="D352" s="404"/>
      <c r="E352" s="404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01" t="s">
        <v>99</v>
      </c>
      <c r="D353" s="401"/>
      <c r="E353" s="401"/>
      <c r="F353" s="401"/>
      <c r="G353" s="401"/>
      <c r="H353" s="401"/>
      <c r="I353" s="401"/>
      <c r="J353" s="401"/>
      <c r="K353" s="401"/>
      <c r="L353" s="401"/>
      <c r="M353" s="401"/>
      <c r="N353" s="407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01" t="s">
        <v>1205</v>
      </c>
      <c r="D354" s="401"/>
      <c r="E354" s="401"/>
      <c r="F354" s="401"/>
      <c r="G354" s="401"/>
      <c r="H354" s="401"/>
      <c r="I354" s="401"/>
      <c r="J354" s="401"/>
      <c r="K354" s="401"/>
      <c r="L354" s="401"/>
      <c r="M354" s="401"/>
      <c r="N354" s="407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01" t="s">
        <v>100</v>
      </c>
      <c r="D355" s="401"/>
      <c r="E355" s="401"/>
      <c r="F355" s="401"/>
      <c r="G355" s="401"/>
      <c r="H355" s="401"/>
      <c r="I355" s="401"/>
      <c r="J355" s="401"/>
      <c r="K355" s="401"/>
      <c r="L355" s="401"/>
      <c r="M355" s="401"/>
      <c r="N355" s="407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04" t="s">
        <v>82</v>
      </c>
      <c r="D356" s="404"/>
      <c r="E356" s="404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11" t="s">
        <v>1206</v>
      </c>
      <c r="B357" s="412"/>
      <c r="C357" s="412"/>
      <c r="D357" s="412"/>
      <c r="E357" s="412"/>
      <c r="F357" s="412"/>
      <c r="G357" s="412"/>
      <c r="H357" s="412"/>
      <c r="I357" s="412"/>
      <c r="J357" s="412"/>
      <c r="K357" s="412"/>
      <c r="L357" s="412"/>
      <c r="M357" s="412"/>
      <c r="N357" s="413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04" t="s">
        <v>1208</v>
      </c>
      <c r="D358" s="404"/>
      <c r="E358" s="404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01" t="s">
        <v>1209</v>
      </c>
      <c r="D359" s="401"/>
      <c r="E359" s="401"/>
      <c r="F359" s="401"/>
      <c r="G359" s="401"/>
      <c r="H359" s="401"/>
      <c r="I359" s="401"/>
      <c r="J359" s="401"/>
      <c r="K359" s="401"/>
      <c r="L359" s="401"/>
      <c r="M359" s="401"/>
      <c r="N359" s="407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397" t="s">
        <v>1132</v>
      </c>
      <c r="D360" s="397"/>
      <c r="E360" s="397"/>
      <c r="F360" s="397"/>
      <c r="G360" s="397"/>
      <c r="H360" s="397"/>
      <c r="I360" s="397"/>
      <c r="J360" s="397"/>
      <c r="K360" s="397"/>
      <c r="L360" s="397"/>
      <c r="M360" s="397"/>
      <c r="N360" s="406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01" t="s">
        <v>67</v>
      </c>
      <c r="D361" s="401"/>
      <c r="E361" s="401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01" t="s">
        <v>69</v>
      </c>
      <c r="D362" s="401"/>
      <c r="E362" s="401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01" t="s">
        <v>71</v>
      </c>
      <c r="D363" s="401"/>
      <c r="E363" s="401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01" t="s">
        <v>72</v>
      </c>
      <c r="D364" s="401"/>
      <c r="E364" s="401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01" t="s">
        <v>74</v>
      </c>
      <c r="D365" s="401"/>
      <c r="E365" s="401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05" t="s">
        <v>75</v>
      </c>
      <c r="D366" s="405"/>
      <c r="E366" s="405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01" t="s">
        <v>76</v>
      </c>
      <c r="D367" s="401"/>
      <c r="E367" s="401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01" t="s">
        <v>172</v>
      </c>
      <c r="D368" s="401"/>
      <c r="E368" s="401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01" t="s">
        <v>174</v>
      </c>
      <c r="D369" s="401"/>
      <c r="E369" s="401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04" t="s">
        <v>82</v>
      </c>
      <c r="D370" s="404"/>
      <c r="E370" s="404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04" t="s">
        <v>1211</v>
      </c>
      <c r="D371" s="404"/>
      <c r="E371" s="404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01" t="s">
        <v>139</v>
      </c>
      <c r="D372" s="401"/>
      <c r="E372" s="401"/>
      <c r="F372" s="401"/>
      <c r="G372" s="401"/>
      <c r="H372" s="401"/>
      <c r="I372" s="401"/>
      <c r="J372" s="401"/>
      <c r="K372" s="401"/>
      <c r="L372" s="401"/>
      <c r="M372" s="401"/>
      <c r="N372" s="407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04" t="s">
        <v>82</v>
      </c>
      <c r="D373" s="404"/>
      <c r="E373" s="404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04" t="s">
        <v>97</v>
      </c>
      <c r="D374" s="404"/>
      <c r="E374" s="404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01" t="s">
        <v>99</v>
      </c>
      <c r="D375" s="401"/>
      <c r="E375" s="401"/>
      <c r="F375" s="401"/>
      <c r="G375" s="401"/>
      <c r="H375" s="401"/>
      <c r="I375" s="401"/>
      <c r="J375" s="401"/>
      <c r="K375" s="401"/>
      <c r="L375" s="401"/>
      <c r="M375" s="401"/>
      <c r="N375" s="407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01" t="s">
        <v>1212</v>
      </c>
      <c r="D376" s="401"/>
      <c r="E376" s="401"/>
      <c r="F376" s="401"/>
      <c r="G376" s="401"/>
      <c r="H376" s="401"/>
      <c r="I376" s="401"/>
      <c r="J376" s="401"/>
      <c r="K376" s="401"/>
      <c r="L376" s="401"/>
      <c r="M376" s="401"/>
      <c r="N376" s="407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01" t="s">
        <v>100</v>
      </c>
      <c r="D377" s="401"/>
      <c r="E377" s="401"/>
      <c r="F377" s="401"/>
      <c r="G377" s="401"/>
      <c r="H377" s="401"/>
      <c r="I377" s="401"/>
      <c r="J377" s="401"/>
      <c r="K377" s="401"/>
      <c r="L377" s="401"/>
      <c r="M377" s="401"/>
      <c r="N377" s="407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04" t="s">
        <v>82</v>
      </c>
      <c r="D378" s="404"/>
      <c r="E378" s="404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04" t="s">
        <v>1214</v>
      </c>
      <c r="D379" s="404"/>
      <c r="E379" s="404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397" t="s">
        <v>1171</v>
      </c>
      <c r="D380" s="397"/>
      <c r="E380" s="397"/>
      <c r="F380" s="397"/>
      <c r="G380" s="397"/>
      <c r="H380" s="397"/>
      <c r="I380" s="397"/>
      <c r="J380" s="397"/>
      <c r="K380" s="397"/>
      <c r="L380" s="397"/>
      <c r="M380" s="397"/>
      <c r="N380" s="406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397" t="s">
        <v>1132</v>
      </c>
      <c r="D381" s="397"/>
      <c r="E381" s="397"/>
      <c r="F381" s="397"/>
      <c r="G381" s="397"/>
      <c r="H381" s="397"/>
      <c r="I381" s="397"/>
      <c r="J381" s="397"/>
      <c r="K381" s="397"/>
      <c r="L381" s="397"/>
      <c r="M381" s="397"/>
      <c r="N381" s="406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01" t="s">
        <v>67</v>
      </c>
      <c r="D382" s="401"/>
      <c r="E382" s="401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01" t="s">
        <v>69</v>
      </c>
      <c r="D383" s="401"/>
      <c r="E383" s="401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01" t="s">
        <v>71</v>
      </c>
      <c r="D384" s="401"/>
      <c r="E384" s="401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01" t="s">
        <v>87</v>
      </c>
      <c r="D385" s="401"/>
      <c r="E385" s="401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01" t="s">
        <v>72</v>
      </c>
      <c r="D386" s="401"/>
      <c r="E386" s="401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01" t="s">
        <v>74</v>
      </c>
      <c r="D387" s="401"/>
      <c r="E387" s="401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05" t="s">
        <v>75</v>
      </c>
      <c r="D388" s="405"/>
      <c r="E388" s="405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01" t="s">
        <v>76</v>
      </c>
      <c r="D389" s="401"/>
      <c r="E389" s="401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01" t="s">
        <v>183</v>
      </c>
      <c r="D390" s="401"/>
      <c r="E390" s="401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01" t="s">
        <v>185</v>
      </c>
      <c r="D391" s="401"/>
      <c r="E391" s="401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04" t="s">
        <v>82</v>
      </c>
      <c r="D392" s="404"/>
      <c r="E392" s="404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04" t="s">
        <v>1174</v>
      </c>
      <c r="D393" s="404"/>
      <c r="E393" s="404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01" t="s">
        <v>139</v>
      </c>
      <c r="D394" s="401"/>
      <c r="E394" s="401"/>
      <c r="F394" s="401"/>
      <c r="G394" s="401"/>
      <c r="H394" s="401"/>
      <c r="I394" s="401"/>
      <c r="J394" s="401"/>
      <c r="K394" s="401"/>
      <c r="L394" s="401"/>
      <c r="M394" s="401"/>
      <c r="N394" s="407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04" t="s">
        <v>82</v>
      </c>
      <c r="D395" s="404"/>
      <c r="E395" s="404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04" t="s">
        <v>1216</v>
      </c>
      <c r="D396" s="404"/>
      <c r="E396" s="404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04" t="s">
        <v>82</v>
      </c>
      <c r="D397" s="404"/>
      <c r="E397" s="404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04" t="s">
        <v>1181</v>
      </c>
      <c r="D398" s="404"/>
      <c r="E398" s="404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01" t="s">
        <v>139</v>
      </c>
      <c r="D399" s="401"/>
      <c r="E399" s="401"/>
      <c r="F399" s="401"/>
      <c r="G399" s="401"/>
      <c r="H399" s="401"/>
      <c r="I399" s="401"/>
      <c r="J399" s="401"/>
      <c r="K399" s="401"/>
      <c r="L399" s="401"/>
      <c r="M399" s="401"/>
      <c r="N399" s="407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04" t="s">
        <v>82</v>
      </c>
      <c r="D400" s="404"/>
      <c r="E400" s="404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11" t="s">
        <v>1217</v>
      </c>
      <c r="B401" s="412"/>
      <c r="C401" s="412"/>
      <c r="D401" s="412"/>
      <c r="E401" s="412"/>
      <c r="F401" s="412"/>
      <c r="G401" s="412"/>
      <c r="H401" s="412"/>
      <c r="I401" s="412"/>
      <c r="J401" s="412"/>
      <c r="K401" s="412"/>
      <c r="L401" s="412"/>
      <c r="M401" s="412"/>
      <c r="N401" s="413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04" t="s">
        <v>1219</v>
      </c>
      <c r="D402" s="404"/>
      <c r="E402" s="404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01" t="s">
        <v>1220</v>
      </c>
      <c r="D403" s="401"/>
      <c r="E403" s="401"/>
      <c r="F403" s="401"/>
      <c r="G403" s="401"/>
      <c r="H403" s="401"/>
      <c r="I403" s="401"/>
      <c r="J403" s="401"/>
      <c r="K403" s="401"/>
      <c r="L403" s="401"/>
      <c r="M403" s="401"/>
      <c r="N403" s="407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397" t="s">
        <v>1111</v>
      </c>
      <c r="D404" s="397"/>
      <c r="E404" s="397"/>
      <c r="F404" s="397"/>
      <c r="G404" s="397"/>
      <c r="H404" s="397"/>
      <c r="I404" s="397"/>
      <c r="J404" s="397"/>
      <c r="K404" s="397"/>
      <c r="L404" s="397"/>
      <c r="M404" s="397"/>
      <c r="N404" s="406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397" t="s">
        <v>1132</v>
      </c>
      <c r="D405" s="397"/>
      <c r="E405" s="397"/>
      <c r="F405" s="397"/>
      <c r="G405" s="397"/>
      <c r="H405" s="397"/>
      <c r="I405" s="397"/>
      <c r="J405" s="397"/>
      <c r="K405" s="397"/>
      <c r="L405" s="397"/>
      <c r="M405" s="397"/>
      <c r="N405" s="406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01" t="s">
        <v>67</v>
      </c>
      <c r="D406" s="401"/>
      <c r="E406" s="401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01" t="s">
        <v>69</v>
      </c>
      <c r="D407" s="401"/>
      <c r="E407" s="401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01" t="s">
        <v>71</v>
      </c>
      <c r="D408" s="401"/>
      <c r="E408" s="401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01" t="s">
        <v>87</v>
      </c>
      <c r="D409" s="401"/>
      <c r="E409" s="401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01" t="s">
        <v>72</v>
      </c>
      <c r="D410" s="401"/>
      <c r="E410" s="401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01" t="s">
        <v>74</v>
      </c>
      <c r="D411" s="401"/>
      <c r="E411" s="401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05" t="s">
        <v>75</v>
      </c>
      <c r="D412" s="405"/>
      <c r="E412" s="405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01" t="s">
        <v>76</v>
      </c>
      <c r="D413" s="401"/>
      <c r="E413" s="401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01" t="s">
        <v>277</v>
      </c>
      <c r="D414" s="401"/>
      <c r="E414" s="401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01" t="s">
        <v>279</v>
      </c>
      <c r="D415" s="401"/>
      <c r="E415" s="401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04" t="s">
        <v>82</v>
      </c>
      <c r="D416" s="404"/>
      <c r="E416" s="404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04" t="s">
        <v>1222</v>
      </c>
      <c r="D417" s="404"/>
      <c r="E417" s="404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01" t="s">
        <v>1161</v>
      </c>
      <c r="D418" s="401"/>
      <c r="E418" s="401"/>
      <c r="F418" s="401"/>
      <c r="G418" s="401"/>
      <c r="H418" s="401"/>
      <c r="I418" s="401"/>
      <c r="J418" s="401"/>
      <c r="K418" s="401"/>
      <c r="L418" s="401"/>
      <c r="M418" s="401"/>
      <c r="N418" s="407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04" t="s">
        <v>82</v>
      </c>
      <c r="D419" s="404"/>
      <c r="E419" s="404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04" t="s">
        <v>1141</v>
      </c>
      <c r="D420" s="404"/>
      <c r="E420" s="404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01" t="s">
        <v>1142</v>
      </c>
      <c r="D421" s="401"/>
      <c r="E421" s="401"/>
      <c r="F421" s="401"/>
      <c r="G421" s="401"/>
      <c r="H421" s="401"/>
      <c r="I421" s="401"/>
      <c r="J421" s="401"/>
      <c r="K421" s="401"/>
      <c r="L421" s="401"/>
      <c r="M421" s="401"/>
      <c r="N421" s="407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04" t="s">
        <v>82</v>
      </c>
      <c r="D422" s="404"/>
      <c r="E422" s="404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04" t="s">
        <v>1224</v>
      </c>
      <c r="D423" s="404"/>
      <c r="E423" s="404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01" t="s">
        <v>1161</v>
      </c>
      <c r="D424" s="401"/>
      <c r="E424" s="401"/>
      <c r="F424" s="401"/>
      <c r="G424" s="401"/>
      <c r="H424" s="401"/>
      <c r="I424" s="401"/>
      <c r="J424" s="401"/>
      <c r="K424" s="401"/>
      <c r="L424" s="401"/>
      <c r="M424" s="401"/>
      <c r="N424" s="407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04" t="s">
        <v>82</v>
      </c>
      <c r="D425" s="404"/>
      <c r="E425" s="404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04" t="s">
        <v>1222</v>
      </c>
      <c r="D426" s="404"/>
      <c r="E426" s="404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01" t="s">
        <v>1161</v>
      </c>
      <c r="D427" s="401"/>
      <c r="E427" s="401"/>
      <c r="F427" s="401"/>
      <c r="G427" s="401"/>
      <c r="H427" s="401"/>
      <c r="I427" s="401"/>
      <c r="J427" s="401"/>
      <c r="K427" s="401"/>
      <c r="L427" s="401"/>
      <c r="M427" s="401"/>
      <c r="N427" s="407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04" t="s">
        <v>82</v>
      </c>
      <c r="D428" s="404"/>
      <c r="E428" s="404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04" t="s">
        <v>97</v>
      </c>
      <c r="D429" s="404"/>
      <c r="E429" s="404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01" t="s">
        <v>1125</v>
      </c>
      <c r="D430" s="401"/>
      <c r="E430" s="401"/>
      <c r="F430" s="401"/>
      <c r="G430" s="401"/>
      <c r="H430" s="401"/>
      <c r="I430" s="401"/>
      <c r="J430" s="401"/>
      <c r="K430" s="401"/>
      <c r="L430" s="401"/>
      <c r="M430" s="401"/>
      <c r="N430" s="407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01" t="s">
        <v>100</v>
      </c>
      <c r="D431" s="401"/>
      <c r="E431" s="401"/>
      <c r="F431" s="401"/>
      <c r="G431" s="401"/>
      <c r="H431" s="401"/>
      <c r="I431" s="401"/>
      <c r="J431" s="401"/>
      <c r="K431" s="401"/>
      <c r="L431" s="401"/>
      <c r="M431" s="401"/>
      <c r="N431" s="407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04" t="s">
        <v>82</v>
      </c>
      <c r="D432" s="404"/>
      <c r="E432" s="404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11" t="s">
        <v>1225</v>
      </c>
      <c r="B433" s="412"/>
      <c r="C433" s="412"/>
      <c r="D433" s="412"/>
      <c r="E433" s="412"/>
      <c r="F433" s="412"/>
      <c r="G433" s="412"/>
      <c r="H433" s="412"/>
      <c r="I433" s="412"/>
      <c r="J433" s="412"/>
      <c r="K433" s="412"/>
      <c r="L433" s="412"/>
      <c r="M433" s="412"/>
      <c r="N433" s="413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04" t="s">
        <v>829</v>
      </c>
      <c r="D434" s="404"/>
      <c r="E434" s="404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01" t="s">
        <v>1226</v>
      </c>
      <c r="D435" s="401"/>
      <c r="E435" s="401"/>
      <c r="F435" s="401"/>
      <c r="G435" s="401"/>
      <c r="H435" s="401"/>
      <c r="I435" s="401"/>
      <c r="J435" s="401"/>
      <c r="K435" s="401"/>
      <c r="L435" s="401"/>
      <c r="M435" s="401"/>
      <c r="N435" s="407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397" t="s">
        <v>1132</v>
      </c>
      <c r="D436" s="397"/>
      <c r="E436" s="397"/>
      <c r="F436" s="397"/>
      <c r="G436" s="397"/>
      <c r="H436" s="397"/>
      <c r="I436" s="397"/>
      <c r="J436" s="397"/>
      <c r="K436" s="397"/>
      <c r="L436" s="397"/>
      <c r="M436" s="397"/>
      <c r="N436" s="406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01" t="s">
        <v>67</v>
      </c>
      <c r="D437" s="401"/>
      <c r="E437" s="401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01" t="s">
        <v>69</v>
      </c>
      <c r="D438" s="401"/>
      <c r="E438" s="401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01" t="s">
        <v>72</v>
      </c>
      <c r="D439" s="401"/>
      <c r="E439" s="401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05" t="s">
        <v>75</v>
      </c>
      <c r="D440" s="405"/>
      <c r="E440" s="405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01" t="s">
        <v>76</v>
      </c>
      <c r="D441" s="401"/>
      <c r="E441" s="401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01" t="s">
        <v>172</v>
      </c>
      <c r="D442" s="401"/>
      <c r="E442" s="401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01" t="s">
        <v>174</v>
      </c>
      <c r="D443" s="401"/>
      <c r="E443" s="401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04" t="s">
        <v>82</v>
      </c>
      <c r="D444" s="404"/>
      <c r="E444" s="404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04" t="s">
        <v>215</v>
      </c>
      <c r="D445" s="404"/>
      <c r="E445" s="404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01" t="s">
        <v>1227</v>
      </c>
      <c r="D446" s="401"/>
      <c r="E446" s="401"/>
      <c r="F446" s="401"/>
      <c r="G446" s="401"/>
      <c r="H446" s="401"/>
      <c r="I446" s="401"/>
      <c r="J446" s="401"/>
      <c r="K446" s="401"/>
      <c r="L446" s="401"/>
      <c r="M446" s="401"/>
      <c r="N446" s="407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04" t="s">
        <v>82</v>
      </c>
      <c r="D447" s="404"/>
      <c r="E447" s="404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04" t="s">
        <v>218</v>
      </c>
      <c r="D448" s="404"/>
      <c r="E448" s="404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01" t="s">
        <v>1228</v>
      </c>
      <c r="D449" s="401"/>
      <c r="E449" s="401"/>
      <c r="F449" s="401"/>
      <c r="G449" s="401"/>
      <c r="H449" s="401"/>
      <c r="I449" s="401"/>
      <c r="J449" s="401"/>
      <c r="K449" s="401"/>
      <c r="L449" s="401"/>
      <c r="M449" s="401"/>
      <c r="N449" s="407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04" t="s">
        <v>82</v>
      </c>
      <c r="D450" s="404"/>
      <c r="E450" s="404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04" t="s">
        <v>97</v>
      </c>
      <c r="D451" s="404"/>
      <c r="E451" s="404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01" t="s">
        <v>1229</v>
      </c>
      <c r="D452" s="401"/>
      <c r="E452" s="401"/>
      <c r="F452" s="401"/>
      <c r="G452" s="401"/>
      <c r="H452" s="401"/>
      <c r="I452" s="401"/>
      <c r="J452" s="401"/>
      <c r="K452" s="401"/>
      <c r="L452" s="401"/>
      <c r="M452" s="401"/>
      <c r="N452" s="407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01" t="s">
        <v>100</v>
      </c>
      <c r="D453" s="401"/>
      <c r="E453" s="401"/>
      <c r="F453" s="401"/>
      <c r="G453" s="401"/>
      <c r="H453" s="401"/>
      <c r="I453" s="401"/>
      <c r="J453" s="401"/>
      <c r="K453" s="401"/>
      <c r="L453" s="401"/>
      <c r="M453" s="401"/>
      <c r="N453" s="407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04" t="s">
        <v>82</v>
      </c>
      <c r="D454" s="404"/>
      <c r="E454" s="404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11" t="s">
        <v>1230</v>
      </c>
      <c r="B455" s="412"/>
      <c r="C455" s="412"/>
      <c r="D455" s="412"/>
      <c r="E455" s="412"/>
      <c r="F455" s="412"/>
      <c r="G455" s="412"/>
      <c r="H455" s="412"/>
      <c r="I455" s="412"/>
      <c r="J455" s="412"/>
      <c r="K455" s="412"/>
      <c r="L455" s="412"/>
      <c r="M455" s="412"/>
      <c r="N455" s="413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04" t="s">
        <v>1232</v>
      </c>
      <c r="D456" s="404"/>
      <c r="E456" s="404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397" t="s">
        <v>1171</v>
      </c>
      <c r="D457" s="397"/>
      <c r="E457" s="397"/>
      <c r="F457" s="397"/>
      <c r="G457" s="397"/>
      <c r="H457" s="397"/>
      <c r="I457" s="397"/>
      <c r="J457" s="397"/>
      <c r="K457" s="397"/>
      <c r="L457" s="397"/>
      <c r="M457" s="397"/>
      <c r="N457" s="406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397" t="s">
        <v>1132</v>
      </c>
      <c r="D458" s="397"/>
      <c r="E458" s="397"/>
      <c r="F458" s="397"/>
      <c r="G458" s="397"/>
      <c r="H458" s="397"/>
      <c r="I458" s="397"/>
      <c r="J458" s="397"/>
      <c r="K458" s="397"/>
      <c r="L458" s="397"/>
      <c r="M458" s="397"/>
      <c r="N458" s="406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01" t="s">
        <v>67</v>
      </c>
      <c r="D459" s="401"/>
      <c r="E459" s="401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01" t="s">
        <v>69</v>
      </c>
      <c r="D460" s="401"/>
      <c r="E460" s="401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01" t="s">
        <v>71</v>
      </c>
      <c r="D461" s="401"/>
      <c r="E461" s="401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01" t="s">
        <v>87</v>
      </c>
      <c r="D462" s="401"/>
      <c r="E462" s="401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01" t="s">
        <v>72</v>
      </c>
      <c r="D463" s="401"/>
      <c r="E463" s="401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01" t="s">
        <v>74</v>
      </c>
      <c r="D464" s="401"/>
      <c r="E464" s="401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05" t="s">
        <v>75</v>
      </c>
      <c r="D465" s="405"/>
      <c r="E465" s="405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01" t="s">
        <v>76</v>
      </c>
      <c r="D466" s="401"/>
      <c r="E466" s="401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01" t="s">
        <v>183</v>
      </c>
      <c r="D467" s="401"/>
      <c r="E467" s="401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01" t="s">
        <v>185</v>
      </c>
      <c r="D468" s="401"/>
      <c r="E468" s="401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04" t="s">
        <v>82</v>
      </c>
      <c r="D469" s="404"/>
      <c r="E469" s="404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04" t="s">
        <v>1234</v>
      </c>
      <c r="D470" s="404"/>
      <c r="E470" s="404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397" t="s">
        <v>1171</v>
      </c>
      <c r="D471" s="397"/>
      <c r="E471" s="397"/>
      <c r="F471" s="397"/>
      <c r="G471" s="397"/>
      <c r="H471" s="397"/>
      <c r="I471" s="397"/>
      <c r="J471" s="397"/>
      <c r="K471" s="397"/>
      <c r="L471" s="397"/>
      <c r="M471" s="397"/>
      <c r="N471" s="406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397" t="s">
        <v>1132</v>
      </c>
      <c r="D472" s="397"/>
      <c r="E472" s="397"/>
      <c r="F472" s="397"/>
      <c r="G472" s="397"/>
      <c r="H472" s="397"/>
      <c r="I472" s="397"/>
      <c r="J472" s="397"/>
      <c r="K472" s="397"/>
      <c r="L472" s="397"/>
      <c r="M472" s="397"/>
      <c r="N472" s="406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01" t="s">
        <v>67</v>
      </c>
      <c r="D473" s="401"/>
      <c r="E473" s="401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01" t="s">
        <v>69</v>
      </c>
      <c r="D474" s="401"/>
      <c r="E474" s="401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01" t="s">
        <v>71</v>
      </c>
      <c r="D475" s="401"/>
      <c r="E475" s="401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01" t="s">
        <v>87</v>
      </c>
      <c r="D476" s="401"/>
      <c r="E476" s="401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01" t="s">
        <v>72</v>
      </c>
      <c r="D477" s="401"/>
      <c r="E477" s="401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01" t="s">
        <v>74</v>
      </c>
      <c r="D478" s="401"/>
      <c r="E478" s="401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05" t="s">
        <v>75</v>
      </c>
      <c r="D479" s="405"/>
      <c r="E479" s="405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01" t="s">
        <v>76</v>
      </c>
      <c r="D480" s="401"/>
      <c r="E480" s="401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01" t="s">
        <v>183</v>
      </c>
      <c r="D481" s="401"/>
      <c r="E481" s="401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01" t="s">
        <v>185</v>
      </c>
      <c r="D482" s="401"/>
      <c r="E482" s="401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04" t="s">
        <v>82</v>
      </c>
      <c r="D483" s="404"/>
      <c r="E483" s="404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04" t="s">
        <v>1236</v>
      </c>
      <c r="D484" s="404"/>
      <c r="E484" s="404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01" t="s">
        <v>1237</v>
      </c>
      <c r="D485" s="401"/>
      <c r="E485" s="401"/>
      <c r="F485" s="401"/>
      <c r="G485" s="401"/>
      <c r="H485" s="401"/>
      <c r="I485" s="401"/>
      <c r="J485" s="401"/>
      <c r="K485" s="401"/>
      <c r="L485" s="401"/>
      <c r="M485" s="401"/>
      <c r="N485" s="407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397" t="s">
        <v>1132</v>
      </c>
      <c r="D486" s="397"/>
      <c r="E486" s="397"/>
      <c r="F486" s="397"/>
      <c r="G486" s="397"/>
      <c r="H486" s="397"/>
      <c r="I486" s="397"/>
      <c r="J486" s="397"/>
      <c r="K486" s="397"/>
      <c r="L486" s="397"/>
      <c r="M486" s="397"/>
      <c r="N486" s="406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01" t="s">
        <v>67</v>
      </c>
      <c r="D487" s="401"/>
      <c r="E487" s="401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01" t="s">
        <v>69</v>
      </c>
      <c r="D488" s="401"/>
      <c r="E488" s="401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01" t="s">
        <v>72</v>
      </c>
      <c r="D489" s="401"/>
      <c r="E489" s="401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05" t="s">
        <v>75</v>
      </c>
      <c r="D490" s="405"/>
      <c r="E490" s="405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01" t="s">
        <v>76</v>
      </c>
      <c r="D491" s="401"/>
      <c r="E491" s="401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01" t="s">
        <v>172</v>
      </c>
      <c r="D492" s="401"/>
      <c r="E492" s="401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01" t="s">
        <v>174</v>
      </c>
      <c r="D493" s="401"/>
      <c r="E493" s="401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04" t="s">
        <v>82</v>
      </c>
      <c r="D494" s="404"/>
      <c r="E494" s="404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04" t="s">
        <v>1174</v>
      </c>
      <c r="D495" s="404"/>
      <c r="E495" s="404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01" t="s">
        <v>139</v>
      </c>
      <c r="D496" s="401"/>
      <c r="E496" s="401"/>
      <c r="F496" s="401"/>
      <c r="G496" s="401"/>
      <c r="H496" s="401"/>
      <c r="I496" s="401"/>
      <c r="J496" s="401"/>
      <c r="K496" s="401"/>
      <c r="L496" s="401"/>
      <c r="M496" s="401"/>
      <c r="N496" s="407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01" t="s">
        <v>1238</v>
      </c>
      <c r="D497" s="401"/>
      <c r="E497" s="401"/>
      <c r="F497" s="401"/>
      <c r="G497" s="401"/>
      <c r="H497" s="401"/>
      <c r="I497" s="401"/>
      <c r="J497" s="401"/>
      <c r="K497" s="401"/>
      <c r="L497" s="401"/>
      <c r="M497" s="401"/>
      <c r="N497" s="407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04" t="s">
        <v>82</v>
      </c>
      <c r="D498" s="404"/>
      <c r="E498" s="404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04" t="s">
        <v>1216</v>
      </c>
      <c r="D499" s="404"/>
      <c r="E499" s="404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04" t="s">
        <v>82</v>
      </c>
      <c r="D500" s="404"/>
      <c r="E500" s="404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11" t="s">
        <v>1239</v>
      </c>
      <c r="B501" s="412"/>
      <c r="C501" s="412"/>
      <c r="D501" s="412"/>
      <c r="E501" s="412"/>
      <c r="F501" s="412"/>
      <c r="G501" s="412"/>
      <c r="H501" s="412"/>
      <c r="I501" s="412"/>
      <c r="J501" s="412"/>
      <c r="K501" s="412"/>
      <c r="L501" s="412"/>
      <c r="M501" s="412"/>
      <c r="N501" s="413"/>
      <c r="AF501" s="38"/>
      <c r="AG501" s="39" t="s">
        <v>1239</v>
      </c>
      <c r="AH501" s="39"/>
      <c r="AM501" s="39"/>
    </row>
    <row r="502" spans="1:41" s="4" customFormat="1" ht="15" x14ac:dyDescent="0.25">
      <c r="A502" s="411" t="s">
        <v>1240</v>
      </c>
      <c r="B502" s="412"/>
      <c r="C502" s="412"/>
      <c r="D502" s="412"/>
      <c r="E502" s="412"/>
      <c r="F502" s="412"/>
      <c r="G502" s="412"/>
      <c r="H502" s="412"/>
      <c r="I502" s="412"/>
      <c r="J502" s="412"/>
      <c r="K502" s="412"/>
      <c r="L502" s="412"/>
      <c r="M502" s="412"/>
      <c r="N502" s="413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04" t="s">
        <v>819</v>
      </c>
      <c r="D503" s="404"/>
      <c r="E503" s="404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01" t="s">
        <v>1242</v>
      </c>
      <c r="D504" s="401"/>
      <c r="E504" s="401"/>
      <c r="F504" s="401"/>
      <c r="G504" s="401"/>
      <c r="H504" s="401"/>
      <c r="I504" s="401"/>
      <c r="J504" s="401"/>
      <c r="K504" s="401"/>
      <c r="L504" s="401"/>
      <c r="M504" s="401"/>
      <c r="N504" s="407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397" t="s">
        <v>1132</v>
      </c>
      <c r="D505" s="397"/>
      <c r="E505" s="397"/>
      <c r="F505" s="397"/>
      <c r="G505" s="397"/>
      <c r="H505" s="397"/>
      <c r="I505" s="397"/>
      <c r="J505" s="397"/>
      <c r="K505" s="397"/>
      <c r="L505" s="397"/>
      <c r="M505" s="397"/>
      <c r="N505" s="406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01" t="s">
        <v>67</v>
      </c>
      <c r="D506" s="401"/>
      <c r="E506" s="401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01" t="s">
        <v>69</v>
      </c>
      <c r="D507" s="401"/>
      <c r="E507" s="401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01" t="s">
        <v>71</v>
      </c>
      <c r="D508" s="401"/>
      <c r="E508" s="401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01" t="s">
        <v>72</v>
      </c>
      <c r="D509" s="401"/>
      <c r="E509" s="401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01" t="s">
        <v>74</v>
      </c>
      <c r="D510" s="401"/>
      <c r="E510" s="401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05" t="s">
        <v>75</v>
      </c>
      <c r="D511" s="405"/>
      <c r="E511" s="405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01" t="s">
        <v>76</v>
      </c>
      <c r="D512" s="401"/>
      <c r="E512" s="401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01" t="s">
        <v>808</v>
      </c>
      <c r="D513" s="401"/>
      <c r="E513" s="401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01" t="s">
        <v>810</v>
      </c>
      <c r="D514" s="401"/>
      <c r="E514" s="401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04" t="s">
        <v>82</v>
      </c>
      <c r="D515" s="404"/>
      <c r="E515" s="404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04" t="s">
        <v>1246</v>
      </c>
      <c r="D516" s="404"/>
      <c r="E516" s="404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397" t="s">
        <v>1132</v>
      </c>
      <c r="D517" s="397"/>
      <c r="E517" s="397"/>
      <c r="F517" s="397"/>
      <c r="G517" s="397"/>
      <c r="H517" s="397"/>
      <c r="I517" s="397"/>
      <c r="J517" s="397"/>
      <c r="K517" s="397"/>
      <c r="L517" s="397"/>
      <c r="M517" s="397"/>
      <c r="N517" s="406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01" t="s">
        <v>67</v>
      </c>
      <c r="D518" s="401"/>
      <c r="E518" s="401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01" t="s">
        <v>69</v>
      </c>
      <c r="D519" s="401"/>
      <c r="E519" s="401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01" t="s">
        <v>72</v>
      </c>
      <c r="D520" s="401"/>
      <c r="E520" s="401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05" t="s">
        <v>75</v>
      </c>
      <c r="D521" s="405"/>
      <c r="E521" s="405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01" t="s">
        <v>76</v>
      </c>
      <c r="D522" s="401"/>
      <c r="E522" s="401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01" t="s">
        <v>172</v>
      </c>
      <c r="D523" s="401"/>
      <c r="E523" s="401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01" t="s">
        <v>174</v>
      </c>
      <c r="D524" s="401"/>
      <c r="E524" s="401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04" t="s">
        <v>82</v>
      </c>
      <c r="D525" s="404"/>
      <c r="E525" s="404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04" t="s">
        <v>215</v>
      </c>
      <c r="D526" s="404"/>
      <c r="E526" s="404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01" t="s">
        <v>1247</v>
      </c>
      <c r="D527" s="401"/>
      <c r="E527" s="401"/>
      <c r="F527" s="401"/>
      <c r="G527" s="401"/>
      <c r="H527" s="401"/>
      <c r="I527" s="401"/>
      <c r="J527" s="401"/>
      <c r="K527" s="401"/>
      <c r="L527" s="401"/>
      <c r="M527" s="401"/>
      <c r="N527" s="407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04" t="s">
        <v>82</v>
      </c>
      <c r="D528" s="404"/>
      <c r="E528" s="404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04" t="s">
        <v>218</v>
      </c>
      <c r="D529" s="404"/>
      <c r="E529" s="404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01" t="s">
        <v>1248</v>
      </c>
      <c r="D530" s="401"/>
      <c r="E530" s="401"/>
      <c r="F530" s="401"/>
      <c r="G530" s="401"/>
      <c r="H530" s="401"/>
      <c r="I530" s="401"/>
      <c r="J530" s="401"/>
      <c r="K530" s="401"/>
      <c r="L530" s="401"/>
      <c r="M530" s="401"/>
      <c r="N530" s="407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04" t="s">
        <v>82</v>
      </c>
      <c r="D531" s="404"/>
      <c r="E531" s="404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04" t="s">
        <v>97</v>
      </c>
      <c r="D532" s="404"/>
      <c r="E532" s="404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01" t="s">
        <v>99</v>
      </c>
      <c r="D533" s="401"/>
      <c r="E533" s="401"/>
      <c r="F533" s="401"/>
      <c r="G533" s="401"/>
      <c r="H533" s="401"/>
      <c r="I533" s="401"/>
      <c r="J533" s="401"/>
      <c r="K533" s="401"/>
      <c r="L533" s="401"/>
      <c r="M533" s="401"/>
      <c r="N533" s="407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01" t="s">
        <v>100</v>
      </c>
      <c r="D534" s="401"/>
      <c r="E534" s="401"/>
      <c r="F534" s="401"/>
      <c r="G534" s="401"/>
      <c r="H534" s="401"/>
      <c r="I534" s="401"/>
      <c r="J534" s="401"/>
      <c r="K534" s="401"/>
      <c r="L534" s="401"/>
      <c r="M534" s="401"/>
      <c r="N534" s="407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04" t="s">
        <v>82</v>
      </c>
      <c r="D535" s="404"/>
      <c r="E535" s="404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11" t="s">
        <v>1249</v>
      </c>
      <c r="B536" s="412"/>
      <c r="C536" s="412"/>
      <c r="D536" s="412"/>
      <c r="E536" s="412"/>
      <c r="F536" s="412"/>
      <c r="G536" s="412"/>
      <c r="H536" s="412"/>
      <c r="I536" s="412"/>
      <c r="J536" s="412"/>
      <c r="K536" s="412"/>
      <c r="L536" s="412"/>
      <c r="M536" s="412"/>
      <c r="N536" s="413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04" t="s">
        <v>1251</v>
      </c>
      <c r="D537" s="404"/>
      <c r="E537" s="404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397" t="s">
        <v>1132</v>
      </c>
      <c r="D538" s="397"/>
      <c r="E538" s="397"/>
      <c r="F538" s="397"/>
      <c r="G538" s="397"/>
      <c r="H538" s="397"/>
      <c r="I538" s="397"/>
      <c r="J538" s="397"/>
      <c r="K538" s="397"/>
      <c r="L538" s="397"/>
      <c r="M538" s="397"/>
      <c r="N538" s="406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01" t="s">
        <v>67</v>
      </c>
      <c r="D539" s="401"/>
      <c r="E539" s="401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01" t="s">
        <v>69</v>
      </c>
      <c r="D540" s="401"/>
      <c r="E540" s="401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01" t="s">
        <v>71</v>
      </c>
      <c r="D541" s="401"/>
      <c r="E541" s="401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01" t="s">
        <v>87</v>
      </c>
      <c r="D542" s="401"/>
      <c r="E542" s="401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01" t="s">
        <v>72</v>
      </c>
      <c r="D543" s="401"/>
      <c r="E543" s="401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01" t="s">
        <v>74</v>
      </c>
      <c r="D544" s="401"/>
      <c r="E544" s="401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05" t="s">
        <v>75</v>
      </c>
      <c r="D545" s="405"/>
      <c r="E545" s="405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01" t="s">
        <v>76</v>
      </c>
      <c r="D546" s="401"/>
      <c r="E546" s="401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01" t="s">
        <v>172</v>
      </c>
      <c r="D547" s="401"/>
      <c r="E547" s="401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01" t="s">
        <v>174</v>
      </c>
      <c r="D548" s="401"/>
      <c r="E548" s="401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04" t="s">
        <v>82</v>
      </c>
      <c r="D549" s="404"/>
      <c r="E549" s="404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04" t="s">
        <v>215</v>
      </c>
      <c r="D550" s="404"/>
      <c r="E550" s="404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01" t="s">
        <v>1252</v>
      </c>
      <c r="D551" s="401"/>
      <c r="E551" s="401"/>
      <c r="F551" s="401"/>
      <c r="G551" s="401"/>
      <c r="H551" s="401"/>
      <c r="I551" s="401"/>
      <c r="J551" s="401"/>
      <c r="K551" s="401"/>
      <c r="L551" s="401"/>
      <c r="M551" s="401"/>
      <c r="N551" s="407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04" t="s">
        <v>82</v>
      </c>
      <c r="D552" s="404"/>
      <c r="E552" s="404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04" t="s">
        <v>218</v>
      </c>
      <c r="D553" s="404"/>
      <c r="E553" s="404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01" t="s">
        <v>1253</v>
      </c>
      <c r="D554" s="401"/>
      <c r="E554" s="401"/>
      <c r="F554" s="401"/>
      <c r="G554" s="401"/>
      <c r="H554" s="401"/>
      <c r="I554" s="401"/>
      <c r="J554" s="401"/>
      <c r="K554" s="401"/>
      <c r="L554" s="401"/>
      <c r="M554" s="401"/>
      <c r="N554" s="407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04" t="s">
        <v>82</v>
      </c>
      <c r="D555" s="404"/>
      <c r="E555" s="404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04" t="s">
        <v>97</v>
      </c>
      <c r="D556" s="404"/>
      <c r="E556" s="404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01" t="s">
        <v>99</v>
      </c>
      <c r="D557" s="401"/>
      <c r="E557" s="401"/>
      <c r="F557" s="401"/>
      <c r="G557" s="401"/>
      <c r="H557" s="401"/>
      <c r="I557" s="401"/>
      <c r="J557" s="401"/>
      <c r="K557" s="401"/>
      <c r="L557" s="401"/>
      <c r="M557" s="401"/>
      <c r="N557" s="407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01" t="s">
        <v>100</v>
      </c>
      <c r="D558" s="401"/>
      <c r="E558" s="401"/>
      <c r="F558" s="401"/>
      <c r="G558" s="401"/>
      <c r="H558" s="401"/>
      <c r="I558" s="401"/>
      <c r="J558" s="401"/>
      <c r="K558" s="401"/>
      <c r="L558" s="401"/>
      <c r="M558" s="401"/>
      <c r="N558" s="407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04" t="s">
        <v>82</v>
      </c>
      <c r="D559" s="404"/>
      <c r="E559" s="404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04" t="s">
        <v>1254</v>
      </c>
      <c r="D561" s="404"/>
      <c r="E561" s="404"/>
      <c r="F561" s="404"/>
      <c r="G561" s="404"/>
      <c r="H561" s="404"/>
      <c r="I561" s="404"/>
      <c r="J561" s="404"/>
      <c r="K561" s="404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01" t="s">
        <v>146</v>
      </c>
      <c r="D562" s="401"/>
      <c r="E562" s="401"/>
      <c r="F562" s="401"/>
      <c r="G562" s="401"/>
      <c r="H562" s="401"/>
      <c r="I562" s="401"/>
      <c r="J562" s="401"/>
      <c r="K562" s="401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01" t="s">
        <v>147</v>
      </c>
      <c r="D563" s="401"/>
      <c r="E563" s="401"/>
      <c r="F563" s="401"/>
      <c r="G563" s="401"/>
      <c r="H563" s="401"/>
      <c r="I563" s="401"/>
      <c r="J563" s="401"/>
      <c r="K563" s="401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01" t="s">
        <v>148</v>
      </c>
      <c r="D564" s="401"/>
      <c r="E564" s="401"/>
      <c r="F564" s="401"/>
      <c r="G564" s="401"/>
      <c r="H564" s="401"/>
      <c r="I564" s="401"/>
      <c r="J564" s="401"/>
      <c r="K564" s="401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01" t="s">
        <v>149</v>
      </c>
      <c r="D565" s="401"/>
      <c r="E565" s="401"/>
      <c r="F565" s="401"/>
      <c r="G565" s="401"/>
      <c r="H565" s="401"/>
      <c r="I565" s="401"/>
      <c r="J565" s="401"/>
      <c r="K565" s="401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01" t="s">
        <v>150</v>
      </c>
      <c r="D566" s="401"/>
      <c r="E566" s="401"/>
      <c r="F566" s="401"/>
      <c r="G566" s="401"/>
      <c r="H566" s="401"/>
      <c r="I566" s="401"/>
      <c r="J566" s="401"/>
      <c r="K566" s="401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01" t="s">
        <v>151</v>
      </c>
      <c r="D567" s="401"/>
      <c r="E567" s="401"/>
      <c r="F567" s="401"/>
      <c r="G567" s="401"/>
      <c r="H567" s="401"/>
      <c r="I567" s="401"/>
      <c r="J567" s="401"/>
      <c r="K567" s="401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01" t="s">
        <v>153</v>
      </c>
      <c r="D568" s="401"/>
      <c r="E568" s="401"/>
      <c r="F568" s="401"/>
      <c r="G568" s="401"/>
      <c r="H568" s="401"/>
      <c r="I568" s="401"/>
      <c r="J568" s="401"/>
      <c r="K568" s="401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01" t="s">
        <v>154</v>
      </c>
      <c r="D569" s="401"/>
      <c r="E569" s="401"/>
      <c r="F569" s="401"/>
      <c r="G569" s="401"/>
      <c r="H569" s="401"/>
      <c r="I569" s="401"/>
      <c r="J569" s="401"/>
      <c r="K569" s="401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01" t="s">
        <v>155</v>
      </c>
      <c r="D570" s="401"/>
      <c r="E570" s="401"/>
      <c r="F570" s="401"/>
      <c r="G570" s="401"/>
      <c r="H570" s="401"/>
      <c r="I570" s="401"/>
      <c r="J570" s="401"/>
      <c r="K570" s="401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01" t="s">
        <v>156</v>
      </c>
      <c r="D571" s="401"/>
      <c r="E571" s="401"/>
      <c r="F571" s="401"/>
      <c r="G571" s="401"/>
      <c r="H571" s="401"/>
      <c r="I571" s="401"/>
      <c r="J571" s="401"/>
      <c r="K571" s="401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01" t="s">
        <v>157</v>
      </c>
      <c r="D572" s="401"/>
      <c r="E572" s="401"/>
      <c r="F572" s="401"/>
      <c r="G572" s="401"/>
      <c r="H572" s="401"/>
      <c r="I572" s="401"/>
      <c r="J572" s="401"/>
      <c r="K572" s="401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01" t="s">
        <v>158</v>
      </c>
      <c r="D573" s="401"/>
      <c r="E573" s="401"/>
      <c r="F573" s="401"/>
      <c r="G573" s="401"/>
      <c r="H573" s="401"/>
      <c r="I573" s="401"/>
      <c r="J573" s="401"/>
      <c r="K573" s="401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01" t="s">
        <v>159</v>
      </c>
      <c r="D574" s="401"/>
      <c r="E574" s="401"/>
      <c r="F574" s="401"/>
      <c r="G574" s="401"/>
      <c r="H574" s="401"/>
      <c r="I574" s="401"/>
      <c r="J574" s="401"/>
      <c r="K574" s="401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01" t="s">
        <v>160</v>
      </c>
      <c r="D575" s="401"/>
      <c r="E575" s="401"/>
      <c r="F575" s="401"/>
      <c r="G575" s="401"/>
      <c r="H575" s="401"/>
      <c r="I575" s="401"/>
      <c r="J575" s="401"/>
      <c r="K575" s="401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01" t="s">
        <v>161</v>
      </c>
      <c r="D576" s="401"/>
      <c r="E576" s="401"/>
      <c r="F576" s="401"/>
      <c r="G576" s="401"/>
      <c r="H576" s="401"/>
      <c r="I576" s="401"/>
      <c r="J576" s="401"/>
      <c r="K576" s="401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01" t="s">
        <v>226</v>
      </c>
      <c r="D577" s="401"/>
      <c r="E577" s="401"/>
      <c r="F577" s="401"/>
      <c r="G577" s="401"/>
      <c r="H577" s="401"/>
      <c r="I577" s="401"/>
      <c r="J577" s="401"/>
      <c r="K577" s="401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01" t="s">
        <v>155</v>
      </c>
      <c r="D578" s="401"/>
      <c r="E578" s="401"/>
      <c r="F578" s="401"/>
      <c r="G578" s="401"/>
      <c r="H578" s="401"/>
      <c r="I578" s="401"/>
      <c r="J578" s="401"/>
      <c r="K578" s="401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01" t="s">
        <v>157</v>
      </c>
      <c r="D579" s="401"/>
      <c r="E579" s="401"/>
      <c r="F579" s="401"/>
      <c r="G579" s="401"/>
      <c r="H579" s="401"/>
      <c r="I579" s="401"/>
      <c r="J579" s="401"/>
      <c r="K579" s="401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01" t="s">
        <v>159</v>
      </c>
      <c r="D580" s="401"/>
      <c r="E580" s="401"/>
      <c r="F580" s="401"/>
      <c r="G580" s="401"/>
      <c r="H580" s="401"/>
      <c r="I580" s="401"/>
      <c r="J580" s="401"/>
      <c r="K580" s="401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01" t="s">
        <v>163</v>
      </c>
      <c r="D581" s="401"/>
      <c r="E581" s="401"/>
      <c r="F581" s="401"/>
      <c r="G581" s="401"/>
      <c r="H581" s="401"/>
      <c r="I581" s="401"/>
      <c r="J581" s="401"/>
      <c r="K581" s="401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01" t="s">
        <v>164</v>
      </c>
      <c r="D582" s="401"/>
      <c r="E582" s="401"/>
      <c r="F582" s="401"/>
      <c r="G582" s="401"/>
      <c r="H582" s="401"/>
      <c r="I582" s="401"/>
      <c r="J582" s="401"/>
      <c r="K582" s="401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01" t="s">
        <v>165</v>
      </c>
      <c r="D583" s="401"/>
      <c r="E583" s="401"/>
      <c r="F583" s="401"/>
      <c r="G583" s="401"/>
      <c r="H583" s="401"/>
      <c r="I583" s="401"/>
      <c r="J583" s="401"/>
      <c r="K583" s="401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03" t="s">
        <v>1255</v>
      </c>
      <c r="D584" s="403"/>
      <c r="E584" s="403"/>
      <c r="F584" s="403"/>
      <c r="G584" s="403"/>
      <c r="H584" s="403"/>
      <c r="I584" s="403"/>
      <c r="J584" s="403"/>
      <c r="K584" s="403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08" t="s">
        <v>1256</v>
      </c>
      <c r="B585" s="409"/>
      <c r="C585" s="409"/>
      <c r="D585" s="409"/>
      <c r="E585" s="409"/>
      <c r="F585" s="409"/>
      <c r="G585" s="409"/>
      <c r="H585" s="409"/>
      <c r="I585" s="409"/>
      <c r="J585" s="409"/>
      <c r="K585" s="409"/>
      <c r="L585" s="409"/>
      <c r="M585" s="409"/>
      <c r="N585" s="410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04" t="s">
        <v>84</v>
      </c>
      <c r="D586" s="404"/>
      <c r="E586" s="404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01" t="s">
        <v>1257</v>
      </c>
      <c r="D587" s="401"/>
      <c r="E587" s="401"/>
      <c r="F587" s="401"/>
      <c r="G587" s="401"/>
      <c r="H587" s="401"/>
      <c r="I587" s="401"/>
      <c r="J587" s="401"/>
      <c r="K587" s="401"/>
      <c r="L587" s="401"/>
      <c r="M587" s="401"/>
      <c r="N587" s="407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397" t="s">
        <v>1259</v>
      </c>
      <c r="D588" s="397"/>
      <c r="E588" s="397"/>
      <c r="F588" s="397"/>
      <c r="G588" s="397"/>
      <c r="H588" s="397"/>
      <c r="I588" s="397"/>
      <c r="J588" s="397"/>
      <c r="K588" s="397"/>
      <c r="L588" s="397"/>
      <c r="M588" s="397"/>
      <c r="N588" s="406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397" t="s">
        <v>1132</v>
      </c>
      <c r="D589" s="397"/>
      <c r="E589" s="397"/>
      <c r="F589" s="397"/>
      <c r="G589" s="397"/>
      <c r="H589" s="397"/>
      <c r="I589" s="397"/>
      <c r="J589" s="397"/>
      <c r="K589" s="397"/>
      <c r="L589" s="397"/>
      <c r="M589" s="397"/>
      <c r="N589" s="406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01" t="s">
        <v>67</v>
      </c>
      <c r="D590" s="401"/>
      <c r="E590" s="401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01" t="s">
        <v>69</v>
      </c>
      <c r="D591" s="401"/>
      <c r="E591" s="401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01" t="s">
        <v>71</v>
      </c>
      <c r="D592" s="401"/>
      <c r="E592" s="401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01" t="s">
        <v>87</v>
      </c>
      <c r="D593" s="401"/>
      <c r="E593" s="401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01" t="s">
        <v>72</v>
      </c>
      <c r="D594" s="401"/>
      <c r="E594" s="401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01" t="s">
        <v>74</v>
      </c>
      <c r="D595" s="401"/>
      <c r="E595" s="401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05" t="s">
        <v>75</v>
      </c>
      <c r="D596" s="405"/>
      <c r="E596" s="405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01" t="s">
        <v>76</v>
      </c>
      <c r="D597" s="401"/>
      <c r="E597" s="401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01" t="s">
        <v>78</v>
      </c>
      <c r="D598" s="401"/>
      <c r="E598" s="401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01" t="s">
        <v>81</v>
      </c>
      <c r="D599" s="401"/>
      <c r="E599" s="401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04" t="s">
        <v>82</v>
      </c>
      <c r="D600" s="404"/>
      <c r="E600" s="404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04" t="s">
        <v>1262</v>
      </c>
      <c r="D601" s="404"/>
      <c r="E601" s="404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01" t="s">
        <v>1263</v>
      </c>
      <c r="D602" s="401"/>
      <c r="E602" s="401"/>
      <c r="F602" s="401"/>
      <c r="G602" s="401"/>
      <c r="H602" s="401"/>
      <c r="I602" s="401"/>
      <c r="J602" s="401"/>
      <c r="K602" s="401"/>
      <c r="L602" s="401"/>
      <c r="M602" s="401"/>
      <c r="N602" s="407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397" t="s">
        <v>1132</v>
      </c>
      <c r="D603" s="397"/>
      <c r="E603" s="397"/>
      <c r="F603" s="397"/>
      <c r="G603" s="397"/>
      <c r="H603" s="397"/>
      <c r="I603" s="397"/>
      <c r="J603" s="397"/>
      <c r="K603" s="397"/>
      <c r="L603" s="397"/>
      <c r="M603" s="397"/>
      <c r="N603" s="406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01" t="s">
        <v>67</v>
      </c>
      <c r="D604" s="401"/>
      <c r="E604" s="401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01" t="s">
        <v>69</v>
      </c>
      <c r="D605" s="401"/>
      <c r="E605" s="401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01" t="s">
        <v>71</v>
      </c>
      <c r="D606" s="401"/>
      <c r="E606" s="401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01" t="s">
        <v>72</v>
      </c>
      <c r="D607" s="401"/>
      <c r="E607" s="401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01" t="s">
        <v>74</v>
      </c>
      <c r="D608" s="401"/>
      <c r="E608" s="401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05" t="s">
        <v>75</v>
      </c>
      <c r="D609" s="405"/>
      <c r="E609" s="405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01" t="s">
        <v>76</v>
      </c>
      <c r="D610" s="401"/>
      <c r="E610" s="401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01" t="s">
        <v>1265</v>
      </c>
      <c r="D611" s="401"/>
      <c r="E611" s="401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01" t="s">
        <v>1267</v>
      </c>
      <c r="D612" s="401"/>
      <c r="E612" s="401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04" t="s">
        <v>82</v>
      </c>
      <c r="D613" s="404"/>
      <c r="E613" s="404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04" t="s">
        <v>1268</v>
      </c>
      <c r="D614" s="404"/>
      <c r="E614" s="404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397" t="s">
        <v>1132</v>
      </c>
      <c r="D615" s="397"/>
      <c r="E615" s="397"/>
      <c r="F615" s="397"/>
      <c r="G615" s="397"/>
      <c r="H615" s="397"/>
      <c r="I615" s="397"/>
      <c r="J615" s="397"/>
      <c r="K615" s="397"/>
      <c r="L615" s="397"/>
      <c r="M615" s="397"/>
      <c r="N615" s="406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01" t="s">
        <v>67</v>
      </c>
      <c r="D616" s="401"/>
      <c r="E616" s="401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01" t="s">
        <v>72</v>
      </c>
      <c r="D617" s="401"/>
      <c r="E617" s="401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05" t="s">
        <v>75</v>
      </c>
      <c r="D618" s="405"/>
      <c r="E618" s="405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01" t="s">
        <v>76</v>
      </c>
      <c r="D619" s="401"/>
      <c r="E619" s="401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01" t="s">
        <v>93</v>
      </c>
      <c r="D620" s="401"/>
      <c r="E620" s="401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01" t="s">
        <v>95</v>
      </c>
      <c r="D621" s="401"/>
      <c r="E621" s="401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04" t="s">
        <v>82</v>
      </c>
      <c r="D622" s="404"/>
      <c r="E622" s="404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04" t="s">
        <v>1270</v>
      </c>
      <c r="D623" s="404"/>
      <c r="E623" s="404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01" t="s">
        <v>1271</v>
      </c>
      <c r="D624" s="401"/>
      <c r="E624" s="401"/>
      <c r="F624" s="401"/>
      <c r="G624" s="401"/>
      <c r="H624" s="401"/>
      <c r="I624" s="401"/>
      <c r="J624" s="401"/>
      <c r="K624" s="401"/>
      <c r="L624" s="401"/>
      <c r="M624" s="401"/>
      <c r="N624" s="407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04" t="s">
        <v>82</v>
      </c>
      <c r="D625" s="404"/>
      <c r="E625" s="404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04" t="s">
        <v>138</v>
      </c>
      <c r="D626" s="404"/>
      <c r="E626" s="404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01" t="s">
        <v>139</v>
      </c>
      <c r="D627" s="401"/>
      <c r="E627" s="401"/>
      <c r="F627" s="401"/>
      <c r="G627" s="401"/>
      <c r="H627" s="401"/>
      <c r="I627" s="401"/>
      <c r="J627" s="401"/>
      <c r="K627" s="401"/>
      <c r="L627" s="401"/>
      <c r="M627" s="401"/>
      <c r="N627" s="407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04" t="s">
        <v>82</v>
      </c>
      <c r="D628" s="404"/>
      <c r="E628" s="404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04" t="s">
        <v>1270</v>
      </c>
      <c r="D629" s="404"/>
      <c r="E629" s="404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01" t="s">
        <v>1271</v>
      </c>
      <c r="D630" s="401"/>
      <c r="E630" s="401"/>
      <c r="F630" s="401"/>
      <c r="G630" s="401"/>
      <c r="H630" s="401"/>
      <c r="I630" s="401"/>
      <c r="J630" s="401"/>
      <c r="K630" s="401"/>
      <c r="L630" s="401"/>
      <c r="M630" s="401"/>
      <c r="N630" s="407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04" t="s">
        <v>82</v>
      </c>
      <c r="D631" s="404"/>
      <c r="E631" s="404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04" t="s">
        <v>1273</v>
      </c>
      <c r="D632" s="404"/>
      <c r="E632" s="404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01" t="s">
        <v>1274</v>
      </c>
      <c r="D633" s="401"/>
      <c r="E633" s="401"/>
      <c r="F633" s="401"/>
      <c r="G633" s="401"/>
      <c r="H633" s="401"/>
      <c r="I633" s="401"/>
      <c r="J633" s="401"/>
      <c r="K633" s="401"/>
      <c r="L633" s="401"/>
      <c r="M633" s="401"/>
      <c r="N633" s="407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397" t="s">
        <v>1132</v>
      </c>
      <c r="D634" s="397"/>
      <c r="E634" s="397"/>
      <c r="F634" s="397"/>
      <c r="G634" s="397"/>
      <c r="H634" s="397"/>
      <c r="I634" s="397"/>
      <c r="J634" s="397"/>
      <c r="K634" s="397"/>
      <c r="L634" s="397"/>
      <c r="M634" s="397"/>
      <c r="N634" s="406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01" t="s">
        <v>69</v>
      </c>
      <c r="D635" s="401"/>
      <c r="E635" s="401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01" t="s">
        <v>71</v>
      </c>
      <c r="D636" s="401"/>
      <c r="E636" s="401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01" t="s">
        <v>74</v>
      </c>
      <c r="D637" s="401"/>
      <c r="E637" s="401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05" t="s">
        <v>75</v>
      </c>
      <c r="D638" s="405"/>
      <c r="E638" s="405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01" t="s">
        <v>76</v>
      </c>
      <c r="D639" s="401"/>
      <c r="E639" s="401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01" t="s">
        <v>78</v>
      </c>
      <c r="D640" s="401"/>
      <c r="E640" s="401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01" t="s">
        <v>81</v>
      </c>
      <c r="D641" s="401"/>
      <c r="E641" s="401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04" t="s">
        <v>82</v>
      </c>
      <c r="D642" s="404"/>
      <c r="E642" s="404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04" t="s">
        <v>1276</v>
      </c>
      <c r="D643" s="404"/>
      <c r="E643" s="404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01" t="s">
        <v>1277</v>
      </c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7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397" t="s">
        <v>1132</v>
      </c>
      <c r="D645" s="397"/>
      <c r="E645" s="397"/>
      <c r="F645" s="397"/>
      <c r="G645" s="397"/>
      <c r="H645" s="397"/>
      <c r="I645" s="397"/>
      <c r="J645" s="397"/>
      <c r="K645" s="397"/>
      <c r="L645" s="397"/>
      <c r="M645" s="397"/>
      <c r="N645" s="406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01" t="s">
        <v>67</v>
      </c>
      <c r="D646" s="401"/>
      <c r="E646" s="401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01" t="s">
        <v>72</v>
      </c>
      <c r="D647" s="401"/>
      <c r="E647" s="401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05" t="s">
        <v>75</v>
      </c>
      <c r="D648" s="405"/>
      <c r="E648" s="405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01" t="s">
        <v>76</v>
      </c>
      <c r="D649" s="401"/>
      <c r="E649" s="401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01" t="s">
        <v>93</v>
      </c>
      <c r="D650" s="401"/>
      <c r="E650" s="401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01" t="s">
        <v>95</v>
      </c>
      <c r="D651" s="401"/>
      <c r="E651" s="401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04" t="s">
        <v>82</v>
      </c>
      <c r="D652" s="404"/>
      <c r="E652" s="404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04" t="s">
        <v>1279</v>
      </c>
      <c r="D653" s="404"/>
      <c r="E653" s="404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397" t="s">
        <v>1132</v>
      </c>
      <c r="D654" s="397"/>
      <c r="E654" s="397"/>
      <c r="F654" s="397"/>
      <c r="G654" s="397"/>
      <c r="H654" s="397"/>
      <c r="I654" s="397"/>
      <c r="J654" s="397"/>
      <c r="K654" s="397"/>
      <c r="L654" s="397"/>
      <c r="M654" s="397"/>
      <c r="N654" s="406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01" t="s">
        <v>69</v>
      </c>
      <c r="D655" s="401"/>
      <c r="E655" s="401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01" t="s">
        <v>71</v>
      </c>
      <c r="D656" s="401"/>
      <c r="E656" s="401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01" t="s">
        <v>74</v>
      </c>
      <c r="D657" s="401"/>
      <c r="E657" s="401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05" t="s">
        <v>75</v>
      </c>
      <c r="D658" s="405"/>
      <c r="E658" s="405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01" t="s">
        <v>76</v>
      </c>
      <c r="D659" s="401"/>
      <c r="E659" s="401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01" t="s">
        <v>78</v>
      </c>
      <c r="D660" s="401"/>
      <c r="E660" s="401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01" t="s">
        <v>81</v>
      </c>
      <c r="D661" s="401"/>
      <c r="E661" s="401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04" t="s">
        <v>82</v>
      </c>
      <c r="D662" s="404"/>
      <c r="E662" s="404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04" t="s">
        <v>1281</v>
      </c>
      <c r="D663" s="404"/>
      <c r="E663" s="404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397" t="s">
        <v>1132</v>
      </c>
      <c r="D664" s="397"/>
      <c r="E664" s="397"/>
      <c r="F664" s="397"/>
      <c r="G664" s="397"/>
      <c r="H664" s="397"/>
      <c r="I664" s="397"/>
      <c r="J664" s="397"/>
      <c r="K664" s="397"/>
      <c r="L664" s="397"/>
      <c r="M664" s="397"/>
      <c r="N664" s="406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01" t="s">
        <v>69</v>
      </c>
      <c r="D665" s="401"/>
      <c r="E665" s="401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01" t="s">
        <v>71</v>
      </c>
      <c r="D666" s="401"/>
      <c r="E666" s="401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01" t="s">
        <v>74</v>
      </c>
      <c r="D667" s="401"/>
      <c r="E667" s="401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05" t="s">
        <v>75</v>
      </c>
      <c r="D668" s="405"/>
      <c r="E668" s="405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01" t="s">
        <v>76</v>
      </c>
      <c r="D669" s="401"/>
      <c r="E669" s="401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01" t="s">
        <v>78</v>
      </c>
      <c r="D670" s="401"/>
      <c r="E670" s="401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01" t="s">
        <v>81</v>
      </c>
      <c r="D671" s="401"/>
      <c r="E671" s="401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04" t="s">
        <v>82</v>
      </c>
      <c r="D672" s="404"/>
      <c r="E672" s="404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04" t="s">
        <v>1282</v>
      </c>
      <c r="D674" s="404"/>
      <c r="E674" s="404"/>
      <c r="F674" s="404"/>
      <c r="G674" s="404"/>
      <c r="H674" s="404"/>
      <c r="I674" s="404"/>
      <c r="J674" s="404"/>
      <c r="K674" s="404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01" t="s">
        <v>146</v>
      </c>
      <c r="D675" s="401"/>
      <c r="E675" s="401"/>
      <c r="F675" s="401"/>
      <c r="G675" s="401"/>
      <c r="H675" s="401"/>
      <c r="I675" s="401"/>
      <c r="J675" s="401"/>
      <c r="K675" s="401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01" t="s">
        <v>147</v>
      </c>
      <c r="D676" s="401"/>
      <c r="E676" s="401"/>
      <c r="F676" s="401"/>
      <c r="G676" s="401"/>
      <c r="H676" s="401"/>
      <c r="I676" s="401"/>
      <c r="J676" s="401"/>
      <c r="K676" s="401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01" t="s">
        <v>148</v>
      </c>
      <c r="D677" s="401"/>
      <c r="E677" s="401"/>
      <c r="F677" s="401"/>
      <c r="G677" s="401"/>
      <c r="H677" s="401"/>
      <c r="I677" s="401"/>
      <c r="J677" s="401"/>
      <c r="K677" s="401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01" t="s">
        <v>149</v>
      </c>
      <c r="D678" s="401"/>
      <c r="E678" s="401"/>
      <c r="F678" s="401"/>
      <c r="G678" s="401"/>
      <c r="H678" s="401"/>
      <c r="I678" s="401"/>
      <c r="J678" s="401"/>
      <c r="K678" s="401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01" t="s">
        <v>150</v>
      </c>
      <c r="D679" s="401"/>
      <c r="E679" s="401"/>
      <c r="F679" s="401"/>
      <c r="G679" s="401"/>
      <c r="H679" s="401"/>
      <c r="I679" s="401"/>
      <c r="J679" s="401"/>
      <c r="K679" s="401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01" t="s">
        <v>151</v>
      </c>
      <c r="D680" s="401"/>
      <c r="E680" s="401"/>
      <c r="F680" s="401"/>
      <c r="G680" s="401"/>
      <c r="H680" s="401"/>
      <c r="I680" s="401"/>
      <c r="J680" s="401"/>
      <c r="K680" s="401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01" t="s">
        <v>152</v>
      </c>
      <c r="D681" s="401"/>
      <c r="E681" s="401"/>
      <c r="F681" s="401"/>
      <c r="G681" s="401"/>
      <c r="H681" s="401"/>
      <c r="I681" s="401"/>
      <c r="J681" s="401"/>
      <c r="K681" s="401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01" t="s">
        <v>153</v>
      </c>
      <c r="D682" s="401"/>
      <c r="E682" s="401"/>
      <c r="F682" s="401"/>
      <c r="G682" s="401"/>
      <c r="H682" s="401"/>
      <c r="I682" s="401"/>
      <c r="J682" s="401"/>
      <c r="K682" s="401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01" t="s">
        <v>154</v>
      </c>
      <c r="D683" s="401"/>
      <c r="E683" s="401"/>
      <c r="F683" s="401"/>
      <c r="G683" s="401"/>
      <c r="H683" s="401"/>
      <c r="I683" s="401"/>
      <c r="J683" s="401"/>
      <c r="K683" s="401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01" t="s">
        <v>155</v>
      </c>
      <c r="D684" s="401"/>
      <c r="E684" s="401"/>
      <c r="F684" s="401"/>
      <c r="G684" s="401"/>
      <c r="H684" s="401"/>
      <c r="I684" s="401"/>
      <c r="J684" s="401"/>
      <c r="K684" s="401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01" t="s">
        <v>156</v>
      </c>
      <c r="D685" s="401"/>
      <c r="E685" s="401"/>
      <c r="F685" s="401"/>
      <c r="G685" s="401"/>
      <c r="H685" s="401"/>
      <c r="I685" s="401"/>
      <c r="J685" s="401"/>
      <c r="K685" s="401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01" t="s">
        <v>157</v>
      </c>
      <c r="D686" s="401"/>
      <c r="E686" s="401"/>
      <c r="F686" s="401"/>
      <c r="G686" s="401"/>
      <c r="H686" s="401"/>
      <c r="I686" s="401"/>
      <c r="J686" s="401"/>
      <c r="K686" s="401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01" t="s">
        <v>158</v>
      </c>
      <c r="D687" s="401"/>
      <c r="E687" s="401"/>
      <c r="F687" s="401"/>
      <c r="G687" s="401"/>
      <c r="H687" s="401"/>
      <c r="I687" s="401"/>
      <c r="J687" s="401"/>
      <c r="K687" s="401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01" t="s">
        <v>159</v>
      </c>
      <c r="D688" s="401"/>
      <c r="E688" s="401"/>
      <c r="F688" s="401"/>
      <c r="G688" s="401"/>
      <c r="H688" s="401"/>
      <c r="I688" s="401"/>
      <c r="J688" s="401"/>
      <c r="K688" s="401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01" t="s">
        <v>160</v>
      </c>
      <c r="D689" s="401"/>
      <c r="E689" s="401"/>
      <c r="F689" s="401"/>
      <c r="G689" s="401"/>
      <c r="H689" s="401"/>
      <c r="I689" s="401"/>
      <c r="J689" s="401"/>
      <c r="K689" s="401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01" t="s">
        <v>161</v>
      </c>
      <c r="D690" s="401"/>
      <c r="E690" s="401"/>
      <c r="F690" s="401"/>
      <c r="G690" s="401"/>
      <c r="H690" s="401"/>
      <c r="I690" s="401"/>
      <c r="J690" s="401"/>
      <c r="K690" s="401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01" t="s">
        <v>162</v>
      </c>
      <c r="D691" s="401"/>
      <c r="E691" s="401"/>
      <c r="F691" s="401"/>
      <c r="G691" s="401"/>
      <c r="H691" s="401"/>
      <c r="I691" s="401"/>
      <c r="J691" s="401"/>
      <c r="K691" s="401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01" t="s">
        <v>163</v>
      </c>
      <c r="D692" s="401"/>
      <c r="E692" s="401"/>
      <c r="F692" s="401"/>
      <c r="G692" s="401"/>
      <c r="H692" s="401"/>
      <c r="I692" s="401"/>
      <c r="J692" s="401"/>
      <c r="K692" s="401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01" t="s">
        <v>164</v>
      </c>
      <c r="D693" s="401"/>
      <c r="E693" s="401"/>
      <c r="F693" s="401"/>
      <c r="G693" s="401"/>
      <c r="H693" s="401"/>
      <c r="I693" s="401"/>
      <c r="J693" s="401"/>
      <c r="K693" s="401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01" t="s">
        <v>165</v>
      </c>
      <c r="D694" s="401"/>
      <c r="E694" s="401"/>
      <c r="F694" s="401"/>
      <c r="G694" s="401"/>
      <c r="H694" s="401"/>
      <c r="I694" s="401"/>
      <c r="J694" s="401"/>
      <c r="K694" s="401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03" t="s">
        <v>1283</v>
      </c>
      <c r="D695" s="403"/>
      <c r="E695" s="403"/>
      <c r="F695" s="403"/>
      <c r="G695" s="403"/>
      <c r="H695" s="403"/>
      <c r="I695" s="403"/>
      <c r="J695" s="403"/>
      <c r="K695" s="403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04" t="s">
        <v>789</v>
      </c>
      <c r="D697" s="404"/>
      <c r="E697" s="404"/>
      <c r="F697" s="404"/>
      <c r="G697" s="404"/>
      <c r="H697" s="404"/>
      <c r="I697" s="404"/>
      <c r="J697" s="404"/>
      <c r="K697" s="404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01" t="s">
        <v>146</v>
      </c>
      <c r="D698" s="401"/>
      <c r="E698" s="401"/>
      <c r="F698" s="401"/>
      <c r="G698" s="401"/>
      <c r="H698" s="401"/>
      <c r="I698" s="401"/>
      <c r="J698" s="401"/>
      <c r="K698" s="401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01" t="s">
        <v>147</v>
      </c>
      <c r="D699" s="401"/>
      <c r="E699" s="401"/>
      <c r="F699" s="401"/>
      <c r="G699" s="401"/>
      <c r="H699" s="401"/>
      <c r="I699" s="401"/>
      <c r="J699" s="401"/>
      <c r="K699" s="401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01" t="s">
        <v>148</v>
      </c>
      <c r="D700" s="401"/>
      <c r="E700" s="401"/>
      <c r="F700" s="401"/>
      <c r="G700" s="401"/>
      <c r="H700" s="401"/>
      <c r="I700" s="401"/>
      <c r="J700" s="401"/>
      <c r="K700" s="401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01" t="s">
        <v>149</v>
      </c>
      <c r="D701" s="401"/>
      <c r="E701" s="401"/>
      <c r="F701" s="401"/>
      <c r="G701" s="401"/>
      <c r="H701" s="401"/>
      <c r="I701" s="401"/>
      <c r="J701" s="401"/>
      <c r="K701" s="401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01" t="s">
        <v>150</v>
      </c>
      <c r="D702" s="401"/>
      <c r="E702" s="401"/>
      <c r="F702" s="401"/>
      <c r="G702" s="401"/>
      <c r="H702" s="401"/>
      <c r="I702" s="401"/>
      <c r="J702" s="401"/>
      <c r="K702" s="401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01" t="s">
        <v>151</v>
      </c>
      <c r="D703" s="401"/>
      <c r="E703" s="401"/>
      <c r="F703" s="401"/>
      <c r="G703" s="401"/>
      <c r="H703" s="401"/>
      <c r="I703" s="401"/>
      <c r="J703" s="401"/>
      <c r="K703" s="401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01" t="s">
        <v>152</v>
      </c>
      <c r="D704" s="401"/>
      <c r="E704" s="401"/>
      <c r="F704" s="401"/>
      <c r="G704" s="401"/>
      <c r="H704" s="401"/>
      <c r="I704" s="401"/>
      <c r="J704" s="401"/>
      <c r="K704" s="401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01" t="s">
        <v>153</v>
      </c>
      <c r="D705" s="401"/>
      <c r="E705" s="401"/>
      <c r="F705" s="401"/>
      <c r="G705" s="401"/>
      <c r="H705" s="401"/>
      <c r="I705" s="401"/>
      <c r="J705" s="401"/>
      <c r="K705" s="401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01" t="s">
        <v>154</v>
      </c>
      <c r="D706" s="401"/>
      <c r="E706" s="401"/>
      <c r="F706" s="401"/>
      <c r="G706" s="401"/>
      <c r="H706" s="401"/>
      <c r="I706" s="401"/>
      <c r="J706" s="401"/>
      <c r="K706" s="401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01" t="s">
        <v>155</v>
      </c>
      <c r="D707" s="401"/>
      <c r="E707" s="401"/>
      <c r="F707" s="401"/>
      <c r="G707" s="401"/>
      <c r="H707" s="401"/>
      <c r="I707" s="401"/>
      <c r="J707" s="401"/>
      <c r="K707" s="401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01" t="s">
        <v>156</v>
      </c>
      <c r="D708" s="401"/>
      <c r="E708" s="401"/>
      <c r="F708" s="401"/>
      <c r="G708" s="401"/>
      <c r="H708" s="401"/>
      <c r="I708" s="401"/>
      <c r="J708" s="401"/>
      <c r="K708" s="401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01" t="s">
        <v>157</v>
      </c>
      <c r="D709" s="401"/>
      <c r="E709" s="401"/>
      <c r="F709" s="401"/>
      <c r="G709" s="401"/>
      <c r="H709" s="401"/>
      <c r="I709" s="401"/>
      <c r="J709" s="401"/>
      <c r="K709" s="401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01" t="s">
        <v>158</v>
      </c>
      <c r="D710" s="401"/>
      <c r="E710" s="401"/>
      <c r="F710" s="401"/>
      <c r="G710" s="401"/>
      <c r="H710" s="401"/>
      <c r="I710" s="401"/>
      <c r="J710" s="401"/>
      <c r="K710" s="401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01" t="s">
        <v>159</v>
      </c>
      <c r="D711" s="401"/>
      <c r="E711" s="401"/>
      <c r="F711" s="401"/>
      <c r="G711" s="401"/>
      <c r="H711" s="401"/>
      <c r="I711" s="401"/>
      <c r="J711" s="401"/>
      <c r="K711" s="401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01" t="s">
        <v>160</v>
      </c>
      <c r="D712" s="401"/>
      <c r="E712" s="401"/>
      <c r="F712" s="401"/>
      <c r="G712" s="401"/>
      <c r="H712" s="401"/>
      <c r="I712" s="401"/>
      <c r="J712" s="401"/>
      <c r="K712" s="401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01" t="s">
        <v>161</v>
      </c>
      <c r="D713" s="401"/>
      <c r="E713" s="401"/>
      <c r="F713" s="401"/>
      <c r="G713" s="401"/>
      <c r="H713" s="401"/>
      <c r="I713" s="401"/>
      <c r="J713" s="401"/>
      <c r="K713" s="401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01" t="s">
        <v>226</v>
      </c>
      <c r="D714" s="401"/>
      <c r="E714" s="401"/>
      <c r="F714" s="401"/>
      <c r="G714" s="401"/>
      <c r="H714" s="401"/>
      <c r="I714" s="401"/>
      <c r="J714" s="401"/>
      <c r="K714" s="401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01" t="s">
        <v>155</v>
      </c>
      <c r="D715" s="401"/>
      <c r="E715" s="401"/>
      <c r="F715" s="401"/>
      <c r="G715" s="401"/>
      <c r="H715" s="401"/>
      <c r="I715" s="401"/>
      <c r="J715" s="401"/>
      <c r="K715" s="401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01" t="s">
        <v>157</v>
      </c>
      <c r="D716" s="401"/>
      <c r="E716" s="401"/>
      <c r="F716" s="401"/>
      <c r="G716" s="401"/>
      <c r="H716" s="401"/>
      <c r="I716" s="401"/>
      <c r="J716" s="401"/>
      <c r="K716" s="401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01" t="s">
        <v>159</v>
      </c>
      <c r="D717" s="401"/>
      <c r="E717" s="401"/>
      <c r="F717" s="401"/>
      <c r="G717" s="401"/>
      <c r="H717" s="401"/>
      <c r="I717" s="401"/>
      <c r="J717" s="401"/>
      <c r="K717" s="401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01" t="s">
        <v>162</v>
      </c>
      <c r="D718" s="401"/>
      <c r="E718" s="401"/>
      <c r="F718" s="401"/>
      <c r="G718" s="401"/>
      <c r="H718" s="401"/>
      <c r="I718" s="401"/>
      <c r="J718" s="401"/>
      <c r="K718" s="401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01" t="s">
        <v>163</v>
      </c>
      <c r="D719" s="401"/>
      <c r="E719" s="401"/>
      <c r="F719" s="401"/>
      <c r="G719" s="401"/>
      <c r="H719" s="401"/>
      <c r="I719" s="401"/>
      <c r="J719" s="401"/>
      <c r="K719" s="401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01" t="s">
        <v>164</v>
      </c>
      <c r="D720" s="401"/>
      <c r="E720" s="401"/>
      <c r="F720" s="401"/>
      <c r="G720" s="401"/>
      <c r="H720" s="401"/>
      <c r="I720" s="401"/>
      <c r="J720" s="401"/>
      <c r="K720" s="401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01" t="s">
        <v>165</v>
      </c>
      <c r="D721" s="401"/>
      <c r="E721" s="401"/>
      <c r="F721" s="401"/>
      <c r="G721" s="401"/>
      <c r="H721" s="401"/>
      <c r="I721" s="401"/>
      <c r="J721" s="401"/>
      <c r="K721" s="401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02" t="s">
        <v>4010</v>
      </c>
      <c r="D722" s="403"/>
      <c r="E722" s="403"/>
      <c r="F722" s="403"/>
      <c r="G722" s="403"/>
      <c r="H722" s="403"/>
      <c r="I722" s="403"/>
      <c r="J722" s="403"/>
      <c r="K722" s="403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4" customFormat="1" ht="26.25" customHeight="1" x14ac:dyDescent="0.25">
      <c r="A723" s="111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</row>
    <row r="724" spans="1:52" s="8" customFormat="1" ht="15" x14ac:dyDescent="0.25">
      <c r="A724" s="6"/>
      <c r="B724" s="113" t="s">
        <v>791</v>
      </c>
      <c r="C724" s="399"/>
      <c r="D724" s="399"/>
      <c r="E724" s="399"/>
      <c r="F724" s="399"/>
      <c r="G724" s="399"/>
      <c r="H724" s="400"/>
      <c r="I724" s="400"/>
      <c r="J724" s="400"/>
      <c r="K724" s="400"/>
      <c r="L724" s="400"/>
      <c r="M724" s="4"/>
      <c r="N724" s="4"/>
      <c r="O724" s="4"/>
      <c r="P724" s="4"/>
      <c r="Q724" s="4"/>
      <c r="R724" s="4"/>
      <c r="S724" s="4"/>
      <c r="T724" s="4"/>
      <c r="U724" s="4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 t="s">
        <v>10</v>
      </c>
      <c r="AX724" s="12" t="s">
        <v>10</v>
      </c>
      <c r="AY724" s="12"/>
      <c r="AZ724" s="12"/>
    </row>
    <row r="725" spans="1:52" s="114" customFormat="1" ht="16.5" customHeight="1" x14ac:dyDescent="0.25">
      <c r="A725" s="10"/>
      <c r="B725" s="113"/>
      <c r="C725" s="398" t="s">
        <v>793</v>
      </c>
      <c r="D725" s="398"/>
      <c r="E725" s="398"/>
      <c r="F725" s="398"/>
      <c r="G725" s="398"/>
      <c r="H725" s="398"/>
      <c r="I725" s="398"/>
      <c r="J725" s="398"/>
      <c r="K725" s="398"/>
      <c r="L725" s="398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  <c r="AH725" s="115"/>
      <c r="AI725" s="115"/>
      <c r="AJ725" s="115"/>
      <c r="AK725" s="115"/>
      <c r="AL725" s="115"/>
      <c r="AM725" s="115"/>
      <c r="AN725" s="115"/>
      <c r="AO725" s="115"/>
      <c r="AP725" s="115"/>
      <c r="AQ725" s="115"/>
      <c r="AR725" s="115"/>
      <c r="AS725" s="115"/>
      <c r="AT725" s="115"/>
      <c r="AU725" s="115"/>
      <c r="AV725" s="115"/>
      <c r="AW725" s="115"/>
      <c r="AX725" s="115"/>
      <c r="AY725" s="115"/>
      <c r="AZ725" s="115"/>
    </row>
    <row r="726" spans="1:52" s="8" customFormat="1" ht="15" x14ac:dyDescent="0.25">
      <c r="A726" s="6"/>
      <c r="B726" s="113" t="s">
        <v>794</v>
      </c>
      <c r="C726" s="399"/>
      <c r="D726" s="399"/>
      <c r="E726" s="399"/>
      <c r="F726" s="399"/>
      <c r="G726" s="399"/>
      <c r="H726" s="400"/>
      <c r="I726" s="400"/>
      <c r="J726" s="400"/>
      <c r="K726" s="400"/>
      <c r="L726" s="400"/>
      <c r="M726" s="4"/>
      <c r="N726" s="4"/>
      <c r="O726" s="4"/>
      <c r="P726" s="4"/>
      <c r="Q726" s="4"/>
      <c r="R726" s="4"/>
      <c r="S726" s="4"/>
      <c r="T726" s="4"/>
      <c r="U726" s="4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 t="s">
        <v>10</v>
      </c>
      <c r="AZ726" s="12" t="s">
        <v>10</v>
      </c>
    </row>
    <row r="727" spans="1:52" s="114" customFormat="1" ht="16.5" customHeight="1" x14ac:dyDescent="0.25">
      <c r="A727" s="10"/>
      <c r="C727" s="398" t="s">
        <v>793</v>
      </c>
      <c r="D727" s="398"/>
      <c r="E727" s="398"/>
      <c r="F727" s="398"/>
      <c r="G727" s="398"/>
      <c r="H727" s="398"/>
      <c r="I727" s="398"/>
      <c r="J727" s="398"/>
      <c r="K727" s="398"/>
      <c r="L727" s="398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  <c r="AH727" s="115"/>
      <c r="AI727" s="115"/>
      <c r="AJ727" s="115"/>
      <c r="AK727" s="115"/>
      <c r="AL727" s="115"/>
      <c r="AM727" s="115"/>
      <c r="AN727" s="115"/>
      <c r="AO727" s="115"/>
      <c r="AP727" s="115"/>
      <c r="AQ727" s="115"/>
      <c r="AR727" s="115"/>
      <c r="AS727" s="115"/>
      <c r="AT727" s="115"/>
      <c r="AU727" s="115"/>
      <c r="AV727" s="115"/>
      <c r="AW727" s="115"/>
      <c r="AX727" s="115"/>
      <c r="AY727" s="115"/>
      <c r="AZ727" s="115"/>
    </row>
    <row r="728" spans="1:52" s="8" customFormat="1" ht="19.5" customHeight="1" x14ac:dyDescent="0.2">
      <c r="A728" s="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 s="4" customFormat="1" ht="22.5" customHeight="1" x14ac:dyDescent="0.25">
      <c r="A729" s="397" t="s">
        <v>795</v>
      </c>
      <c r="B729" s="397"/>
      <c r="C729" s="397"/>
      <c r="D729" s="397"/>
      <c r="E729" s="397"/>
      <c r="F729" s="397"/>
      <c r="G729" s="397"/>
      <c r="H729" s="397"/>
      <c r="I729" s="397"/>
      <c r="J729" s="397"/>
      <c r="K729" s="397"/>
      <c r="L729" s="397"/>
      <c r="M729" s="397"/>
      <c r="N729" s="397"/>
      <c r="O729" s="106"/>
      <c r="P729" s="106"/>
    </row>
    <row r="730" spans="1:52" s="4" customFormat="1" ht="12.75" customHeight="1" x14ac:dyDescent="0.25">
      <c r="A730" s="397" t="s">
        <v>796</v>
      </c>
      <c r="B730" s="397"/>
      <c r="C730" s="397"/>
      <c r="D730" s="397"/>
      <c r="E730" s="397"/>
      <c r="F730" s="397"/>
      <c r="G730" s="397"/>
      <c r="H730" s="397"/>
      <c r="I730" s="397"/>
      <c r="J730" s="397"/>
      <c r="K730" s="397"/>
      <c r="L730" s="397"/>
      <c r="M730" s="397"/>
      <c r="N730" s="397"/>
      <c r="O730" s="106"/>
      <c r="P730" s="106"/>
    </row>
    <row r="731" spans="1:52" s="4" customFormat="1" ht="12.75" customHeight="1" x14ac:dyDescent="0.25">
      <c r="A731" s="397" t="s">
        <v>797</v>
      </c>
      <c r="B731" s="397"/>
      <c r="C731" s="397"/>
      <c r="D731" s="397"/>
      <c r="E731" s="397"/>
      <c r="F731" s="397"/>
      <c r="G731" s="397"/>
      <c r="H731" s="397"/>
      <c r="I731" s="397"/>
      <c r="J731" s="397"/>
      <c r="K731" s="397"/>
      <c r="L731" s="397"/>
      <c r="M731" s="397"/>
      <c r="N731" s="397"/>
      <c r="O731" s="106"/>
      <c r="P731" s="106"/>
    </row>
    <row r="732" spans="1:52" s="4" customFormat="1" ht="19.5" customHeight="1" x14ac:dyDescent="0.25"/>
    <row r="733" spans="1:52" s="4" customFormat="1" ht="15" x14ac:dyDescent="0.25">
      <c r="B733" s="117"/>
      <c r="D733" s="117"/>
      <c r="F733" s="117"/>
    </row>
  </sheetData>
  <mergeCells count="72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A730:N730"/>
    <mergeCell ref="A731:N731"/>
    <mergeCell ref="C725:L725"/>
    <mergeCell ref="C726:G726"/>
    <mergeCell ref="H726:L726"/>
    <mergeCell ref="C727:L727"/>
    <mergeCell ref="A729:N729"/>
    <mergeCell ref="C720:K720"/>
    <mergeCell ref="C721:K721"/>
    <mergeCell ref="C722:K722"/>
    <mergeCell ref="C724:G724"/>
    <mergeCell ref="H724:L72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79"/>
  <sheetViews>
    <sheetView topLeftCell="A263" workbookViewId="0">
      <selection activeCell="N267" sqref="N26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3" t="s">
        <v>3</v>
      </c>
      <c r="H5" s="423"/>
      <c r="I5" s="423"/>
      <c r="J5" s="423"/>
      <c r="K5" s="423"/>
      <c r="L5" s="423"/>
      <c r="M5" s="423"/>
      <c r="N5" s="42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28" t="s">
        <v>5</v>
      </c>
      <c r="H6" s="428"/>
      <c r="I6" s="428"/>
      <c r="J6" s="428"/>
      <c r="K6" s="428"/>
      <c r="L6" s="428"/>
      <c r="M6" s="428"/>
      <c r="N6" s="428"/>
      <c r="V6" s="12" t="s">
        <v>5</v>
      </c>
    </row>
    <row r="7" spans="1:29" s="4" customFormat="1" ht="45" customHeight="1" x14ac:dyDescent="0.25">
      <c r="A7" s="427" t="s">
        <v>6</v>
      </c>
      <c r="B7" s="427"/>
      <c r="C7" s="427"/>
      <c r="D7" s="427"/>
      <c r="E7" s="427"/>
      <c r="F7" s="427"/>
      <c r="G7" s="428" t="s">
        <v>7</v>
      </c>
      <c r="H7" s="428"/>
      <c r="I7" s="428"/>
      <c r="J7" s="428"/>
      <c r="K7" s="428"/>
      <c r="L7" s="428"/>
      <c r="M7" s="428"/>
      <c r="N7" s="42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0" t="s">
        <v>8</v>
      </c>
      <c r="B8" s="430"/>
      <c r="C8" s="430"/>
      <c r="D8" s="430"/>
      <c r="E8" s="430"/>
      <c r="F8" s="430"/>
      <c r="G8" s="428"/>
      <c r="H8" s="428"/>
      <c r="I8" s="428"/>
      <c r="J8" s="428"/>
      <c r="K8" s="428"/>
      <c r="L8" s="428"/>
      <c r="M8" s="428"/>
      <c r="N8" s="42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27" t="s">
        <v>11</v>
      </c>
      <c r="B9" s="427"/>
      <c r="C9" s="427"/>
      <c r="D9" s="427"/>
      <c r="E9" s="427"/>
      <c r="F9" s="427"/>
      <c r="G9" s="428"/>
      <c r="H9" s="428"/>
      <c r="I9" s="428"/>
      <c r="J9" s="428"/>
      <c r="K9" s="428"/>
      <c r="L9" s="428"/>
      <c r="M9" s="428"/>
      <c r="N9" s="42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29" t="s">
        <v>12</v>
      </c>
      <c r="B10" s="429"/>
      <c r="C10" s="429"/>
      <c r="D10" s="429"/>
      <c r="E10" s="429"/>
      <c r="F10" s="429"/>
      <c r="G10" s="428" t="s">
        <v>13</v>
      </c>
      <c r="H10" s="428"/>
      <c r="I10" s="428"/>
      <c r="J10" s="428"/>
      <c r="K10" s="428"/>
      <c r="L10" s="428"/>
      <c r="M10" s="428"/>
      <c r="N10" s="428"/>
      <c r="Z10" s="12" t="s">
        <v>13</v>
      </c>
    </row>
    <row r="11" spans="1:29" s="4" customFormat="1" ht="15" x14ac:dyDescent="0.25">
      <c r="A11" s="429" t="s">
        <v>14</v>
      </c>
      <c r="B11" s="429"/>
      <c r="C11" s="429"/>
      <c r="D11" s="429"/>
      <c r="E11" s="429"/>
      <c r="F11" s="429"/>
      <c r="G11" s="428"/>
      <c r="H11" s="428"/>
      <c r="I11" s="428"/>
      <c r="J11" s="428"/>
      <c r="K11" s="428"/>
      <c r="L11" s="428"/>
      <c r="M11" s="428"/>
      <c r="N11" s="42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4" customFormat="1" ht="21" customHeight="1" x14ac:dyDescent="0.25">
      <c r="A18" s="426" t="s">
        <v>1284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9" t="s">
        <v>1285</v>
      </c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AD20" s="12" t="s">
        <v>1285</v>
      </c>
    </row>
    <row r="21" spans="1:31" s="4" customFormat="1" ht="12" customHeight="1" x14ac:dyDescent="0.25">
      <c r="A21" s="421" t="s">
        <v>19</v>
      </c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2" t="s">
        <v>3985</v>
      </c>
      <c r="C23" s="423"/>
      <c r="D23" s="423"/>
      <c r="E23" s="423"/>
      <c r="F23" s="42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4" t="s">
        <v>24</v>
      </c>
      <c r="C24" s="424"/>
      <c r="D24" s="424"/>
      <c r="E24" s="424"/>
      <c r="F24" s="42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5" t="s">
        <v>1286</v>
      </c>
      <c r="E26" s="425"/>
      <c r="F26" s="425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16">
        <v>1290.8499999999999</v>
      </c>
      <c r="M31" s="41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1.92</v>
      </c>
      <c r="M32" s="41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8" t="s">
        <v>44</v>
      </c>
      <c r="B35" s="414" t="s">
        <v>45</v>
      </c>
      <c r="C35" s="414" t="s">
        <v>46</v>
      </c>
      <c r="D35" s="414"/>
      <c r="E35" s="414"/>
      <c r="F35" s="414" t="s">
        <v>47</v>
      </c>
      <c r="G35" s="414" t="s">
        <v>48</v>
      </c>
      <c r="H35" s="414"/>
      <c r="I35" s="414"/>
      <c r="J35" s="414" t="s">
        <v>49</v>
      </c>
      <c r="K35" s="414"/>
      <c r="L35" s="414"/>
      <c r="M35" s="414" t="s">
        <v>50</v>
      </c>
      <c r="N35" s="414" t="s">
        <v>51</v>
      </c>
    </row>
    <row r="36" spans="1:38" s="4" customFormat="1" ht="28.5" customHeight="1" x14ac:dyDescent="0.25">
      <c r="A36" s="418"/>
      <c r="B36" s="414"/>
      <c r="C36" s="414"/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</row>
    <row r="37" spans="1:38" s="4" customFormat="1" ht="22.5" x14ac:dyDescent="0.25">
      <c r="A37" s="418"/>
      <c r="B37" s="414"/>
      <c r="C37" s="414"/>
      <c r="D37" s="414"/>
      <c r="E37" s="414"/>
      <c r="F37" s="41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4"/>
      <c r="N37" s="414"/>
    </row>
    <row r="38" spans="1:38" s="4" customFormat="1" ht="15" x14ac:dyDescent="0.25">
      <c r="A38" s="36">
        <v>1</v>
      </c>
      <c r="B38" s="37">
        <v>2</v>
      </c>
      <c r="C38" s="415">
        <v>3</v>
      </c>
      <c r="D38" s="415"/>
      <c r="E38" s="41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08" t="s">
        <v>1291</v>
      </c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10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04" t="s">
        <v>1293</v>
      </c>
      <c r="D40" s="404"/>
      <c r="E40" s="404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01" t="s">
        <v>1294</v>
      </c>
      <c r="D41" s="401"/>
      <c r="E41" s="401"/>
      <c r="F41" s="401"/>
      <c r="G41" s="401"/>
      <c r="H41" s="401"/>
      <c r="I41" s="401"/>
      <c r="J41" s="401"/>
      <c r="K41" s="401"/>
      <c r="L41" s="401"/>
      <c r="M41" s="401"/>
      <c r="N41" s="407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397" t="s">
        <v>1296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406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01" t="s">
        <v>67</v>
      </c>
      <c r="D43" s="401"/>
      <c r="E43" s="401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01" t="s">
        <v>69</v>
      </c>
      <c r="D44" s="401"/>
      <c r="E44" s="401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01" t="s">
        <v>87</v>
      </c>
      <c r="D45" s="401"/>
      <c r="E45" s="401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01" t="s">
        <v>72</v>
      </c>
      <c r="D46" s="401"/>
      <c r="E46" s="401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05" t="s">
        <v>75</v>
      </c>
      <c r="D47" s="405"/>
      <c r="E47" s="405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01" t="s">
        <v>76</v>
      </c>
      <c r="D48" s="401"/>
      <c r="E48" s="401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01" t="s">
        <v>1298</v>
      </c>
      <c r="D49" s="401"/>
      <c r="E49" s="401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01" t="s">
        <v>1300</v>
      </c>
      <c r="D50" s="401"/>
      <c r="E50" s="401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04" t="s">
        <v>82</v>
      </c>
      <c r="D51" s="404"/>
      <c r="E51" s="404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04" t="s">
        <v>1302</v>
      </c>
      <c r="D52" s="404"/>
      <c r="E52" s="404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01" t="s">
        <v>1303</v>
      </c>
      <c r="D53" s="401"/>
      <c r="E53" s="401"/>
      <c r="F53" s="401"/>
      <c r="G53" s="401"/>
      <c r="H53" s="401"/>
      <c r="I53" s="401"/>
      <c r="J53" s="401"/>
      <c r="K53" s="401"/>
      <c r="L53" s="401"/>
      <c r="M53" s="401"/>
      <c r="N53" s="407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397" t="s">
        <v>1296</v>
      </c>
      <c r="D54" s="397"/>
      <c r="E54" s="397"/>
      <c r="F54" s="397"/>
      <c r="G54" s="397"/>
      <c r="H54" s="397"/>
      <c r="I54" s="397"/>
      <c r="J54" s="397"/>
      <c r="K54" s="397"/>
      <c r="L54" s="397"/>
      <c r="M54" s="397"/>
      <c r="N54" s="406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01" t="s">
        <v>67</v>
      </c>
      <c r="D55" s="401"/>
      <c r="E55" s="401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01" t="s">
        <v>69</v>
      </c>
      <c r="D56" s="401"/>
      <c r="E56" s="401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01" t="s">
        <v>87</v>
      </c>
      <c r="D57" s="401"/>
      <c r="E57" s="401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01" t="s">
        <v>72</v>
      </c>
      <c r="D58" s="401"/>
      <c r="E58" s="401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05" t="s">
        <v>75</v>
      </c>
      <c r="D59" s="405"/>
      <c r="E59" s="405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01" t="s">
        <v>76</v>
      </c>
      <c r="D60" s="401"/>
      <c r="E60" s="401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01" t="s">
        <v>1298</v>
      </c>
      <c r="D61" s="401"/>
      <c r="E61" s="401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01" t="s">
        <v>1300</v>
      </c>
      <c r="D62" s="401"/>
      <c r="E62" s="401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04" t="s">
        <v>82</v>
      </c>
      <c r="D63" s="404"/>
      <c r="E63" s="404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04" t="s">
        <v>1305</v>
      </c>
      <c r="D64" s="404"/>
      <c r="E64" s="404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01" t="s">
        <v>1306</v>
      </c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7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397" t="s">
        <v>1308</v>
      </c>
      <c r="D66" s="397"/>
      <c r="E66" s="397"/>
      <c r="F66" s="397"/>
      <c r="G66" s="397"/>
      <c r="H66" s="397"/>
      <c r="I66" s="397"/>
      <c r="J66" s="397"/>
      <c r="K66" s="397"/>
      <c r="L66" s="397"/>
      <c r="M66" s="397"/>
      <c r="N66" s="406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397" t="s">
        <v>1296</v>
      </c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N67" s="406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01" t="s">
        <v>67</v>
      </c>
      <c r="D68" s="401"/>
      <c r="E68" s="401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01" t="s">
        <v>69</v>
      </c>
      <c r="D69" s="401"/>
      <c r="E69" s="401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01" t="s">
        <v>87</v>
      </c>
      <c r="D70" s="401"/>
      <c r="E70" s="401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01" t="s">
        <v>72</v>
      </c>
      <c r="D71" s="401"/>
      <c r="E71" s="401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05" t="s">
        <v>75</v>
      </c>
      <c r="D72" s="405"/>
      <c r="E72" s="405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01" t="s">
        <v>76</v>
      </c>
      <c r="D73" s="401"/>
      <c r="E73" s="401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01" t="s">
        <v>1298</v>
      </c>
      <c r="D74" s="401"/>
      <c r="E74" s="401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01" t="s">
        <v>1300</v>
      </c>
      <c r="D75" s="401"/>
      <c r="E75" s="401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04" t="s">
        <v>82</v>
      </c>
      <c r="D76" s="404"/>
      <c r="E76" s="404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04" t="s">
        <v>1310</v>
      </c>
      <c r="D77" s="404"/>
      <c r="E77" s="404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01" t="s">
        <v>1311</v>
      </c>
      <c r="D78" s="401"/>
      <c r="E78" s="401"/>
      <c r="F78" s="401"/>
      <c r="G78" s="401"/>
      <c r="H78" s="401"/>
      <c r="I78" s="401"/>
      <c r="J78" s="401"/>
      <c r="K78" s="401"/>
      <c r="L78" s="401"/>
      <c r="M78" s="401"/>
      <c r="N78" s="407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397" t="s">
        <v>201</v>
      </c>
      <c r="D79" s="397"/>
      <c r="E79" s="397"/>
      <c r="F79" s="397"/>
      <c r="G79" s="397"/>
      <c r="H79" s="397"/>
      <c r="I79" s="397"/>
      <c r="J79" s="397"/>
      <c r="K79" s="397"/>
      <c r="L79" s="397"/>
      <c r="M79" s="397"/>
      <c r="N79" s="406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397" t="s">
        <v>1313</v>
      </c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406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397" t="s">
        <v>1296</v>
      </c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406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01" t="s">
        <v>67</v>
      </c>
      <c r="D82" s="401"/>
      <c r="E82" s="401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01" t="s">
        <v>69</v>
      </c>
      <c r="D83" s="401"/>
      <c r="E83" s="401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01" t="s">
        <v>71</v>
      </c>
      <c r="D84" s="401"/>
      <c r="E84" s="401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01" t="s">
        <v>87</v>
      </c>
      <c r="D85" s="401"/>
      <c r="E85" s="401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01" t="s">
        <v>72</v>
      </c>
      <c r="D86" s="401"/>
      <c r="E86" s="401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01" t="s">
        <v>74</v>
      </c>
      <c r="D87" s="401"/>
      <c r="E87" s="401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05" t="s">
        <v>75</v>
      </c>
      <c r="D88" s="405"/>
      <c r="E88" s="405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01" t="s">
        <v>76</v>
      </c>
      <c r="D89" s="401"/>
      <c r="E89" s="401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01" t="s">
        <v>372</v>
      </c>
      <c r="D90" s="401"/>
      <c r="E90" s="401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01" t="s">
        <v>374</v>
      </c>
      <c r="D91" s="401"/>
      <c r="E91" s="401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04" t="s">
        <v>82</v>
      </c>
      <c r="D92" s="404"/>
      <c r="E92" s="404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04" t="s">
        <v>1315</v>
      </c>
      <c r="D93" s="404"/>
      <c r="E93" s="404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01" t="s">
        <v>1316</v>
      </c>
      <c r="D94" s="401"/>
      <c r="E94" s="401"/>
      <c r="F94" s="401"/>
      <c r="G94" s="401"/>
      <c r="H94" s="401"/>
      <c r="I94" s="401"/>
      <c r="J94" s="401"/>
      <c r="K94" s="401"/>
      <c r="L94" s="401"/>
      <c r="M94" s="401"/>
      <c r="N94" s="407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397" t="s">
        <v>201</v>
      </c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406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397" t="s">
        <v>1296</v>
      </c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406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01" t="s">
        <v>67</v>
      </c>
      <c r="D97" s="401"/>
      <c r="E97" s="401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01" t="s">
        <v>69</v>
      </c>
      <c r="D98" s="401"/>
      <c r="E98" s="401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01" t="s">
        <v>71</v>
      </c>
      <c r="D99" s="401"/>
      <c r="E99" s="401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01" t="s">
        <v>87</v>
      </c>
      <c r="D100" s="401"/>
      <c r="E100" s="401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01" t="s">
        <v>72</v>
      </c>
      <c r="D101" s="401"/>
      <c r="E101" s="401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01" t="s">
        <v>74</v>
      </c>
      <c r="D102" s="401"/>
      <c r="E102" s="401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05" t="s">
        <v>75</v>
      </c>
      <c r="D103" s="405"/>
      <c r="E103" s="405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01" t="s">
        <v>76</v>
      </c>
      <c r="D104" s="401"/>
      <c r="E104" s="401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01" t="s">
        <v>372</v>
      </c>
      <c r="D105" s="401"/>
      <c r="E105" s="401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01" t="s">
        <v>374</v>
      </c>
      <c r="D106" s="401"/>
      <c r="E106" s="401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04" t="s">
        <v>82</v>
      </c>
      <c r="D107" s="404"/>
      <c r="E107" s="404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04" t="s">
        <v>1318</v>
      </c>
      <c r="D108" s="404"/>
      <c r="E108" s="404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01" t="s">
        <v>1319</v>
      </c>
      <c r="D109" s="401"/>
      <c r="E109" s="401"/>
      <c r="F109" s="401"/>
      <c r="G109" s="401"/>
      <c r="H109" s="401"/>
      <c r="I109" s="401"/>
      <c r="J109" s="401"/>
      <c r="K109" s="401"/>
      <c r="L109" s="401"/>
      <c r="M109" s="401"/>
      <c r="N109" s="407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397" t="s">
        <v>201</v>
      </c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  <c r="N110" s="406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397" t="s">
        <v>1296</v>
      </c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406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01" t="s">
        <v>67</v>
      </c>
      <c r="D112" s="401"/>
      <c r="E112" s="401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01" t="s">
        <v>69</v>
      </c>
      <c r="D113" s="401"/>
      <c r="E113" s="401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01" t="s">
        <v>71</v>
      </c>
      <c r="D114" s="401"/>
      <c r="E114" s="401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01" t="s">
        <v>87</v>
      </c>
      <c r="D115" s="401"/>
      <c r="E115" s="401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01" t="s">
        <v>72</v>
      </c>
      <c r="D116" s="401"/>
      <c r="E116" s="401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01" t="s">
        <v>74</v>
      </c>
      <c r="D117" s="401"/>
      <c r="E117" s="401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05" t="s">
        <v>75</v>
      </c>
      <c r="D118" s="405"/>
      <c r="E118" s="405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01" t="s">
        <v>76</v>
      </c>
      <c r="D119" s="401"/>
      <c r="E119" s="401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01" t="s">
        <v>372</v>
      </c>
      <c r="D120" s="401"/>
      <c r="E120" s="401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01" t="s">
        <v>374</v>
      </c>
      <c r="D121" s="401"/>
      <c r="E121" s="401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04" t="s">
        <v>82</v>
      </c>
      <c r="D122" s="404"/>
      <c r="E122" s="404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04" t="s">
        <v>1321</v>
      </c>
      <c r="D123" s="404"/>
      <c r="E123" s="404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01" t="s">
        <v>1322</v>
      </c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7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397" t="s">
        <v>1296</v>
      </c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  <c r="N125" s="406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01" t="s">
        <v>67</v>
      </c>
      <c r="D126" s="401"/>
      <c r="E126" s="401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01" t="s">
        <v>69</v>
      </c>
      <c r="D127" s="401"/>
      <c r="E127" s="401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01" t="s">
        <v>71</v>
      </c>
      <c r="D128" s="401"/>
      <c r="E128" s="401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01" t="s">
        <v>72</v>
      </c>
      <c r="D129" s="401"/>
      <c r="E129" s="401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01" t="s">
        <v>74</v>
      </c>
      <c r="D130" s="401"/>
      <c r="E130" s="401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05" t="s">
        <v>75</v>
      </c>
      <c r="D131" s="405"/>
      <c r="E131" s="405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01" t="s">
        <v>76</v>
      </c>
      <c r="D132" s="401"/>
      <c r="E132" s="401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01" t="s">
        <v>1298</v>
      </c>
      <c r="D133" s="401"/>
      <c r="E133" s="401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01" t="s">
        <v>1300</v>
      </c>
      <c r="D134" s="401"/>
      <c r="E134" s="401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04" t="s">
        <v>82</v>
      </c>
      <c r="D135" s="404"/>
      <c r="E135" s="404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04" t="s">
        <v>1324</v>
      </c>
      <c r="D136" s="404"/>
      <c r="E136" s="404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01" t="s">
        <v>1322</v>
      </c>
      <c r="D137" s="401"/>
      <c r="E137" s="401"/>
      <c r="F137" s="401"/>
      <c r="G137" s="401"/>
      <c r="H137" s="401"/>
      <c r="I137" s="401"/>
      <c r="J137" s="401"/>
      <c r="K137" s="401"/>
      <c r="L137" s="401"/>
      <c r="M137" s="401"/>
      <c r="N137" s="407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397" t="s">
        <v>201</v>
      </c>
      <c r="D138" s="397"/>
      <c r="E138" s="397"/>
      <c r="F138" s="397"/>
      <c r="G138" s="397"/>
      <c r="H138" s="397"/>
      <c r="I138" s="397"/>
      <c r="J138" s="397"/>
      <c r="K138" s="397"/>
      <c r="L138" s="397"/>
      <c r="M138" s="397"/>
      <c r="N138" s="406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397" t="s">
        <v>1296</v>
      </c>
      <c r="D139" s="397"/>
      <c r="E139" s="397"/>
      <c r="F139" s="397"/>
      <c r="G139" s="397"/>
      <c r="H139" s="397"/>
      <c r="I139" s="397"/>
      <c r="J139" s="397"/>
      <c r="K139" s="397"/>
      <c r="L139" s="397"/>
      <c r="M139" s="397"/>
      <c r="N139" s="406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01" t="s">
        <v>67</v>
      </c>
      <c r="D140" s="401"/>
      <c r="E140" s="401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01" t="s">
        <v>69</v>
      </c>
      <c r="D141" s="401"/>
      <c r="E141" s="401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01" t="s">
        <v>71</v>
      </c>
      <c r="D142" s="401"/>
      <c r="E142" s="401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01" t="s">
        <v>87</v>
      </c>
      <c r="D143" s="401"/>
      <c r="E143" s="401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01" t="s">
        <v>72</v>
      </c>
      <c r="D144" s="401"/>
      <c r="E144" s="401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01" t="s">
        <v>74</v>
      </c>
      <c r="D145" s="401"/>
      <c r="E145" s="401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05" t="s">
        <v>75</v>
      </c>
      <c r="D146" s="405"/>
      <c r="E146" s="405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01" t="s">
        <v>76</v>
      </c>
      <c r="D147" s="401"/>
      <c r="E147" s="401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01" t="s">
        <v>372</v>
      </c>
      <c r="D148" s="401"/>
      <c r="E148" s="401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01" t="s">
        <v>374</v>
      </c>
      <c r="D149" s="401"/>
      <c r="E149" s="401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04" t="s">
        <v>82</v>
      </c>
      <c r="D150" s="404"/>
      <c r="E150" s="404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04" t="s">
        <v>1326</v>
      </c>
      <c r="D151" s="404"/>
      <c r="E151" s="404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397" t="s">
        <v>201</v>
      </c>
      <c r="D152" s="397"/>
      <c r="E152" s="397"/>
      <c r="F152" s="397"/>
      <c r="G152" s="397"/>
      <c r="H152" s="397"/>
      <c r="I152" s="397"/>
      <c r="J152" s="397"/>
      <c r="K152" s="397"/>
      <c r="L152" s="397"/>
      <c r="M152" s="397"/>
      <c r="N152" s="406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397" t="s">
        <v>1296</v>
      </c>
      <c r="D153" s="397"/>
      <c r="E153" s="397"/>
      <c r="F153" s="397"/>
      <c r="G153" s="397"/>
      <c r="H153" s="397"/>
      <c r="I153" s="397"/>
      <c r="J153" s="397"/>
      <c r="K153" s="397"/>
      <c r="L153" s="397"/>
      <c r="M153" s="397"/>
      <c r="N153" s="406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01" t="s">
        <v>67</v>
      </c>
      <c r="D154" s="401"/>
      <c r="E154" s="401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01" t="s">
        <v>69</v>
      </c>
      <c r="D155" s="401"/>
      <c r="E155" s="401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01" t="s">
        <v>71</v>
      </c>
      <c r="D156" s="401"/>
      <c r="E156" s="401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01" t="s">
        <v>87</v>
      </c>
      <c r="D157" s="401"/>
      <c r="E157" s="401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01" t="s">
        <v>72</v>
      </c>
      <c r="D158" s="401"/>
      <c r="E158" s="401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01" t="s">
        <v>74</v>
      </c>
      <c r="D159" s="401"/>
      <c r="E159" s="401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05" t="s">
        <v>75</v>
      </c>
      <c r="D160" s="405"/>
      <c r="E160" s="405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01" t="s">
        <v>76</v>
      </c>
      <c r="D161" s="401"/>
      <c r="E161" s="401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01" t="s">
        <v>372</v>
      </c>
      <c r="D162" s="401"/>
      <c r="E162" s="401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01" t="s">
        <v>374</v>
      </c>
      <c r="D163" s="401"/>
      <c r="E163" s="401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04" t="s">
        <v>82</v>
      </c>
      <c r="D164" s="404"/>
      <c r="E164" s="404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04" t="s">
        <v>1328</v>
      </c>
      <c r="D165" s="404"/>
      <c r="E165" s="404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01" t="s">
        <v>1329</v>
      </c>
      <c r="D166" s="401"/>
      <c r="E166" s="401"/>
      <c r="F166" s="401"/>
      <c r="G166" s="401"/>
      <c r="H166" s="401"/>
      <c r="I166" s="401"/>
      <c r="J166" s="401"/>
      <c r="K166" s="401"/>
      <c r="L166" s="401"/>
      <c r="M166" s="401"/>
      <c r="N166" s="407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397" t="s">
        <v>201</v>
      </c>
      <c r="D167" s="397"/>
      <c r="E167" s="397"/>
      <c r="F167" s="397"/>
      <c r="G167" s="397"/>
      <c r="H167" s="397"/>
      <c r="I167" s="397"/>
      <c r="J167" s="397"/>
      <c r="K167" s="397"/>
      <c r="L167" s="397"/>
      <c r="M167" s="397"/>
      <c r="N167" s="406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397" t="s">
        <v>1296</v>
      </c>
      <c r="D168" s="397"/>
      <c r="E168" s="397"/>
      <c r="F168" s="397"/>
      <c r="G168" s="397"/>
      <c r="H168" s="397"/>
      <c r="I168" s="397"/>
      <c r="J168" s="397"/>
      <c r="K168" s="397"/>
      <c r="L168" s="397"/>
      <c r="M168" s="397"/>
      <c r="N168" s="406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01" t="s">
        <v>67</v>
      </c>
      <c r="D169" s="401"/>
      <c r="E169" s="401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01" t="s">
        <v>69</v>
      </c>
      <c r="D170" s="401"/>
      <c r="E170" s="401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01" t="s">
        <v>71</v>
      </c>
      <c r="D171" s="401"/>
      <c r="E171" s="401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01" t="s">
        <v>87</v>
      </c>
      <c r="D172" s="401"/>
      <c r="E172" s="401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01" t="s">
        <v>72</v>
      </c>
      <c r="D173" s="401"/>
      <c r="E173" s="401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01" t="s">
        <v>74</v>
      </c>
      <c r="D174" s="401"/>
      <c r="E174" s="401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05" t="s">
        <v>75</v>
      </c>
      <c r="D175" s="405"/>
      <c r="E175" s="405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01" t="s">
        <v>76</v>
      </c>
      <c r="D176" s="401"/>
      <c r="E176" s="401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01" t="s">
        <v>1331</v>
      </c>
      <c r="D177" s="401"/>
      <c r="E177" s="401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01" t="s">
        <v>1333</v>
      </c>
      <c r="D178" s="401"/>
      <c r="E178" s="401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04" t="s">
        <v>82</v>
      </c>
      <c r="D179" s="404"/>
      <c r="E179" s="404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04" t="s">
        <v>1335</v>
      </c>
      <c r="D180" s="404"/>
      <c r="E180" s="404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01" t="s">
        <v>1336</v>
      </c>
      <c r="D181" s="401"/>
      <c r="E181" s="401"/>
      <c r="F181" s="401"/>
      <c r="G181" s="401"/>
      <c r="H181" s="401"/>
      <c r="I181" s="401"/>
      <c r="J181" s="401"/>
      <c r="K181" s="401"/>
      <c r="L181" s="401"/>
      <c r="M181" s="401"/>
      <c r="N181" s="407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397" t="s">
        <v>1296</v>
      </c>
      <c r="D182" s="397"/>
      <c r="E182" s="397"/>
      <c r="F182" s="397"/>
      <c r="G182" s="397"/>
      <c r="H182" s="397"/>
      <c r="I182" s="397"/>
      <c r="J182" s="397"/>
      <c r="K182" s="397"/>
      <c r="L182" s="397"/>
      <c r="M182" s="397"/>
      <c r="N182" s="406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01" t="s">
        <v>67</v>
      </c>
      <c r="D183" s="401"/>
      <c r="E183" s="401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01" t="s">
        <v>69</v>
      </c>
      <c r="D184" s="401"/>
      <c r="E184" s="401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01" t="s">
        <v>71</v>
      </c>
      <c r="D185" s="401"/>
      <c r="E185" s="401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01" t="s">
        <v>72</v>
      </c>
      <c r="D186" s="401"/>
      <c r="E186" s="401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01" t="s">
        <v>74</v>
      </c>
      <c r="D187" s="401"/>
      <c r="E187" s="401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05" t="s">
        <v>75</v>
      </c>
      <c r="D188" s="405"/>
      <c r="E188" s="405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01" t="s">
        <v>76</v>
      </c>
      <c r="D189" s="401"/>
      <c r="E189" s="401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01" t="s">
        <v>1338</v>
      </c>
      <c r="D190" s="401"/>
      <c r="E190" s="401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01" t="s">
        <v>1340</v>
      </c>
      <c r="D191" s="401"/>
      <c r="E191" s="401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04" t="s">
        <v>82</v>
      </c>
      <c r="D192" s="404"/>
      <c r="E192" s="404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04" t="s">
        <v>1341</v>
      </c>
      <c r="D194" s="404"/>
      <c r="E194" s="404"/>
      <c r="F194" s="404"/>
      <c r="G194" s="404"/>
      <c r="H194" s="404"/>
      <c r="I194" s="404"/>
      <c r="J194" s="404"/>
      <c r="K194" s="404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01" t="s">
        <v>146</v>
      </c>
      <c r="D195" s="401"/>
      <c r="E195" s="401"/>
      <c r="F195" s="401"/>
      <c r="G195" s="401"/>
      <c r="H195" s="401"/>
      <c r="I195" s="401"/>
      <c r="J195" s="401"/>
      <c r="K195" s="401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01" t="s">
        <v>147</v>
      </c>
      <c r="D196" s="401"/>
      <c r="E196" s="401"/>
      <c r="F196" s="401"/>
      <c r="G196" s="401"/>
      <c r="H196" s="401"/>
      <c r="I196" s="401"/>
      <c r="J196" s="401"/>
      <c r="K196" s="401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01" t="s">
        <v>148</v>
      </c>
      <c r="D197" s="401"/>
      <c r="E197" s="401"/>
      <c r="F197" s="401"/>
      <c r="G197" s="401"/>
      <c r="H197" s="401"/>
      <c r="I197" s="401"/>
      <c r="J197" s="401"/>
      <c r="K197" s="401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01" t="s">
        <v>149</v>
      </c>
      <c r="D198" s="401"/>
      <c r="E198" s="401"/>
      <c r="F198" s="401"/>
      <c r="G198" s="401"/>
      <c r="H198" s="401"/>
      <c r="I198" s="401"/>
      <c r="J198" s="401"/>
      <c r="K198" s="401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01" t="s">
        <v>150</v>
      </c>
      <c r="D199" s="401"/>
      <c r="E199" s="401"/>
      <c r="F199" s="401"/>
      <c r="G199" s="401"/>
      <c r="H199" s="401"/>
      <c r="I199" s="401"/>
      <c r="J199" s="401"/>
      <c r="K199" s="401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01" t="s">
        <v>151</v>
      </c>
      <c r="D200" s="401"/>
      <c r="E200" s="401"/>
      <c r="F200" s="401"/>
      <c r="G200" s="401"/>
      <c r="H200" s="401"/>
      <c r="I200" s="401"/>
      <c r="J200" s="401"/>
      <c r="K200" s="401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01" t="s">
        <v>153</v>
      </c>
      <c r="D201" s="401"/>
      <c r="E201" s="401"/>
      <c r="F201" s="401"/>
      <c r="G201" s="401"/>
      <c r="H201" s="401"/>
      <c r="I201" s="401"/>
      <c r="J201" s="401"/>
      <c r="K201" s="401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01" t="s">
        <v>147</v>
      </c>
      <c r="D202" s="401"/>
      <c r="E202" s="401"/>
      <c r="F202" s="401"/>
      <c r="G202" s="401"/>
      <c r="H202" s="401"/>
      <c r="I202" s="401"/>
      <c r="J202" s="401"/>
      <c r="K202" s="401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01" t="s">
        <v>322</v>
      </c>
      <c r="D203" s="401"/>
      <c r="E203" s="401"/>
      <c r="F203" s="401"/>
      <c r="G203" s="401"/>
      <c r="H203" s="401"/>
      <c r="I203" s="401"/>
      <c r="J203" s="401"/>
      <c r="K203" s="401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01" t="s">
        <v>323</v>
      </c>
      <c r="D204" s="401"/>
      <c r="E204" s="401"/>
      <c r="F204" s="401"/>
      <c r="G204" s="401"/>
      <c r="H204" s="401"/>
      <c r="I204" s="401"/>
      <c r="J204" s="401"/>
      <c r="K204" s="401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01" t="s">
        <v>324</v>
      </c>
      <c r="D205" s="401"/>
      <c r="E205" s="401"/>
      <c r="F205" s="401"/>
      <c r="G205" s="401"/>
      <c r="H205" s="401"/>
      <c r="I205" s="401"/>
      <c r="J205" s="401"/>
      <c r="K205" s="401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01" t="s">
        <v>325</v>
      </c>
      <c r="D206" s="401"/>
      <c r="E206" s="401"/>
      <c r="F206" s="401"/>
      <c r="G206" s="401"/>
      <c r="H206" s="401"/>
      <c r="I206" s="401"/>
      <c r="J206" s="401"/>
      <c r="K206" s="401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01" t="s">
        <v>326</v>
      </c>
      <c r="D207" s="401"/>
      <c r="E207" s="401"/>
      <c r="F207" s="401"/>
      <c r="G207" s="401"/>
      <c r="H207" s="401"/>
      <c r="I207" s="401"/>
      <c r="J207" s="401"/>
      <c r="K207" s="401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01" t="s">
        <v>327</v>
      </c>
      <c r="D208" s="401"/>
      <c r="E208" s="401"/>
      <c r="F208" s="401"/>
      <c r="G208" s="401"/>
      <c r="H208" s="401"/>
      <c r="I208" s="401"/>
      <c r="J208" s="401"/>
      <c r="K208" s="401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01" t="s">
        <v>465</v>
      </c>
      <c r="D209" s="401"/>
      <c r="E209" s="401"/>
      <c r="F209" s="401"/>
      <c r="G209" s="401"/>
      <c r="H209" s="401"/>
      <c r="I209" s="401"/>
      <c r="J209" s="401"/>
      <c r="K209" s="401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01" t="s">
        <v>147</v>
      </c>
      <c r="D210" s="401"/>
      <c r="E210" s="401"/>
      <c r="F210" s="401"/>
      <c r="G210" s="401"/>
      <c r="H210" s="401"/>
      <c r="I210" s="401"/>
      <c r="J210" s="401"/>
      <c r="K210" s="401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01" t="s">
        <v>322</v>
      </c>
      <c r="D211" s="401"/>
      <c r="E211" s="401"/>
      <c r="F211" s="401"/>
      <c r="G211" s="401"/>
      <c r="H211" s="401"/>
      <c r="I211" s="401"/>
      <c r="J211" s="401"/>
      <c r="K211" s="401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01" t="s">
        <v>323</v>
      </c>
      <c r="D212" s="401"/>
      <c r="E212" s="401"/>
      <c r="F212" s="401"/>
      <c r="G212" s="401"/>
      <c r="H212" s="401"/>
      <c r="I212" s="401"/>
      <c r="J212" s="401"/>
      <c r="K212" s="401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01" t="s">
        <v>324</v>
      </c>
      <c r="D213" s="401"/>
      <c r="E213" s="401"/>
      <c r="F213" s="401"/>
      <c r="G213" s="401"/>
      <c r="H213" s="401"/>
      <c r="I213" s="401"/>
      <c r="J213" s="401"/>
      <c r="K213" s="401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01" t="s">
        <v>326</v>
      </c>
      <c r="D214" s="401"/>
      <c r="E214" s="401"/>
      <c r="F214" s="401"/>
      <c r="G214" s="401"/>
      <c r="H214" s="401"/>
      <c r="I214" s="401"/>
      <c r="J214" s="401"/>
      <c r="K214" s="401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01" t="s">
        <v>327</v>
      </c>
      <c r="D215" s="401"/>
      <c r="E215" s="401"/>
      <c r="F215" s="401"/>
      <c r="G215" s="401"/>
      <c r="H215" s="401"/>
      <c r="I215" s="401"/>
      <c r="J215" s="401"/>
      <c r="K215" s="401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01" t="s">
        <v>163</v>
      </c>
      <c r="D216" s="401"/>
      <c r="E216" s="401"/>
      <c r="F216" s="401"/>
      <c r="G216" s="401"/>
      <c r="H216" s="401"/>
      <c r="I216" s="401"/>
      <c r="J216" s="401"/>
      <c r="K216" s="401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01" t="s">
        <v>164</v>
      </c>
      <c r="D217" s="401"/>
      <c r="E217" s="401"/>
      <c r="F217" s="401"/>
      <c r="G217" s="401"/>
      <c r="H217" s="401"/>
      <c r="I217" s="401"/>
      <c r="J217" s="401"/>
      <c r="K217" s="401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01" t="s">
        <v>165</v>
      </c>
      <c r="D218" s="401"/>
      <c r="E218" s="401"/>
      <c r="F218" s="401"/>
      <c r="G218" s="401"/>
      <c r="H218" s="401"/>
      <c r="I218" s="401"/>
      <c r="J218" s="401"/>
      <c r="K218" s="401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03" t="s">
        <v>1342</v>
      </c>
      <c r="D219" s="403"/>
      <c r="E219" s="403"/>
      <c r="F219" s="403"/>
      <c r="G219" s="403"/>
      <c r="H219" s="403"/>
      <c r="I219" s="403"/>
      <c r="J219" s="403"/>
      <c r="K219" s="403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08" t="s">
        <v>1343</v>
      </c>
      <c r="B220" s="409"/>
      <c r="C220" s="409"/>
      <c r="D220" s="409"/>
      <c r="E220" s="409"/>
      <c r="F220" s="409"/>
      <c r="G220" s="409"/>
      <c r="H220" s="409"/>
      <c r="I220" s="409"/>
      <c r="J220" s="409"/>
      <c r="K220" s="409"/>
      <c r="L220" s="409"/>
      <c r="M220" s="409"/>
      <c r="N220" s="410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04" t="s">
        <v>218</v>
      </c>
      <c r="D221" s="404"/>
      <c r="E221" s="404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04" t="s">
        <v>82</v>
      </c>
      <c r="D222" s="404"/>
      <c r="E222" s="404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04" t="s">
        <v>1141</v>
      </c>
      <c r="D223" s="404"/>
      <c r="E223" s="404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01" t="s">
        <v>1142</v>
      </c>
      <c r="D224" s="401"/>
      <c r="E224" s="401"/>
      <c r="F224" s="401"/>
      <c r="G224" s="401"/>
      <c r="H224" s="401"/>
      <c r="I224" s="401"/>
      <c r="J224" s="401"/>
      <c r="K224" s="401"/>
      <c r="L224" s="401"/>
      <c r="M224" s="401"/>
      <c r="N224" s="407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04" t="s">
        <v>82</v>
      </c>
      <c r="D225" s="404"/>
      <c r="E225" s="404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04" t="s">
        <v>1345</v>
      </c>
      <c r="D226" s="404"/>
      <c r="E226" s="404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01" t="s">
        <v>139</v>
      </c>
      <c r="D227" s="401"/>
      <c r="E227" s="401"/>
      <c r="F227" s="401"/>
      <c r="G227" s="401"/>
      <c r="H227" s="401"/>
      <c r="I227" s="401"/>
      <c r="J227" s="401"/>
      <c r="K227" s="401"/>
      <c r="L227" s="401"/>
      <c r="M227" s="401"/>
      <c r="N227" s="407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04" t="s">
        <v>82</v>
      </c>
      <c r="D228" s="404"/>
      <c r="E228" s="404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04" t="s">
        <v>1346</v>
      </c>
      <c r="D230" s="404"/>
      <c r="E230" s="404"/>
      <c r="F230" s="404"/>
      <c r="G230" s="404"/>
      <c r="H230" s="404"/>
      <c r="I230" s="404"/>
      <c r="J230" s="404"/>
      <c r="K230" s="404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01" t="s">
        <v>146</v>
      </c>
      <c r="D231" s="401"/>
      <c r="E231" s="401"/>
      <c r="F231" s="401"/>
      <c r="G231" s="401"/>
      <c r="H231" s="401"/>
      <c r="I231" s="401"/>
      <c r="J231" s="401"/>
      <c r="K231" s="401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01" t="s">
        <v>147</v>
      </c>
      <c r="D232" s="401"/>
      <c r="E232" s="401"/>
      <c r="F232" s="401"/>
      <c r="G232" s="401"/>
      <c r="H232" s="401"/>
      <c r="I232" s="401"/>
      <c r="J232" s="401"/>
      <c r="K232" s="401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01" t="s">
        <v>149</v>
      </c>
      <c r="D233" s="401"/>
      <c r="E233" s="401"/>
      <c r="F233" s="401"/>
      <c r="G233" s="401"/>
      <c r="H233" s="401"/>
      <c r="I233" s="401"/>
      <c r="J233" s="401"/>
      <c r="K233" s="401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01" t="s">
        <v>151</v>
      </c>
      <c r="D234" s="401"/>
      <c r="E234" s="401"/>
      <c r="F234" s="401"/>
      <c r="G234" s="401"/>
      <c r="H234" s="401"/>
      <c r="I234" s="401"/>
      <c r="J234" s="401"/>
      <c r="K234" s="401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01" t="s">
        <v>153</v>
      </c>
      <c r="D235" s="401"/>
      <c r="E235" s="401"/>
      <c r="F235" s="401"/>
      <c r="G235" s="401"/>
      <c r="H235" s="401"/>
      <c r="I235" s="401"/>
      <c r="J235" s="401"/>
      <c r="K235" s="401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01" t="s">
        <v>147</v>
      </c>
      <c r="D236" s="401"/>
      <c r="E236" s="401"/>
      <c r="F236" s="401"/>
      <c r="G236" s="401"/>
      <c r="H236" s="401"/>
      <c r="I236" s="401"/>
      <c r="J236" s="401"/>
      <c r="K236" s="401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01" t="s">
        <v>323</v>
      </c>
      <c r="D237" s="401"/>
      <c r="E237" s="401"/>
      <c r="F237" s="401"/>
      <c r="G237" s="401"/>
      <c r="H237" s="401"/>
      <c r="I237" s="401"/>
      <c r="J237" s="401"/>
      <c r="K237" s="401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01" t="s">
        <v>325</v>
      </c>
      <c r="D238" s="401"/>
      <c r="E238" s="401"/>
      <c r="F238" s="401"/>
      <c r="G238" s="401"/>
      <c r="H238" s="401"/>
      <c r="I238" s="401"/>
      <c r="J238" s="401"/>
      <c r="K238" s="401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03" t="s">
        <v>1347</v>
      </c>
      <c r="D239" s="403"/>
      <c r="E239" s="403"/>
      <c r="F239" s="403"/>
      <c r="G239" s="403"/>
      <c r="H239" s="403"/>
      <c r="I239" s="403"/>
      <c r="J239" s="403"/>
      <c r="K239" s="403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04" t="s">
        <v>789</v>
      </c>
      <c r="D241" s="404"/>
      <c r="E241" s="404"/>
      <c r="F241" s="404"/>
      <c r="G241" s="404"/>
      <c r="H241" s="404"/>
      <c r="I241" s="404"/>
      <c r="J241" s="404"/>
      <c r="K241" s="404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01" t="s">
        <v>146</v>
      </c>
      <c r="D242" s="401"/>
      <c r="E242" s="401"/>
      <c r="F242" s="401"/>
      <c r="G242" s="401"/>
      <c r="H242" s="401"/>
      <c r="I242" s="401"/>
      <c r="J242" s="401"/>
      <c r="K242" s="401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01" t="s">
        <v>147</v>
      </c>
      <c r="D243" s="401"/>
      <c r="E243" s="401"/>
      <c r="F243" s="401"/>
      <c r="G243" s="401"/>
      <c r="H243" s="401"/>
      <c r="I243" s="401"/>
      <c r="J243" s="401"/>
      <c r="K243" s="401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01" t="s">
        <v>148</v>
      </c>
      <c r="D244" s="401"/>
      <c r="E244" s="401"/>
      <c r="F244" s="401"/>
      <c r="G244" s="401"/>
      <c r="H244" s="401"/>
      <c r="I244" s="401"/>
      <c r="J244" s="401"/>
      <c r="K244" s="401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01" t="s">
        <v>149</v>
      </c>
      <c r="D245" s="401"/>
      <c r="E245" s="401"/>
      <c r="F245" s="401"/>
      <c r="G245" s="401"/>
      <c r="H245" s="401"/>
      <c r="I245" s="401"/>
      <c r="J245" s="401"/>
      <c r="K245" s="401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01" t="s">
        <v>150</v>
      </c>
      <c r="D246" s="401"/>
      <c r="E246" s="401"/>
      <c r="F246" s="401"/>
      <c r="G246" s="401"/>
      <c r="H246" s="401"/>
      <c r="I246" s="401"/>
      <c r="J246" s="401"/>
      <c r="K246" s="401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01" t="s">
        <v>151</v>
      </c>
      <c r="D247" s="401"/>
      <c r="E247" s="401"/>
      <c r="F247" s="401"/>
      <c r="G247" s="401"/>
      <c r="H247" s="401"/>
      <c r="I247" s="401"/>
      <c r="J247" s="401"/>
      <c r="K247" s="401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01" t="s">
        <v>153</v>
      </c>
      <c r="D248" s="401"/>
      <c r="E248" s="401"/>
      <c r="F248" s="401"/>
      <c r="G248" s="401"/>
      <c r="H248" s="401"/>
      <c r="I248" s="401"/>
      <c r="J248" s="401"/>
      <c r="K248" s="401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01" t="s">
        <v>147</v>
      </c>
      <c r="D249" s="401"/>
      <c r="E249" s="401"/>
      <c r="F249" s="401"/>
      <c r="G249" s="401"/>
      <c r="H249" s="401"/>
      <c r="I249" s="401"/>
      <c r="J249" s="401"/>
      <c r="K249" s="401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01" t="s">
        <v>322</v>
      </c>
      <c r="D250" s="401"/>
      <c r="E250" s="401"/>
      <c r="F250" s="401"/>
      <c r="G250" s="401"/>
      <c r="H250" s="401"/>
      <c r="I250" s="401"/>
      <c r="J250" s="401"/>
      <c r="K250" s="401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01" t="s">
        <v>323</v>
      </c>
      <c r="D251" s="401"/>
      <c r="E251" s="401"/>
      <c r="F251" s="401"/>
      <c r="G251" s="401"/>
      <c r="H251" s="401"/>
      <c r="I251" s="401"/>
      <c r="J251" s="401"/>
      <c r="K251" s="401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01" t="s">
        <v>324</v>
      </c>
      <c r="D252" s="401"/>
      <c r="E252" s="401"/>
      <c r="F252" s="401"/>
      <c r="G252" s="401"/>
      <c r="H252" s="401"/>
      <c r="I252" s="401"/>
      <c r="J252" s="401"/>
      <c r="K252" s="401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01" t="s">
        <v>325</v>
      </c>
      <c r="D253" s="401"/>
      <c r="E253" s="401"/>
      <c r="F253" s="401"/>
      <c r="G253" s="401"/>
      <c r="H253" s="401"/>
      <c r="I253" s="401"/>
      <c r="J253" s="401"/>
      <c r="K253" s="401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01" t="s">
        <v>326</v>
      </c>
      <c r="D254" s="401"/>
      <c r="E254" s="401"/>
      <c r="F254" s="401"/>
      <c r="G254" s="401"/>
      <c r="H254" s="401"/>
      <c r="I254" s="401"/>
      <c r="J254" s="401"/>
      <c r="K254" s="401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01" t="s">
        <v>327</v>
      </c>
      <c r="D255" s="401"/>
      <c r="E255" s="401"/>
      <c r="F255" s="401"/>
      <c r="G255" s="401"/>
      <c r="H255" s="401"/>
      <c r="I255" s="401"/>
      <c r="J255" s="401"/>
      <c r="K255" s="401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01" t="s">
        <v>465</v>
      </c>
      <c r="D256" s="401"/>
      <c r="E256" s="401"/>
      <c r="F256" s="401"/>
      <c r="G256" s="401"/>
      <c r="H256" s="401"/>
      <c r="I256" s="401"/>
      <c r="J256" s="401"/>
      <c r="K256" s="401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50" s="4" customFormat="1" ht="15" x14ac:dyDescent="0.25">
      <c r="A257" s="92"/>
      <c r="B257" s="51"/>
      <c r="C257" s="401" t="s">
        <v>147</v>
      </c>
      <c r="D257" s="401"/>
      <c r="E257" s="401"/>
      <c r="F257" s="401"/>
      <c r="G257" s="401"/>
      <c r="H257" s="401"/>
      <c r="I257" s="401"/>
      <c r="J257" s="401"/>
      <c r="K257" s="401"/>
      <c r="L257" s="96"/>
      <c r="M257" s="94"/>
      <c r="N257" s="95"/>
      <c r="AR257" s="39"/>
      <c r="AS257" s="3" t="s">
        <v>147</v>
      </c>
    </row>
    <row r="258" spans="1:50" s="4" customFormat="1" ht="15" x14ac:dyDescent="0.25">
      <c r="A258" s="92"/>
      <c r="B258" s="51"/>
      <c r="C258" s="401" t="s">
        <v>322</v>
      </c>
      <c r="D258" s="401"/>
      <c r="E258" s="401"/>
      <c r="F258" s="401"/>
      <c r="G258" s="401"/>
      <c r="H258" s="401"/>
      <c r="I258" s="401"/>
      <c r="J258" s="401"/>
      <c r="K258" s="401"/>
      <c r="L258" s="97">
        <v>30.12</v>
      </c>
      <c r="M258" s="94"/>
      <c r="N258" s="109">
        <v>1348.47</v>
      </c>
      <c r="AR258" s="39"/>
      <c r="AS258" s="3" t="s">
        <v>322</v>
      </c>
    </row>
    <row r="259" spans="1:50" s="4" customFormat="1" ht="15" x14ac:dyDescent="0.25">
      <c r="A259" s="92"/>
      <c r="B259" s="51"/>
      <c r="C259" s="401" t="s">
        <v>323</v>
      </c>
      <c r="D259" s="401"/>
      <c r="E259" s="401"/>
      <c r="F259" s="401"/>
      <c r="G259" s="401"/>
      <c r="H259" s="401"/>
      <c r="I259" s="401"/>
      <c r="J259" s="401"/>
      <c r="K259" s="401"/>
      <c r="L259" s="97">
        <v>35.57</v>
      </c>
      <c r="M259" s="94"/>
      <c r="N259" s="119">
        <v>470.95</v>
      </c>
      <c r="AR259" s="39"/>
      <c r="AS259" s="3" t="s">
        <v>323</v>
      </c>
    </row>
    <row r="260" spans="1:50" s="4" customFormat="1" ht="15" x14ac:dyDescent="0.25">
      <c r="A260" s="92"/>
      <c r="B260" s="51"/>
      <c r="C260" s="401" t="s">
        <v>324</v>
      </c>
      <c r="D260" s="401"/>
      <c r="E260" s="401"/>
      <c r="F260" s="401"/>
      <c r="G260" s="401"/>
      <c r="H260" s="401"/>
      <c r="I260" s="401"/>
      <c r="J260" s="401"/>
      <c r="K260" s="401"/>
      <c r="L260" s="97">
        <v>8.73</v>
      </c>
      <c r="M260" s="94"/>
      <c r="N260" s="119">
        <v>390.84</v>
      </c>
      <c r="AR260" s="39"/>
      <c r="AS260" s="3" t="s">
        <v>324</v>
      </c>
    </row>
    <row r="261" spans="1:50" s="4" customFormat="1" ht="15" x14ac:dyDescent="0.25">
      <c r="A261" s="92"/>
      <c r="B261" s="51"/>
      <c r="C261" s="401" t="s">
        <v>326</v>
      </c>
      <c r="D261" s="401"/>
      <c r="E261" s="401"/>
      <c r="F261" s="401"/>
      <c r="G261" s="401"/>
      <c r="H261" s="401"/>
      <c r="I261" s="401"/>
      <c r="J261" s="401"/>
      <c r="K261" s="401"/>
      <c r="L261" s="97">
        <v>37.68</v>
      </c>
      <c r="M261" s="94"/>
      <c r="N261" s="109">
        <v>1687.13</v>
      </c>
      <c r="AR261" s="39"/>
      <c r="AS261" s="3" t="s">
        <v>326</v>
      </c>
    </row>
    <row r="262" spans="1:50" s="4" customFormat="1" ht="15" x14ac:dyDescent="0.25">
      <c r="A262" s="92"/>
      <c r="B262" s="51"/>
      <c r="C262" s="401" t="s">
        <v>327</v>
      </c>
      <c r="D262" s="401"/>
      <c r="E262" s="401"/>
      <c r="F262" s="401"/>
      <c r="G262" s="401"/>
      <c r="H262" s="401"/>
      <c r="I262" s="401"/>
      <c r="J262" s="401"/>
      <c r="K262" s="401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50" s="4" customFormat="1" ht="15" x14ac:dyDescent="0.25">
      <c r="A263" s="92"/>
      <c r="B263" s="51"/>
      <c r="C263" s="401" t="s">
        <v>163</v>
      </c>
      <c r="D263" s="401"/>
      <c r="E263" s="401"/>
      <c r="F263" s="401"/>
      <c r="G263" s="401"/>
      <c r="H263" s="401"/>
      <c r="I263" s="401"/>
      <c r="J263" s="401"/>
      <c r="K263" s="401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50" s="4" customFormat="1" ht="15" x14ac:dyDescent="0.25">
      <c r="A264" s="92"/>
      <c r="B264" s="51"/>
      <c r="C264" s="401" t="s">
        <v>164</v>
      </c>
      <c r="D264" s="401"/>
      <c r="E264" s="401"/>
      <c r="F264" s="401"/>
      <c r="G264" s="401"/>
      <c r="H264" s="401"/>
      <c r="I264" s="401"/>
      <c r="J264" s="401"/>
      <c r="K264" s="401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50" s="4" customFormat="1" ht="15" x14ac:dyDescent="0.25">
      <c r="A265" s="92"/>
      <c r="B265" s="51"/>
      <c r="C265" s="401" t="s">
        <v>165</v>
      </c>
      <c r="D265" s="401"/>
      <c r="E265" s="401"/>
      <c r="F265" s="401"/>
      <c r="G265" s="401"/>
      <c r="H265" s="401"/>
      <c r="I265" s="401"/>
      <c r="J265" s="401"/>
      <c r="K265" s="401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50" s="4" customFormat="1" ht="15" x14ac:dyDescent="0.25">
      <c r="A266" s="321"/>
      <c r="B266" s="322"/>
      <c r="C266" s="431" t="s">
        <v>4009</v>
      </c>
      <c r="D266" s="432"/>
      <c r="E266" s="432"/>
      <c r="F266" s="432"/>
      <c r="G266" s="432"/>
      <c r="H266" s="432"/>
      <c r="I266" s="432"/>
      <c r="J266" s="432"/>
      <c r="K266" s="432"/>
      <c r="L266" s="323">
        <v>27530.46</v>
      </c>
      <c r="M266" s="324"/>
      <c r="N266" s="325">
        <f>1177977.71</f>
        <v>1177977.71</v>
      </c>
      <c r="R266" s="110"/>
      <c r="AR266" s="39"/>
      <c r="AT266" s="39" t="s">
        <v>790</v>
      </c>
    </row>
    <row r="267" spans="1:50" s="121" customFormat="1" ht="15" x14ac:dyDescent="0.25">
      <c r="A267" s="158"/>
      <c r="B267" s="238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240"/>
      <c r="N267" s="239"/>
      <c r="AQ267" s="140"/>
      <c r="AS267" s="140"/>
    </row>
    <row r="268" spans="1:50" s="121" customFormat="1" ht="15" x14ac:dyDescent="0.25">
      <c r="A268" s="158"/>
      <c r="B268" s="238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240"/>
      <c r="N268" s="239"/>
      <c r="AQ268" s="140"/>
      <c r="AS268" s="140"/>
    </row>
    <row r="269" spans="1:50" s="121" customFormat="1" ht="15" x14ac:dyDescent="0.25">
      <c r="A269" s="158"/>
      <c r="B269" s="238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240"/>
      <c r="N269" s="239"/>
      <c r="AQ269" s="140"/>
      <c r="AS269" s="140"/>
    </row>
    <row r="270" spans="1:50" s="8" customFormat="1" ht="15" x14ac:dyDescent="0.25">
      <c r="A270" s="6"/>
      <c r="B270" s="113" t="s">
        <v>791</v>
      </c>
      <c r="C270" s="399"/>
      <c r="D270" s="399"/>
      <c r="E270" s="399"/>
      <c r="F270" s="399"/>
      <c r="G270" s="399"/>
      <c r="H270" s="400"/>
      <c r="I270" s="400"/>
      <c r="J270" s="400"/>
      <c r="K270" s="400"/>
      <c r="L270" s="400"/>
      <c r="M270" s="4"/>
      <c r="N270" s="4"/>
      <c r="O270" s="4"/>
      <c r="P270" s="4"/>
      <c r="Q270" s="4"/>
      <c r="R270" s="4"/>
      <c r="S270" s="4"/>
      <c r="T270" s="4"/>
      <c r="U270" s="4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 t="s">
        <v>10</v>
      </c>
      <c r="AV270" s="12" t="s">
        <v>792</v>
      </c>
      <c r="AW270" s="12"/>
      <c r="AX270" s="12"/>
    </row>
    <row r="271" spans="1:50" s="114" customFormat="1" ht="16.5" customHeight="1" x14ac:dyDescent="0.25">
      <c r="A271" s="10"/>
      <c r="B271" s="113"/>
      <c r="C271" s="398" t="s">
        <v>793</v>
      </c>
      <c r="D271" s="398"/>
      <c r="E271" s="398"/>
      <c r="F271" s="398"/>
      <c r="G271" s="398"/>
      <c r="H271" s="398"/>
      <c r="I271" s="398"/>
      <c r="J271" s="398"/>
      <c r="K271" s="398"/>
      <c r="L271" s="398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  <c r="AI271" s="115"/>
      <c r="AJ271" s="115"/>
      <c r="AK271" s="115"/>
      <c r="AL271" s="115"/>
      <c r="AM271" s="115"/>
      <c r="AN271" s="115"/>
      <c r="AO271" s="115"/>
      <c r="AP271" s="115"/>
      <c r="AQ271" s="115"/>
      <c r="AR271" s="115"/>
      <c r="AS271" s="115"/>
      <c r="AT271" s="115"/>
      <c r="AU271" s="115"/>
      <c r="AV271" s="115"/>
      <c r="AW271" s="115"/>
      <c r="AX271" s="115"/>
    </row>
    <row r="272" spans="1:50" s="8" customFormat="1" ht="15" x14ac:dyDescent="0.25">
      <c r="A272" s="6"/>
      <c r="B272" s="113" t="s">
        <v>794</v>
      </c>
      <c r="C272" s="399"/>
      <c r="D272" s="399"/>
      <c r="E272" s="399"/>
      <c r="F272" s="399"/>
      <c r="G272" s="399"/>
      <c r="H272" s="400"/>
      <c r="I272" s="400"/>
      <c r="J272" s="400"/>
      <c r="K272" s="400"/>
      <c r="L272" s="400"/>
      <c r="M272" s="4"/>
      <c r="N272" s="4"/>
      <c r="O272" s="4"/>
      <c r="P272" s="4"/>
      <c r="Q272" s="4"/>
      <c r="R272" s="4"/>
      <c r="S272" s="4"/>
      <c r="T272" s="4"/>
      <c r="U272" s="4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 t="s">
        <v>10</v>
      </c>
      <c r="AX272" s="12" t="s">
        <v>10</v>
      </c>
    </row>
    <row r="273" spans="1:50" s="114" customFormat="1" ht="16.5" customHeight="1" x14ac:dyDescent="0.25">
      <c r="A273" s="10"/>
      <c r="C273" s="398" t="s">
        <v>793</v>
      </c>
      <c r="D273" s="398"/>
      <c r="E273" s="398"/>
      <c r="F273" s="398"/>
      <c r="G273" s="398"/>
      <c r="H273" s="398"/>
      <c r="I273" s="398"/>
      <c r="J273" s="398"/>
      <c r="K273" s="398"/>
      <c r="L273" s="398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  <c r="AH273" s="115"/>
      <c r="AI273" s="115"/>
      <c r="AJ273" s="115"/>
      <c r="AK273" s="115"/>
      <c r="AL273" s="115"/>
      <c r="AM273" s="115"/>
      <c r="AN273" s="115"/>
      <c r="AO273" s="115"/>
      <c r="AP273" s="115"/>
      <c r="AQ273" s="115"/>
      <c r="AR273" s="115"/>
      <c r="AS273" s="115"/>
      <c r="AT273" s="115"/>
      <c r="AU273" s="115"/>
      <c r="AV273" s="115"/>
      <c r="AW273" s="115"/>
      <c r="AX273" s="115"/>
    </row>
    <row r="274" spans="1:50" s="8" customFormat="1" ht="19.5" customHeight="1" x14ac:dyDescent="0.2">
      <c r="A274" s="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</row>
    <row r="275" spans="1:50" s="4" customFormat="1" ht="22.5" customHeight="1" x14ac:dyDescent="0.25">
      <c r="A275" s="397" t="s">
        <v>795</v>
      </c>
      <c r="B275" s="397"/>
      <c r="C275" s="397"/>
      <c r="D275" s="397"/>
      <c r="E275" s="397"/>
      <c r="F275" s="397"/>
      <c r="G275" s="397"/>
      <c r="H275" s="397"/>
      <c r="I275" s="397"/>
      <c r="J275" s="397"/>
      <c r="K275" s="397"/>
      <c r="L275" s="397"/>
      <c r="M275" s="397"/>
      <c r="N275" s="397"/>
      <c r="O275" s="106"/>
      <c r="P275" s="106"/>
    </row>
    <row r="276" spans="1:50" s="4" customFormat="1" ht="12.75" customHeight="1" x14ac:dyDescent="0.25">
      <c r="A276" s="397" t="s">
        <v>796</v>
      </c>
      <c r="B276" s="397"/>
      <c r="C276" s="397"/>
      <c r="D276" s="397"/>
      <c r="E276" s="397"/>
      <c r="F276" s="397"/>
      <c r="G276" s="397"/>
      <c r="H276" s="397"/>
      <c r="I276" s="397"/>
      <c r="J276" s="397"/>
      <c r="K276" s="397"/>
      <c r="L276" s="397"/>
      <c r="M276" s="397"/>
      <c r="N276" s="397"/>
      <c r="O276" s="106"/>
      <c r="P276" s="106"/>
    </row>
    <row r="277" spans="1:50" s="4" customFormat="1" ht="12.75" customHeight="1" x14ac:dyDescent="0.25">
      <c r="A277" s="397" t="s">
        <v>797</v>
      </c>
      <c r="B277" s="397"/>
      <c r="C277" s="397"/>
      <c r="D277" s="397"/>
      <c r="E277" s="397"/>
      <c r="F277" s="397"/>
      <c r="G277" s="397"/>
      <c r="H277" s="397"/>
      <c r="I277" s="397"/>
      <c r="J277" s="397"/>
      <c r="K277" s="397"/>
      <c r="L277" s="397"/>
      <c r="M277" s="397"/>
      <c r="N277" s="397"/>
      <c r="O277" s="106"/>
      <c r="P277" s="106"/>
    </row>
    <row r="278" spans="1:50" s="4" customFormat="1" ht="19.5" customHeight="1" x14ac:dyDescent="0.25"/>
    <row r="279" spans="1:50" s="4" customFormat="1" ht="15" x14ac:dyDescent="0.25">
      <c r="B279" s="117"/>
      <c r="D279" s="117"/>
      <c r="F279" s="117"/>
    </row>
  </sheetData>
  <mergeCells count="268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A277:N277"/>
    <mergeCell ref="C272:G272"/>
    <mergeCell ref="H272:L272"/>
    <mergeCell ref="C273:L273"/>
    <mergeCell ref="A275:N275"/>
    <mergeCell ref="A276:N276"/>
    <mergeCell ref="C265:K265"/>
    <mergeCell ref="C266:K266"/>
    <mergeCell ref="C270:G270"/>
    <mergeCell ref="H270:L270"/>
    <mergeCell ref="C271:L27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AZ1127"/>
  <sheetViews>
    <sheetView topLeftCell="A1112" workbookViewId="0">
      <selection activeCell="A1115" sqref="A1115:N111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3" t="s">
        <v>3</v>
      </c>
      <c r="H5" s="423"/>
      <c r="I5" s="423"/>
      <c r="J5" s="423"/>
      <c r="K5" s="423"/>
      <c r="L5" s="423"/>
      <c r="M5" s="423"/>
      <c r="N5" s="42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28" t="s">
        <v>5</v>
      </c>
      <c r="H6" s="428"/>
      <c r="I6" s="428"/>
      <c r="J6" s="428"/>
      <c r="K6" s="428"/>
      <c r="L6" s="428"/>
      <c r="M6" s="428"/>
      <c r="N6" s="428"/>
      <c r="V6" s="12" t="s">
        <v>5</v>
      </c>
    </row>
    <row r="7" spans="1:29" s="4" customFormat="1" ht="45" customHeight="1" x14ac:dyDescent="0.25">
      <c r="A7" s="427" t="s">
        <v>6</v>
      </c>
      <c r="B7" s="427"/>
      <c r="C7" s="427"/>
      <c r="D7" s="427"/>
      <c r="E7" s="427"/>
      <c r="F7" s="427"/>
      <c r="G7" s="428" t="s">
        <v>7</v>
      </c>
      <c r="H7" s="428"/>
      <c r="I7" s="428"/>
      <c r="J7" s="428"/>
      <c r="K7" s="428"/>
      <c r="L7" s="428"/>
      <c r="M7" s="428"/>
      <c r="N7" s="42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0" t="s">
        <v>8</v>
      </c>
      <c r="B8" s="430"/>
      <c r="C8" s="430"/>
      <c r="D8" s="430"/>
      <c r="E8" s="430"/>
      <c r="F8" s="430"/>
      <c r="G8" s="428"/>
      <c r="H8" s="428"/>
      <c r="I8" s="428"/>
      <c r="J8" s="428"/>
      <c r="K8" s="428"/>
      <c r="L8" s="428"/>
      <c r="M8" s="428"/>
      <c r="N8" s="42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27" t="s">
        <v>11</v>
      </c>
      <c r="B9" s="427"/>
      <c r="C9" s="427"/>
      <c r="D9" s="427"/>
      <c r="E9" s="427"/>
      <c r="F9" s="427"/>
      <c r="G9" s="428"/>
      <c r="H9" s="428"/>
      <c r="I9" s="428"/>
      <c r="J9" s="428"/>
      <c r="K9" s="428"/>
      <c r="L9" s="428"/>
      <c r="M9" s="428"/>
      <c r="N9" s="42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29" t="s">
        <v>12</v>
      </c>
      <c r="B10" s="429"/>
      <c r="C10" s="429"/>
      <c r="D10" s="429"/>
      <c r="E10" s="429"/>
      <c r="F10" s="429"/>
      <c r="G10" s="428" t="s">
        <v>13</v>
      </c>
      <c r="H10" s="428"/>
      <c r="I10" s="428"/>
      <c r="J10" s="428"/>
      <c r="K10" s="428"/>
      <c r="L10" s="428"/>
      <c r="M10" s="428"/>
      <c r="N10" s="428"/>
      <c r="Z10" s="12" t="s">
        <v>13</v>
      </c>
    </row>
    <row r="11" spans="1:29" s="4" customFormat="1" ht="15" x14ac:dyDescent="0.25">
      <c r="A11" s="429" t="s">
        <v>14</v>
      </c>
      <c r="B11" s="429"/>
      <c r="C11" s="429"/>
      <c r="D11" s="429"/>
      <c r="E11" s="429"/>
      <c r="F11" s="429"/>
      <c r="G11" s="428"/>
      <c r="H11" s="428"/>
      <c r="I11" s="428"/>
      <c r="J11" s="428"/>
      <c r="K11" s="428"/>
      <c r="L11" s="428"/>
      <c r="M11" s="428"/>
      <c r="N11" s="42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4" customFormat="1" ht="21" customHeight="1" x14ac:dyDescent="0.25">
      <c r="A18" s="426" t="s">
        <v>1348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9" t="s">
        <v>1349</v>
      </c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AD20" s="12" t="s">
        <v>1349</v>
      </c>
    </row>
    <row r="21" spans="1:31" s="4" customFormat="1" ht="12" customHeight="1" x14ac:dyDescent="0.25">
      <c r="A21" s="421" t="s">
        <v>19</v>
      </c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2" t="s">
        <v>3965</v>
      </c>
      <c r="C23" s="423"/>
      <c r="D23" s="423"/>
      <c r="E23" s="423"/>
      <c r="F23" s="42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4" t="s">
        <v>24</v>
      </c>
      <c r="C24" s="424"/>
      <c r="D24" s="424"/>
      <c r="E24" s="424"/>
      <c r="F24" s="42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5" t="s">
        <v>26</v>
      </c>
      <c r="E26" s="425"/>
      <c r="F26" s="42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9278.31</v>
      </c>
      <c r="M31" s="41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3361.14</v>
      </c>
      <c r="M32" s="416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18" t="s">
        <v>44</v>
      </c>
      <c r="B35" s="414" t="s">
        <v>45</v>
      </c>
      <c r="C35" s="414" t="s">
        <v>46</v>
      </c>
      <c r="D35" s="414"/>
      <c r="E35" s="414"/>
      <c r="F35" s="414" t="s">
        <v>47</v>
      </c>
      <c r="G35" s="414" t="s">
        <v>48</v>
      </c>
      <c r="H35" s="414"/>
      <c r="I35" s="414"/>
      <c r="J35" s="414" t="s">
        <v>49</v>
      </c>
      <c r="K35" s="414"/>
      <c r="L35" s="414"/>
      <c r="M35" s="414" t="s">
        <v>50</v>
      </c>
      <c r="N35" s="414" t="s">
        <v>51</v>
      </c>
    </row>
    <row r="36" spans="1:36" s="4" customFormat="1" ht="28.5" customHeight="1" x14ac:dyDescent="0.25">
      <c r="A36" s="418"/>
      <c r="B36" s="414"/>
      <c r="C36" s="414"/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</row>
    <row r="37" spans="1:36" s="4" customFormat="1" ht="22.5" x14ac:dyDescent="0.25">
      <c r="A37" s="418"/>
      <c r="B37" s="414"/>
      <c r="C37" s="414"/>
      <c r="D37" s="414"/>
      <c r="E37" s="414"/>
      <c r="F37" s="41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4"/>
      <c r="N37" s="414"/>
    </row>
    <row r="38" spans="1:36" s="4" customFormat="1" ht="15" x14ac:dyDescent="0.25">
      <c r="A38" s="36">
        <v>1</v>
      </c>
      <c r="B38" s="37">
        <v>2</v>
      </c>
      <c r="C38" s="415">
        <v>3</v>
      </c>
      <c r="D38" s="415"/>
      <c r="E38" s="41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08" t="s">
        <v>1352</v>
      </c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10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04" t="s">
        <v>1354</v>
      </c>
      <c r="D40" s="404"/>
      <c r="E40" s="404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01" t="s">
        <v>1355</v>
      </c>
      <c r="D41" s="401"/>
      <c r="E41" s="401"/>
      <c r="F41" s="401"/>
      <c r="G41" s="401"/>
      <c r="H41" s="401"/>
      <c r="I41" s="401"/>
      <c r="J41" s="401"/>
      <c r="K41" s="401"/>
      <c r="L41" s="401"/>
      <c r="M41" s="401"/>
      <c r="N41" s="407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397" t="s">
        <v>1357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406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397" t="s">
        <v>64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406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397" t="s">
        <v>66</v>
      </c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406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01" t="s">
        <v>67</v>
      </c>
      <c r="D45" s="401"/>
      <c r="E45" s="401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01" t="s">
        <v>69</v>
      </c>
      <c r="D46" s="401"/>
      <c r="E46" s="401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01" t="s">
        <v>71</v>
      </c>
      <c r="D47" s="401"/>
      <c r="E47" s="401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01" t="s">
        <v>87</v>
      </c>
      <c r="D48" s="401"/>
      <c r="E48" s="401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01" t="s">
        <v>72</v>
      </c>
      <c r="D49" s="401"/>
      <c r="E49" s="401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01" t="s">
        <v>74</v>
      </c>
      <c r="D50" s="401"/>
      <c r="E50" s="401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05" t="s">
        <v>75</v>
      </c>
      <c r="D51" s="405"/>
      <c r="E51" s="405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01" t="s">
        <v>76</v>
      </c>
      <c r="D52" s="401"/>
      <c r="E52" s="401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01" t="s">
        <v>78</v>
      </c>
      <c r="D53" s="401"/>
      <c r="E53" s="401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01" t="s">
        <v>81</v>
      </c>
      <c r="D54" s="401"/>
      <c r="E54" s="401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04" t="s">
        <v>82</v>
      </c>
      <c r="D55" s="404"/>
      <c r="E55" s="404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04" t="s">
        <v>1359</v>
      </c>
      <c r="D56" s="404"/>
      <c r="E56" s="404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01" t="s">
        <v>1360</v>
      </c>
      <c r="D57" s="401"/>
      <c r="E57" s="401"/>
      <c r="F57" s="401"/>
      <c r="G57" s="401"/>
      <c r="H57" s="401"/>
      <c r="I57" s="401"/>
      <c r="J57" s="401"/>
      <c r="K57" s="401"/>
      <c r="L57" s="401"/>
      <c r="M57" s="401"/>
      <c r="N57" s="407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397" t="s">
        <v>1362</v>
      </c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406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397" t="s">
        <v>64</v>
      </c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406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397" t="s">
        <v>66</v>
      </c>
      <c r="D60" s="397"/>
      <c r="E60" s="397"/>
      <c r="F60" s="397"/>
      <c r="G60" s="397"/>
      <c r="H60" s="397"/>
      <c r="I60" s="397"/>
      <c r="J60" s="397"/>
      <c r="K60" s="397"/>
      <c r="L60" s="397"/>
      <c r="M60" s="397"/>
      <c r="N60" s="406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01" t="s">
        <v>67</v>
      </c>
      <c r="D61" s="401"/>
      <c r="E61" s="401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01" t="s">
        <v>72</v>
      </c>
      <c r="D62" s="401"/>
      <c r="E62" s="401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05" t="s">
        <v>75</v>
      </c>
      <c r="D63" s="405"/>
      <c r="E63" s="405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01" t="s">
        <v>76</v>
      </c>
      <c r="D64" s="401"/>
      <c r="E64" s="401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01" t="s">
        <v>93</v>
      </c>
      <c r="D65" s="401"/>
      <c r="E65" s="401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01" t="s">
        <v>95</v>
      </c>
      <c r="D66" s="401"/>
      <c r="E66" s="401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04" t="s">
        <v>82</v>
      </c>
      <c r="D67" s="404"/>
      <c r="E67" s="404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04" t="s">
        <v>1268</v>
      </c>
      <c r="D68" s="404"/>
      <c r="E68" s="404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01" t="s">
        <v>1363</v>
      </c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7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397" t="s">
        <v>64</v>
      </c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406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397" t="s">
        <v>66</v>
      </c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406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01" t="s">
        <v>67</v>
      </c>
      <c r="D72" s="401"/>
      <c r="E72" s="401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01" t="s">
        <v>72</v>
      </c>
      <c r="D73" s="401"/>
      <c r="E73" s="401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05" t="s">
        <v>75</v>
      </c>
      <c r="D74" s="405"/>
      <c r="E74" s="405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01" t="s">
        <v>76</v>
      </c>
      <c r="D75" s="401"/>
      <c r="E75" s="401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01" t="s">
        <v>93</v>
      </c>
      <c r="D76" s="401"/>
      <c r="E76" s="401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01" t="s">
        <v>95</v>
      </c>
      <c r="D77" s="401"/>
      <c r="E77" s="401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04" t="s">
        <v>82</v>
      </c>
      <c r="D78" s="404"/>
      <c r="E78" s="404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04" t="s">
        <v>1216</v>
      </c>
      <c r="D79" s="404"/>
      <c r="E79" s="404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01" t="s">
        <v>1364</v>
      </c>
      <c r="D80" s="401"/>
      <c r="E80" s="401"/>
      <c r="F80" s="401"/>
      <c r="G80" s="401"/>
      <c r="H80" s="401"/>
      <c r="I80" s="401"/>
      <c r="J80" s="401"/>
      <c r="K80" s="401"/>
      <c r="L80" s="401"/>
      <c r="M80" s="401"/>
      <c r="N80" s="407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04" t="s">
        <v>82</v>
      </c>
      <c r="D81" s="404"/>
      <c r="E81" s="404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04" t="s">
        <v>97</v>
      </c>
      <c r="D82" s="404"/>
      <c r="E82" s="404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01" t="s">
        <v>99</v>
      </c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7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01" t="s">
        <v>100</v>
      </c>
      <c r="D84" s="401"/>
      <c r="E84" s="401"/>
      <c r="F84" s="401"/>
      <c r="G84" s="401"/>
      <c r="H84" s="401"/>
      <c r="I84" s="401"/>
      <c r="J84" s="401"/>
      <c r="K84" s="401"/>
      <c r="L84" s="401"/>
      <c r="M84" s="401"/>
      <c r="N84" s="407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04" t="s">
        <v>82</v>
      </c>
      <c r="D85" s="404"/>
      <c r="E85" s="404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04" t="s">
        <v>1046</v>
      </c>
      <c r="D86" s="404"/>
      <c r="E86" s="404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01" t="s">
        <v>1365</v>
      </c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7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397" t="s">
        <v>64</v>
      </c>
      <c r="D88" s="397"/>
      <c r="E88" s="397"/>
      <c r="F88" s="397"/>
      <c r="G88" s="397"/>
      <c r="H88" s="397"/>
      <c r="I88" s="397"/>
      <c r="J88" s="397"/>
      <c r="K88" s="397"/>
      <c r="L88" s="397"/>
      <c r="M88" s="397"/>
      <c r="N88" s="406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397" t="s">
        <v>66</v>
      </c>
      <c r="D89" s="397"/>
      <c r="E89" s="397"/>
      <c r="F89" s="397"/>
      <c r="G89" s="397"/>
      <c r="H89" s="397"/>
      <c r="I89" s="397"/>
      <c r="J89" s="397"/>
      <c r="K89" s="397"/>
      <c r="L89" s="397"/>
      <c r="M89" s="397"/>
      <c r="N89" s="406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01" t="s">
        <v>69</v>
      </c>
      <c r="D90" s="401"/>
      <c r="E90" s="401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01" t="s">
        <v>71</v>
      </c>
      <c r="D91" s="401"/>
      <c r="E91" s="401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01" t="s">
        <v>74</v>
      </c>
      <c r="D92" s="401"/>
      <c r="E92" s="401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05" t="s">
        <v>75</v>
      </c>
      <c r="D93" s="405"/>
      <c r="E93" s="405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01" t="s">
        <v>76</v>
      </c>
      <c r="D94" s="401"/>
      <c r="E94" s="401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01" t="s">
        <v>78</v>
      </c>
      <c r="D95" s="401"/>
      <c r="E95" s="401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01" t="s">
        <v>81</v>
      </c>
      <c r="D96" s="401"/>
      <c r="E96" s="401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04" t="s">
        <v>82</v>
      </c>
      <c r="D97" s="404"/>
      <c r="E97" s="404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04" t="s">
        <v>1367</v>
      </c>
      <c r="D98" s="404"/>
      <c r="E98" s="404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01" t="s">
        <v>1368</v>
      </c>
      <c r="D99" s="401"/>
      <c r="E99" s="401"/>
      <c r="F99" s="401"/>
      <c r="G99" s="401"/>
      <c r="H99" s="401"/>
      <c r="I99" s="401"/>
      <c r="J99" s="401"/>
      <c r="K99" s="401"/>
      <c r="L99" s="401"/>
      <c r="M99" s="401"/>
      <c r="N99" s="407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397" t="s">
        <v>64</v>
      </c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406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397" t="s">
        <v>66</v>
      </c>
      <c r="D101" s="397"/>
      <c r="E101" s="397"/>
      <c r="F101" s="397"/>
      <c r="G101" s="397"/>
      <c r="H101" s="397"/>
      <c r="I101" s="397"/>
      <c r="J101" s="397"/>
      <c r="K101" s="397"/>
      <c r="L101" s="397"/>
      <c r="M101" s="397"/>
      <c r="N101" s="406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01" t="s">
        <v>67</v>
      </c>
      <c r="D102" s="401"/>
      <c r="E102" s="401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01" t="s">
        <v>72</v>
      </c>
      <c r="D103" s="401"/>
      <c r="E103" s="401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05" t="s">
        <v>75</v>
      </c>
      <c r="D104" s="405"/>
      <c r="E104" s="405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01" t="s">
        <v>76</v>
      </c>
      <c r="D105" s="401"/>
      <c r="E105" s="401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01" t="s">
        <v>78</v>
      </c>
      <c r="D106" s="401"/>
      <c r="E106" s="401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01" t="s">
        <v>81</v>
      </c>
      <c r="D107" s="401"/>
      <c r="E107" s="401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04" t="s">
        <v>82</v>
      </c>
      <c r="D108" s="404"/>
      <c r="E108" s="404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04" t="s">
        <v>1370</v>
      </c>
      <c r="D109" s="404"/>
      <c r="E109" s="404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01" t="s">
        <v>1371</v>
      </c>
      <c r="D110" s="401"/>
      <c r="E110" s="401"/>
      <c r="F110" s="401"/>
      <c r="G110" s="401"/>
      <c r="H110" s="401"/>
      <c r="I110" s="401"/>
      <c r="J110" s="401"/>
      <c r="K110" s="401"/>
      <c r="L110" s="401"/>
      <c r="M110" s="401"/>
      <c r="N110" s="407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397" t="s">
        <v>64</v>
      </c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406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397" t="s">
        <v>66</v>
      </c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406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01" t="s">
        <v>67</v>
      </c>
      <c r="D113" s="401"/>
      <c r="E113" s="401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01" t="s">
        <v>69</v>
      </c>
      <c r="D114" s="401"/>
      <c r="E114" s="401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01" t="s">
        <v>71</v>
      </c>
      <c r="D115" s="401"/>
      <c r="E115" s="401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01" t="s">
        <v>72</v>
      </c>
      <c r="D116" s="401"/>
      <c r="E116" s="401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01" t="s">
        <v>74</v>
      </c>
      <c r="D117" s="401"/>
      <c r="E117" s="401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05" t="s">
        <v>75</v>
      </c>
      <c r="D118" s="405"/>
      <c r="E118" s="405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01" t="s">
        <v>76</v>
      </c>
      <c r="D119" s="401"/>
      <c r="E119" s="401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01" t="s">
        <v>78</v>
      </c>
      <c r="D120" s="401"/>
      <c r="E120" s="401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01" t="s">
        <v>81</v>
      </c>
      <c r="D121" s="401"/>
      <c r="E121" s="401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04" t="s">
        <v>82</v>
      </c>
      <c r="D122" s="404"/>
      <c r="E122" s="404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04" t="s">
        <v>1367</v>
      </c>
      <c r="D123" s="404"/>
      <c r="E123" s="404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01" t="s">
        <v>1372</v>
      </c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7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397" t="s">
        <v>64</v>
      </c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  <c r="N125" s="406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397" t="s">
        <v>66</v>
      </c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406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01" t="s">
        <v>67</v>
      </c>
      <c r="D127" s="401"/>
      <c r="E127" s="401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01" t="s">
        <v>72</v>
      </c>
      <c r="D128" s="401"/>
      <c r="E128" s="401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05" t="s">
        <v>75</v>
      </c>
      <c r="D129" s="405"/>
      <c r="E129" s="405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01" t="s">
        <v>76</v>
      </c>
      <c r="D130" s="401"/>
      <c r="E130" s="401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01" t="s">
        <v>78</v>
      </c>
      <c r="D131" s="401"/>
      <c r="E131" s="401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01" t="s">
        <v>81</v>
      </c>
      <c r="D132" s="401"/>
      <c r="E132" s="401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04" t="s">
        <v>82</v>
      </c>
      <c r="D133" s="404"/>
      <c r="E133" s="404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04" t="s">
        <v>871</v>
      </c>
      <c r="D134" s="404"/>
      <c r="E134" s="404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01" t="s">
        <v>1373</v>
      </c>
      <c r="D135" s="401"/>
      <c r="E135" s="401"/>
      <c r="F135" s="401"/>
      <c r="G135" s="401"/>
      <c r="H135" s="401"/>
      <c r="I135" s="401"/>
      <c r="J135" s="401"/>
      <c r="K135" s="401"/>
      <c r="L135" s="401"/>
      <c r="M135" s="401"/>
      <c r="N135" s="407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397" t="s">
        <v>64</v>
      </c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406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397" t="s">
        <v>66</v>
      </c>
      <c r="D137" s="397"/>
      <c r="E137" s="397"/>
      <c r="F137" s="397"/>
      <c r="G137" s="397"/>
      <c r="H137" s="397"/>
      <c r="I137" s="397"/>
      <c r="J137" s="397"/>
      <c r="K137" s="397"/>
      <c r="L137" s="397"/>
      <c r="M137" s="397"/>
      <c r="N137" s="406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01" t="s">
        <v>67</v>
      </c>
      <c r="D138" s="401"/>
      <c r="E138" s="401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01" t="s">
        <v>69</v>
      </c>
      <c r="D139" s="401"/>
      <c r="E139" s="401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01" t="s">
        <v>71</v>
      </c>
      <c r="D140" s="401"/>
      <c r="E140" s="401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01" t="s">
        <v>87</v>
      </c>
      <c r="D141" s="401"/>
      <c r="E141" s="401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01" t="s">
        <v>72</v>
      </c>
      <c r="D142" s="401"/>
      <c r="E142" s="401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01" t="s">
        <v>74</v>
      </c>
      <c r="D143" s="401"/>
      <c r="E143" s="401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05" t="s">
        <v>75</v>
      </c>
      <c r="D144" s="405"/>
      <c r="E144" s="405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01" t="s">
        <v>76</v>
      </c>
      <c r="D145" s="401"/>
      <c r="E145" s="401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01" t="s">
        <v>815</v>
      </c>
      <c r="D146" s="401"/>
      <c r="E146" s="401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01" t="s">
        <v>817</v>
      </c>
      <c r="D147" s="401"/>
      <c r="E147" s="401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04" t="s">
        <v>82</v>
      </c>
      <c r="D148" s="404"/>
      <c r="E148" s="404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04" t="s">
        <v>873</v>
      </c>
      <c r="D149" s="404"/>
      <c r="E149" s="404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01" t="s">
        <v>99</v>
      </c>
      <c r="D150" s="401"/>
      <c r="E150" s="401"/>
      <c r="F150" s="401"/>
      <c r="G150" s="401"/>
      <c r="H150" s="401"/>
      <c r="I150" s="401"/>
      <c r="J150" s="401"/>
      <c r="K150" s="401"/>
      <c r="L150" s="401"/>
      <c r="M150" s="401"/>
      <c r="N150" s="407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01" t="s">
        <v>1374</v>
      </c>
      <c r="D151" s="401"/>
      <c r="E151" s="401"/>
      <c r="F151" s="401"/>
      <c r="G151" s="401"/>
      <c r="H151" s="401"/>
      <c r="I151" s="401"/>
      <c r="J151" s="401"/>
      <c r="K151" s="401"/>
      <c r="L151" s="401"/>
      <c r="M151" s="401"/>
      <c r="N151" s="407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01" t="s">
        <v>875</v>
      </c>
      <c r="D152" s="401"/>
      <c r="E152" s="401"/>
      <c r="F152" s="401"/>
      <c r="G152" s="401"/>
      <c r="H152" s="401"/>
      <c r="I152" s="401"/>
      <c r="J152" s="401"/>
      <c r="K152" s="401"/>
      <c r="L152" s="401"/>
      <c r="M152" s="401"/>
      <c r="N152" s="407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397" t="s">
        <v>1375</v>
      </c>
      <c r="D153" s="397"/>
      <c r="E153" s="397"/>
      <c r="F153" s="397"/>
      <c r="G153" s="397"/>
      <c r="H153" s="397"/>
      <c r="I153" s="397"/>
      <c r="J153" s="397"/>
      <c r="K153" s="397"/>
      <c r="L153" s="397"/>
      <c r="M153" s="397"/>
      <c r="N153" s="406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04" t="s">
        <v>82</v>
      </c>
      <c r="D154" s="404"/>
      <c r="E154" s="404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04" t="s">
        <v>877</v>
      </c>
      <c r="D155" s="404"/>
      <c r="E155" s="404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01" t="s">
        <v>1376</v>
      </c>
      <c r="D156" s="401"/>
      <c r="E156" s="401"/>
      <c r="F156" s="401"/>
      <c r="G156" s="401"/>
      <c r="H156" s="401"/>
      <c r="I156" s="401"/>
      <c r="J156" s="401"/>
      <c r="K156" s="401"/>
      <c r="L156" s="401"/>
      <c r="M156" s="401"/>
      <c r="N156" s="407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397" t="s">
        <v>64</v>
      </c>
      <c r="D157" s="397"/>
      <c r="E157" s="397"/>
      <c r="F157" s="397"/>
      <c r="G157" s="397"/>
      <c r="H157" s="397"/>
      <c r="I157" s="397"/>
      <c r="J157" s="397"/>
      <c r="K157" s="397"/>
      <c r="L157" s="397"/>
      <c r="M157" s="397"/>
      <c r="N157" s="406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397" t="s">
        <v>66</v>
      </c>
      <c r="D158" s="397"/>
      <c r="E158" s="397"/>
      <c r="F158" s="397"/>
      <c r="G158" s="397"/>
      <c r="H158" s="397"/>
      <c r="I158" s="397"/>
      <c r="J158" s="397"/>
      <c r="K158" s="397"/>
      <c r="L158" s="397"/>
      <c r="M158" s="397"/>
      <c r="N158" s="406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01" t="s">
        <v>67</v>
      </c>
      <c r="D159" s="401"/>
      <c r="E159" s="401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01" t="s">
        <v>69</v>
      </c>
      <c r="D160" s="401"/>
      <c r="E160" s="401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01" t="s">
        <v>71</v>
      </c>
      <c r="D161" s="401"/>
      <c r="E161" s="401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01" t="s">
        <v>87</v>
      </c>
      <c r="D162" s="401"/>
      <c r="E162" s="401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01" t="s">
        <v>72</v>
      </c>
      <c r="D163" s="401"/>
      <c r="E163" s="401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01" t="s">
        <v>74</v>
      </c>
      <c r="D164" s="401"/>
      <c r="E164" s="401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05" t="s">
        <v>75</v>
      </c>
      <c r="D165" s="405"/>
      <c r="E165" s="405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01" t="s">
        <v>76</v>
      </c>
      <c r="D166" s="401"/>
      <c r="E166" s="401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01" t="s">
        <v>815</v>
      </c>
      <c r="D167" s="401"/>
      <c r="E167" s="401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01" t="s">
        <v>817</v>
      </c>
      <c r="D168" s="401"/>
      <c r="E168" s="401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04" t="s">
        <v>82</v>
      </c>
      <c r="D169" s="404"/>
      <c r="E169" s="404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04" t="s">
        <v>1377</v>
      </c>
      <c r="D170" s="404"/>
      <c r="E170" s="404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01" t="s">
        <v>99</v>
      </c>
      <c r="D171" s="401"/>
      <c r="E171" s="401"/>
      <c r="F171" s="401"/>
      <c r="G171" s="401"/>
      <c r="H171" s="401"/>
      <c r="I171" s="401"/>
      <c r="J171" s="401"/>
      <c r="K171" s="401"/>
      <c r="L171" s="401"/>
      <c r="M171" s="401"/>
      <c r="N171" s="407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01" t="s">
        <v>1378</v>
      </c>
      <c r="D172" s="401"/>
      <c r="E172" s="401"/>
      <c r="F172" s="401"/>
      <c r="G172" s="401"/>
      <c r="H172" s="401"/>
      <c r="I172" s="401"/>
      <c r="J172" s="401"/>
      <c r="K172" s="401"/>
      <c r="L172" s="401"/>
      <c r="M172" s="401"/>
      <c r="N172" s="407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01" t="s">
        <v>1379</v>
      </c>
      <c r="D173" s="401"/>
      <c r="E173" s="401"/>
      <c r="F173" s="401"/>
      <c r="G173" s="401"/>
      <c r="H173" s="401"/>
      <c r="I173" s="401"/>
      <c r="J173" s="401"/>
      <c r="K173" s="401"/>
      <c r="L173" s="401"/>
      <c r="M173" s="401"/>
      <c r="N173" s="407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397" t="s">
        <v>1375</v>
      </c>
      <c r="D174" s="397"/>
      <c r="E174" s="397"/>
      <c r="F174" s="397"/>
      <c r="G174" s="397"/>
      <c r="H174" s="397"/>
      <c r="I174" s="397"/>
      <c r="J174" s="397"/>
      <c r="K174" s="397"/>
      <c r="L174" s="397"/>
      <c r="M174" s="397"/>
      <c r="N174" s="406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04" t="s">
        <v>82</v>
      </c>
      <c r="D175" s="404"/>
      <c r="E175" s="404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04" t="s">
        <v>1380</v>
      </c>
      <c r="D177" s="404"/>
      <c r="E177" s="404"/>
      <c r="F177" s="404"/>
      <c r="G177" s="404"/>
      <c r="H177" s="404"/>
      <c r="I177" s="404"/>
      <c r="J177" s="404"/>
      <c r="K177" s="404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01" t="s">
        <v>146</v>
      </c>
      <c r="D178" s="401"/>
      <c r="E178" s="401"/>
      <c r="F178" s="401"/>
      <c r="G178" s="401"/>
      <c r="H178" s="401"/>
      <c r="I178" s="401"/>
      <c r="J178" s="401"/>
      <c r="K178" s="401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01" t="s">
        <v>147</v>
      </c>
      <c r="D179" s="401"/>
      <c r="E179" s="401"/>
      <c r="F179" s="401"/>
      <c r="G179" s="401"/>
      <c r="H179" s="401"/>
      <c r="I179" s="401"/>
      <c r="J179" s="401"/>
      <c r="K179" s="401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01" t="s">
        <v>148</v>
      </c>
      <c r="D180" s="401"/>
      <c r="E180" s="401"/>
      <c r="F180" s="401"/>
      <c r="G180" s="401"/>
      <c r="H180" s="401"/>
      <c r="I180" s="401"/>
      <c r="J180" s="401"/>
      <c r="K180" s="401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01" t="s">
        <v>149</v>
      </c>
      <c r="D181" s="401"/>
      <c r="E181" s="401"/>
      <c r="F181" s="401"/>
      <c r="G181" s="401"/>
      <c r="H181" s="401"/>
      <c r="I181" s="401"/>
      <c r="J181" s="401"/>
      <c r="K181" s="401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01" t="s">
        <v>150</v>
      </c>
      <c r="D182" s="401"/>
      <c r="E182" s="401"/>
      <c r="F182" s="401"/>
      <c r="G182" s="401"/>
      <c r="H182" s="401"/>
      <c r="I182" s="401"/>
      <c r="J182" s="401"/>
      <c r="K182" s="401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01" t="s">
        <v>151</v>
      </c>
      <c r="D183" s="401"/>
      <c r="E183" s="401"/>
      <c r="F183" s="401"/>
      <c r="G183" s="401"/>
      <c r="H183" s="401"/>
      <c r="I183" s="401"/>
      <c r="J183" s="401"/>
      <c r="K183" s="401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01" t="s">
        <v>153</v>
      </c>
      <c r="D184" s="401"/>
      <c r="E184" s="401"/>
      <c r="F184" s="401"/>
      <c r="G184" s="401"/>
      <c r="H184" s="401"/>
      <c r="I184" s="401"/>
      <c r="J184" s="401"/>
      <c r="K184" s="401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01" t="s">
        <v>154</v>
      </c>
      <c r="D185" s="401"/>
      <c r="E185" s="401"/>
      <c r="F185" s="401"/>
      <c r="G185" s="401"/>
      <c r="H185" s="401"/>
      <c r="I185" s="401"/>
      <c r="J185" s="401"/>
      <c r="K185" s="401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01" t="s">
        <v>155</v>
      </c>
      <c r="D186" s="401"/>
      <c r="E186" s="401"/>
      <c r="F186" s="401"/>
      <c r="G186" s="401"/>
      <c r="H186" s="401"/>
      <c r="I186" s="401"/>
      <c r="J186" s="401"/>
      <c r="K186" s="401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01" t="s">
        <v>156</v>
      </c>
      <c r="D187" s="401"/>
      <c r="E187" s="401"/>
      <c r="F187" s="401"/>
      <c r="G187" s="401"/>
      <c r="H187" s="401"/>
      <c r="I187" s="401"/>
      <c r="J187" s="401"/>
      <c r="K187" s="401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01" t="s">
        <v>157</v>
      </c>
      <c r="D188" s="401"/>
      <c r="E188" s="401"/>
      <c r="F188" s="401"/>
      <c r="G188" s="401"/>
      <c r="H188" s="401"/>
      <c r="I188" s="401"/>
      <c r="J188" s="401"/>
      <c r="K188" s="401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01" t="s">
        <v>158</v>
      </c>
      <c r="D189" s="401"/>
      <c r="E189" s="401"/>
      <c r="F189" s="401"/>
      <c r="G189" s="401"/>
      <c r="H189" s="401"/>
      <c r="I189" s="401"/>
      <c r="J189" s="401"/>
      <c r="K189" s="401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01" t="s">
        <v>159</v>
      </c>
      <c r="D190" s="401"/>
      <c r="E190" s="401"/>
      <c r="F190" s="401"/>
      <c r="G190" s="401"/>
      <c r="H190" s="401"/>
      <c r="I190" s="401"/>
      <c r="J190" s="401"/>
      <c r="K190" s="401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01" t="s">
        <v>160</v>
      </c>
      <c r="D191" s="401"/>
      <c r="E191" s="401"/>
      <c r="F191" s="401"/>
      <c r="G191" s="401"/>
      <c r="H191" s="401"/>
      <c r="I191" s="401"/>
      <c r="J191" s="401"/>
      <c r="K191" s="401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01" t="s">
        <v>161</v>
      </c>
      <c r="D192" s="401"/>
      <c r="E192" s="401"/>
      <c r="F192" s="401"/>
      <c r="G192" s="401"/>
      <c r="H192" s="401"/>
      <c r="I192" s="401"/>
      <c r="J192" s="401"/>
      <c r="K192" s="401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01" t="s">
        <v>226</v>
      </c>
      <c r="D193" s="401"/>
      <c r="E193" s="401"/>
      <c r="F193" s="401"/>
      <c r="G193" s="401"/>
      <c r="H193" s="401"/>
      <c r="I193" s="401"/>
      <c r="J193" s="401"/>
      <c r="K193" s="401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01" t="s">
        <v>163</v>
      </c>
      <c r="D194" s="401"/>
      <c r="E194" s="401"/>
      <c r="F194" s="401"/>
      <c r="G194" s="401"/>
      <c r="H194" s="401"/>
      <c r="I194" s="401"/>
      <c r="J194" s="401"/>
      <c r="K194" s="401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01" t="s">
        <v>164</v>
      </c>
      <c r="D195" s="401"/>
      <c r="E195" s="401"/>
      <c r="F195" s="401"/>
      <c r="G195" s="401"/>
      <c r="H195" s="401"/>
      <c r="I195" s="401"/>
      <c r="J195" s="401"/>
      <c r="K195" s="401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01" t="s">
        <v>165</v>
      </c>
      <c r="D196" s="401"/>
      <c r="E196" s="401"/>
      <c r="F196" s="401"/>
      <c r="G196" s="401"/>
      <c r="H196" s="401"/>
      <c r="I196" s="401"/>
      <c r="J196" s="401"/>
      <c r="K196" s="401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03" t="s">
        <v>1381</v>
      </c>
      <c r="D197" s="403"/>
      <c r="E197" s="403"/>
      <c r="F197" s="403"/>
      <c r="G197" s="403"/>
      <c r="H197" s="403"/>
      <c r="I197" s="403"/>
      <c r="J197" s="403"/>
      <c r="K197" s="403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08" t="s">
        <v>167</v>
      </c>
      <c r="B198" s="409"/>
      <c r="C198" s="409"/>
      <c r="D198" s="409"/>
      <c r="E198" s="409"/>
      <c r="F198" s="409"/>
      <c r="G198" s="409"/>
      <c r="H198" s="409"/>
      <c r="I198" s="409"/>
      <c r="J198" s="409"/>
      <c r="K198" s="409"/>
      <c r="L198" s="409"/>
      <c r="M198" s="409"/>
      <c r="N198" s="410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04" t="s">
        <v>1383</v>
      </c>
      <c r="D199" s="404"/>
      <c r="E199" s="404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397" t="s">
        <v>66</v>
      </c>
      <c r="D200" s="397"/>
      <c r="E200" s="397"/>
      <c r="F200" s="397"/>
      <c r="G200" s="397"/>
      <c r="H200" s="397"/>
      <c r="I200" s="397"/>
      <c r="J200" s="397"/>
      <c r="K200" s="397"/>
      <c r="L200" s="397"/>
      <c r="M200" s="397"/>
      <c r="N200" s="406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01" t="s">
        <v>67</v>
      </c>
      <c r="D201" s="401"/>
      <c r="E201" s="401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01" t="s">
        <v>69</v>
      </c>
      <c r="D202" s="401"/>
      <c r="E202" s="401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01" t="s">
        <v>71</v>
      </c>
      <c r="D203" s="401"/>
      <c r="E203" s="401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01" t="s">
        <v>72</v>
      </c>
      <c r="D204" s="401"/>
      <c r="E204" s="401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01" t="s">
        <v>74</v>
      </c>
      <c r="D205" s="401"/>
      <c r="E205" s="401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05" t="s">
        <v>75</v>
      </c>
      <c r="D206" s="405"/>
      <c r="E206" s="405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01" t="s">
        <v>76</v>
      </c>
      <c r="D207" s="401"/>
      <c r="E207" s="401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01" t="s">
        <v>943</v>
      </c>
      <c r="D208" s="401"/>
      <c r="E208" s="401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01" t="s">
        <v>945</v>
      </c>
      <c r="D209" s="401"/>
      <c r="E209" s="401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04" t="s">
        <v>82</v>
      </c>
      <c r="D210" s="404"/>
      <c r="E210" s="404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04" t="s">
        <v>1385</v>
      </c>
      <c r="D211" s="404"/>
      <c r="E211" s="404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397" t="s">
        <v>66</v>
      </c>
      <c r="D212" s="397"/>
      <c r="E212" s="397"/>
      <c r="F212" s="397"/>
      <c r="G212" s="397"/>
      <c r="H212" s="397"/>
      <c r="I212" s="397"/>
      <c r="J212" s="397"/>
      <c r="K212" s="397"/>
      <c r="L212" s="397"/>
      <c r="M212" s="397"/>
      <c r="N212" s="406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01" t="s">
        <v>67</v>
      </c>
      <c r="D213" s="401"/>
      <c r="E213" s="401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01" t="s">
        <v>69</v>
      </c>
      <c r="D214" s="401"/>
      <c r="E214" s="401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01" t="s">
        <v>71</v>
      </c>
      <c r="D215" s="401"/>
      <c r="E215" s="401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01" t="s">
        <v>72</v>
      </c>
      <c r="D216" s="401"/>
      <c r="E216" s="401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01" t="s">
        <v>74</v>
      </c>
      <c r="D217" s="401"/>
      <c r="E217" s="401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05" t="s">
        <v>75</v>
      </c>
      <c r="D218" s="405"/>
      <c r="E218" s="405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01" t="s">
        <v>76</v>
      </c>
      <c r="D219" s="401"/>
      <c r="E219" s="401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01" t="s">
        <v>943</v>
      </c>
      <c r="D220" s="401"/>
      <c r="E220" s="401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01" t="s">
        <v>945</v>
      </c>
      <c r="D221" s="401"/>
      <c r="E221" s="401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04" t="s">
        <v>82</v>
      </c>
      <c r="D222" s="404"/>
      <c r="E222" s="404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04" t="s">
        <v>1387</v>
      </c>
      <c r="D223" s="404"/>
      <c r="E223" s="404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01" t="s">
        <v>1389</v>
      </c>
      <c r="D224" s="401"/>
      <c r="E224" s="401"/>
      <c r="F224" s="401"/>
      <c r="G224" s="401"/>
      <c r="H224" s="401"/>
      <c r="I224" s="401"/>
      <c r="J224" s="401"/>
      <c r="K224" s="401"/>
      <c r="L224" s="401"/>
      <c r="M224" s="401"/>
      <c r="N224" s="407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397" t="s">
        <v>66</v>
      </c>
      <c r="D225" s="397"/>
      <c r="E225" s="397"/>
      <c r="F225" s="397"/>
      <c r="G225" s="397"/>
      <c r="H225" s="397"/>
      <c r="I225" s="397"/>
      <c r="J225" s="397"/>
      <c r="K225" s="397"/>
      <c r="L225" s="397"/>
      <c r="M225" s="397"/>
      <c r="N225" s="406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01" t="s">
        <v>67</v>
      </c>
      <c r="D226" s="401"/>
      <c r="E226" s="401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01" t="s">
        <v>69</v>
      </c>
      <c r="D227" s="401"/>
      <c r="E227" s="401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01" t="s">
        <v>71</v>
      </c>
      <c r="D228" s="401"/>
      <c r="E228" s="401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01" t="s">
        <v>72</v>
      </c>
      <c r="D229" s="401"/>
      <c r="E229" s="401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01" t="s">
        <v>74</v>
      </c>
      <c r="D230" s="401"/>
      <c r="E230" s="401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05" t="s">
        <v>75</v>
      </c>
      <c r="D231" s="405"/>
      <c r="E231" s="405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01" t="s">
        <v>76</v>
      </c>
      <c r="D232" s="401"/>
      <c r="E232" s="401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01" t="s">
        <v>943</v>
      </c>
      <c r="D233" s="401"/>
      <c r="E233" s="401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01" t="s">
        <v>945</v>
      </c>
      <c r="D234" s="401"/>
      <c r="E234" s="401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04" t="s">
        <v>82</v>
      </c>
      <c r="D235" s="404"/>
      <c r="E235" s="404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04" t="s">
        <v>1391</v>
      </c>
      <c r="D236" s="404"/>
      <c r="E236" s="404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01" t="s">
        <v>1392</v>
      </c>
      <c r="D237" s="401"/>
      <c r="E237" s="401"/>
      <c r="F237" s="401"/>
      <c r="G237" s="401"/>
      <c r="H237" s="401"/>
      <c r="I237" s="401"/>
      <c r="J237" s="401"/>
      <c r="K237" s="401"/>
      <c r="L237" s="401"/>
      <c r="M237" s="401"/>
      <c r="N237" s="407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397" t="s">
        <v>66</v>
      </c>
      <c r="D238" s="397"/>
      <c r="E238" s="397"/>
      <c r="F238" s="397"/>
      <c r="G238" s="397"/>
      <c r="H238" s="397"/>
      <c r="I238" s="397"/>
      <c r="J238" s="397"/>
      <c r="K238" s="397"/>
      <c r="L238" s="397"/>
      <c r="M238" s="397"/>
      <c r="N238" s="406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01" t="s">
        <v>67</v>
      </c>
      <c r="D239" s="401"/>
      <c r="E239" s="401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01" t="s">
        <v>69</v>
      </c>
      <c r="D240" s="401"/>
      <c r="E240" s="401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01" t="s">
        <v>71</v>
      </c>
      <c r="D241" s="401"/>
      <c r="E241" s="401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01" t="s">
        <v>72</v>
      </c>
      <c r="D242" s="401"/>
      <c r="E242" s="401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01" t="s">
        <v>74</v>
      </c>
      <c r="D243" s="401"/>
      <c r="E243" s="401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05" t="s">
        <v>75</v>
      </c>
      <c r="D244" s="405"/>
      <c r="E244" s="405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01" t="s">
        <v>76</v>
      </c>
      <c r="D245" s="401"/>
      <c r="E245" s="401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01" t="s">
        <v>943</v>
      </c>
      <c r="D246" s="401"/>
      <c r="E246" s="401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01" t="s">
        <v>945</v>
      </c>
      <c r="D247" s="401"/>
      <c r="E247" s="401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04" t="s">
        <v>82</v>
      </c>
      <c r="D248" s="404"/>
      <c r="E248" s="404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04" t="s">
        <v>1394</v>
      </c>
      <c r="D249" s="404"/>
      <c r="E249" s="404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01" t="s">
        <v>139</v>
      </c>
      <c r="D250" s="401"/>
      <c r="E250" s="401"/>
      <c r="F250" s="401"/>
      <c r="G250" s="401"/>
      <c r="H250" s="401"/>
      <c r="I250" s="401"/>
      <c r="J250" s="401"/>
      <c r="K250" s="401"/>
      <c r="L250" s="401"/>
      <c r="M250" s="401"/>
      <c r="N250" s="407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04" t="s">
        <v>82</v>
      </c>
      <c r="D251" s="404"/>
      <c r="E251" s="404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04" t="s">
        <v>1395</v>
      </c>
      <c r="D252" s="404"/>
      <c r="E252" s="404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01" t="s">
        <v>139</v>
      </c>
      <c r="D253" s="401"/>
      <c r="E253" s="401"/>
      <c r="F253" s="401"/>
      <c r="G253" s="401"/>
      <c r="H253" s="401"/>
      <c r="I253" s="401"/>
      <c r="J253" s="401"/>
      <c r="K253" s="401"/>
      <c r="L253" s="401"/>
      <c r="M253" s="401"/>
      <c r="N253" s="407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04" t="s">
        <v>82</v>
      </c>
      <c r="D254" s="404"/>
      <c r="E254" s="404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04" t="s">
        <v>132</v>
      </c>
      <c r="D255" s="404"/>
      <c r="E255" s="404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01" t="s">
        <v>1396</v>
      </c>
      <c r="D256" s="401"/>
      <c r="E256" s="401"/>
      <c r="F256" s="401"/>
      <c r="G256" s="401"/>
      <c r="H256" s="401"/>
      <c r="I256" s="401"/>
      <c r="J256" s="401"/>
      <c r="K256" s="401"/>
      <c r="L256" s="401"/>
      <c r="M256" s="401"/>
      <c r="N256" s="407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04" t="s">
        <v>82</v>
      </c>
      <c r="D257" s="404"/>
      <c r="E257" s="404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04" t="s">
        <v>1397</v>
      </c>
      <c r="D258" s="404"/>
      <c r="E258" s="404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01" t="s">
        <v>139</v>
      </c>
      <c r="D259" s="401"/>
      <c r="E259" s="401"/>
      <c r="F259" s="401"/>
      <c r="G259" s="401"/>
      <c r="H259" s="401"/>
      <c r="I259" s="401"/>
      <c r="J259" s="401"/>
      <c r="K259" s="401"/>
      <c r="L259" s="401"/>
      <c r="M259" s="401"/>
      <c r="N259" s="407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04" t="s">
        <v>82</v>
      </c>
      <c r="D260" s="404"/>
      <c r="E260" s="404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04" t="s">
        <v>1399</v>
      </c>
      <c r="D261" s="404"/>
      <c r="E261" s="404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01" t="s">
        <v>139</v>
      </c>
      <c r="D262" s="401"/>
      <c r="E262" s="401"/>
      <c r="F262" s="401"/>
      <c r="G262" s="401"/>
      <c r="H262" s="401"/>
      <c r="I262" s="401"/>
      <c r="J262" s="401"/>
      <c r="K262" s="401"/>
      <c r="L262" s="401"/>
      <c r="M262" s="401"/>
      <c r="N262" s="407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04" t="s">
        <v>82</v>
      </c>
      <c r="D263" s="404"/>
      <c r="E263" s="404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04" t="s">
        <v>1400</v>
      </c>
      <c r="D264" s="404"/>
      <c r="E264" s="404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01" t="s">
        <v>139</v>
      </c>
      <c r="D265" s="401"/>
      <c r="E265" s="401"/>
      <c r="F265" s="401"/>
      <c r="G265" s="401"/>
      <c r="H265" s="401"/>
      <c r="I265" s="401"/>
      <c r="J265" s="401"/>
      <c r="K265" s="401"/>
      <c r="L265" s="401"/>
      <c r="M265" s="401"/>
      <c r="N265" s="407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04" t="s">
        <v>82</v>
      </c>
      <c r="D266" s="404"/>
      <c r="E266" s="404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04" t="s">
        <v>1402</v>
      </c>
      <c r="D267" s="404"/>
      <c r="E267" s="404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01" t="s">
        <v>139</v>
      </c>
      <c r="D268" s="401"/>
      <c r="E268" s="401"/>
      <c r="F268" s="401"/>
      <c r="G268" s="401"/>
      <c r="H268" s="401"/>
      <c r="I268" s="401"/>
      <c r="J268" s="401"/>
      <c r="K268" s="401"/>
      <c r="L268" s="401"/>
      <c r="M268" s="401"/>
      <c r="N268" s="407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04" t="s">
        <v>82</v>
      </c>
      <c r="D269" s="404"/>
      <c r="E269" s="404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04" t="s">
        <v>1403</v>
      </c>
      <c r="D270" s="404"/>
      <c r="E270" s="404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01" t="s">
        <v>1404</v>
      </c>
      <c r="D271" s="401"/>
      <c r="E271" s="401"/>
      <c r="F271" s="401"/>
      <c r="G271" s="401"/>
      <c r="H271" s="401"/>
      <c r="I271" s="401"/>
      <c r="J271" s="401"/>
      <c r="K271" s="401"/>
      <c r="L271" s="401"/>
      <c r="M271" s="401"/>
      <c r="N271" s="407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04" t="s">
        <v>82</v>
      </c>
      <c r="D272" s="404"/>
      <c r="E272" s="404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04" t="s">
        <v>1405</v>
      </c>
      <c r="D273" s="404"/>
      <c r="E273" s="404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01" t="s">
        <v>1406</v>
      </c>
      <c r="D274" s="401"/>
      <c r="E274" s="401"/>
      <c r="F274" s="401"/>
      <c r="G274" s="401"/>
      <c r="H274" s="401"/>
      <c r="I274" s="401"/>
      <c r="J274" s="401"/>
      <c r="K274" s="401"/>
      <c r="L274" s="401"/>
      <c r="M274" s="401"/>
      <c r="N274" s="407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04" t="s">
        <v>82</v>
      </c>
      <c r="D275" s="404"/>
      <c r="E275" s="404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04" t="s">
        <v>97</v>
      </c>
      <c r="D276" s="404"/>
      <c r="E276" s="404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01" t="s">
        <v>99</v>
      </c>
      <c r="D277" s="401"/>
      <c r="E277" s="401"/>
      <c r="F277" s="401"/>
      <c r="G277" s="401"/>
      <c r="H277" s="401"/>
      <c r="I277" s="401"/>
      <c r="J277" s="401"/>
      <c r="K277" s="401"/>
      <c r="L277" s="401"/>
      <c r="M277" s="401"/>
      <c r="N277" s="407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01" t="s">
        <v>1407</v>
      </c>
      <c r="D278" s="401"/>
      <c r="E278" s="401"/>
      <c r="F278" s="401"/>
      <c r="G278" s="401"/>
      <c r="H278" s="401"/>
      <c r="I278" s="401"/>
      <c r="J278" s="401"/>
      <c r="K278" s="401"/>
      <c r="L278" s="401"/>
      <c r="M278" s="401"/>
      <c r="N278" s="407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01" t="s">
        <v>100</v>
      </c>
      <c r="D279" s="401"/>
      <c r="E279" s="401"/>
      <c r="F279" s="401"/>
      <c r="G279" s="401"/>
      <c r="H279" s="401"/>
      <c r="I279" s="401"/>
      <c r="J279" s="401"/>
      <c r="K279" s="401"/>
      <c r="L279" s="401"/>
      <c r="M279" s="401"/>
      <c r="N279" s="407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04" t="s">
        <v>82</v>
      </c>
      <c r="D280" s="404"/>
      <c r="E280" s="404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04" t="s">
        <v>225</v>
      </c>
      <c r="D282" s="404"/>
      <c r="E282" s="404"/>
      <c r="F282" s="404"/>
      <c r="G282" s="404"/>
      <c r="H282" s="404"/>
      <c r="I282" s="404"/>
      <c r="J282" s="404"/>
      <c r="K282" s="404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01" t="s">
        <v>146</v>
      </c>
      <c r="D283" s="401"/>
      <c r="E283" s="401"/>
      <c r="F283" s="401"/>
      <c r="G283" s="401"/>
      <c r="H283" s="401"/>
      <c r="I283" s="401"/>
      <c r="J283" s="401"/>
      <c r="K283" s="401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01" t="s">
        <v>147</v>
      </c>
      <c r="D284" s="401"/>
      <c r="E284" s="401"/>
      <c r="F284" s="401"/>
      <c r="G284" s="401"/>
      <c r="H284" s="401"/>
      <c r="I284" s="401"/>
      <c r="J284" s="401"/>
      <c r="K284" s="401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01" t="s">
        <v>148</v>
      </c>
      <c r="D285" s="401"/>
      <c r="E285" s="401"/>
      <c r="F285" s="401"/>
      <c r="G285" s="401"/>
      <c r="H285" s="401"/>
      <c r="I285" s="401"/>
      <c r="J285" s="401"/>
      <c r="K285" s="401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01" t="s">
        <v>149</v>
      </c>
      <c r="D286" s="401"/>
      <c r="E286" s="401"/>
      <c r="F286" s="401"/>
      <c r="G286" s="401"/>
      <c r="H286" s="401"/>
      <c r="I286" s="401"/>
      <c r="J286" s="401"/>
      <c r="K286" s="401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01" t="s">
        <v>150</v>
      </c>
      <c r="D287" s="401"/>
      <c r="E287" s="401"/>
      <c r="F287" s="401"/>
      <c r="G287" s="401"/>
      <c r="H287" s="401"/>
      <c r="I287" s="401"/>
      <c r="J287" s="401"/>
      <c r="K287" s="401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01" t="s">
        <v>151</v>
      </c>
      <c r="D288" s="401"/>
      <c r="E288" s="401"/>
      <c r="F288" s="401"/>
      <c r="G288" s="401"/>
      <c r="H288" s="401"/>
      <c r="I288" s="401"/>
      <c r="J288" s="401"/>
      <c r="K288" s="401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01" t="s">
        <v>152</v>
      </c>
      <c r="D289" s="401"/>
      <c r="E289" s="401"/>
      <c r="F289" s="401"/>
      <c r="G289" s="401"/>
      <c r="H289" s="401"/>
      <c r="I289" s="401"/>
      <c r="J289" s="401"/>
      <c r="K289" s="401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01" t="s">
        <v>153</v>
      </c>
      <c r="D290" s="401"/>
      <c r="E290" s="401"/>
      <c r="F290" s="401"/>
      <c r="G290" s="401"/>
      <c r="H290" s="401"/>
      <c r="I290" s="401"/>
      <c r="J290" s="401"/>
      <c r="K290" s="401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01" t="s">
        <v>154</v>
      </c>
      <c r="D291" s="401"/>
      <c r="E291" s="401"/>
      <c r="F291" s="401"/>
      <c r="G291" s="401"/>
      <c r="H291" s="401"/>
      <c r="I291" s="401"/>
      <c r="J291" s="401"/>
      <c r="K291" s="401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01" t="s">
        <v>155</v>
      </c>
      <c r="D292" s="401"/>
      <c r="E292" s="401"/>
      <c r="F292" s="401"/>
      <c r="G292" s="401"/>
      <c r="H292" s="401"/>
      <c r="I292" s="401"/>
      <c r="J292" s="401"/>
      <c r="K292" s="401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01" t="s">
        <v>156</v>
      </c>
      <c r="D293" s="401"/>
      <c r="E293" s="401"/>
      <c r="F293" s="401"/>
      <c r="G293" s="401"/>
      <c r="H293" s="401"/>
      <c r="I293" s="401"/>
      <c r="J293" s="401"/>
      <c r="K293" s="401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01" t="s">
        <v>157</v>
      </c>
      <c r="D294" s="401"/>
      <c r="E294" s="401"/>
      <c r="F294" s="401"/>
      <c r="G294" s="401"/>
      <c r="H294" s="401"/>
      <c r="I294" s="401"/>
      <c r="J294" s="401"/>
      <c r="K294" s="401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01" t="s">
        <v>158</v>
      </c>
      <c r="D295" s="401"/>
      <c r="E295" s="401"/>
      <c r="F295" s="401"/>
      <c r="G295" s="401"/>
      <c r="H295" s="401"/>
      <c r="I295" s="401"/>
      <c r="J295" s="401"/>
      <c r="K295" s="401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01" t="s">
        <v>159</v>
      </c>
      <c r="D296" s="401"/>
      <c r="E296" s="401"/>
      <c r="F296" s="401"/>
      <c r="G296" s="401"/>
      <c r="H296" s="401"/>
      <c r="I296" s="401"/>
      <c r="J296" s="401"/>
      <c r="K296" s="401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01" t="s">
        <v>160</v>
      </c>
      <c r="D297" s="401"/>
      <c r="E297" s="401"/>
      <c r="F297" s="401"/>
      <c r="G297" s="401"/>
      <c r="H297" s="401"/>
      <c r="I297" s="401"/>
      <c r="J297" s="401"/>
      <c r="K297" s="401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01" t="s">
        <v>161</v>
      </c>
      <c r="D298" s="401"/>
      <c r="E298" s="401"/>
      <c r="F298" s="401"/>
      <c r="G298" s="401"/>
      <c r="H298" s="401"/>
      <c r="I298" s="401"/>
      <c r="J298" s="401"/>
      <c r="K298" s="401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01" t="s">
        <v>226</v>
      </c>
      <c r="D299" s="401"/>
      <c r="E299" s="401"/>
      <c r="F299" s="401"/>
      <c r="G299" s="401"/>
      <c r="H299" s="401"/>
      <c r="I299" s="401"/>
      <c r="J299" s="401"/>
      <c r="K299" s="401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01" t="s">
        <v>162</v>
      </c>
      <c r="D300" s="401"/>
      <c r="E300" s="401"/>
      <c r="F300" s="401"/>
      <c r="G300" s="401"/>
      <c r="H300" s="401"/>
      <c r="I300" s="401"/>
      <c r="J300" s="401"/>
      <c r="K300" s="401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01" t="s">
        <v>163</v>
      </c>
      <c r="D301" s="401"/>
      <c r="E301" s="401"/>
      <c r="F301" s="401"/>
      <c r="G301" s="401"/>
      <c r="H301" s="401"/>
      <c r="I301" s="401"/>
      <c r="J301" s="401"/>
      <c r="K301" s="401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01" t="s">
        <v>164</v>
      </c>
      <c r="D302" s="401"/>
      <c r="E302" s="401"/>
      <c r="F302" s="401"/>
      <c r="G302" s="401"/>
      <c r="H302" s="401"/>
      <c r="I302" s="401"/>
      <c r="J302" s="401"/>
      <c r="K302" s="401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01" t="s">
        <v>165</v>
      </c>
      <c r="D303" s="401"/>
      <c r="E303" s="401"/>
      <c r="F303" s="401"/>
      <c r="G303" s="401"/>
      <c r="H303" s="401"/>
      <c r="I303" s="401"/>
      <c r="J303" s="401"/>
      <c r="K303" s="401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03" t="s">
        <v>227</v>
      </c>
      <c r="D304" s="403"/>
      <c r="E304" s="403"/>
      <c r="F304" s="403"/>
      <c r="G304" s="403"/>
      <c r="H304" s="403"/>
      <c r="I304" s="403"/>
      <c r="J304" s="403"/>
      <c r="K304" s="403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08" t="s">
        <v>1408</v>
      </c>
      <c r="B305" s="409"/>
      <c r="C305" s="409"/>
      <c r="D305" s="409"/>
      <c r="E305" s="409"/>
      <c r="F305" s="409"/>
      <c r="G305" s="409"/>
      <c r="H305" s="409"/>
      <c r="I305" s="409"/>
      <c r="J305" s="409"/>
      <c r="K305" s="409"/>
      <c r="L305" s="409"/>
      <c r="M305" s="409"/>
      <c r="N305" s="410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04" t="s">
        <v>1410</v>
      </c>
      <c r="D306" s="404"/>
      <c r="E306" s="404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01" t="s">
        <v>1411</v>
      </c>
      <c r="D307" s="401"/>
      <c r="E307" s="401"/>
      <c r="F307" s="401"/>
      <c r="G307" s="401"/>
      <c r="H307" s="401"/>
      <c r="I307" s="401"/>
      <c r="J307" s="401"/>
      <c r="K307" s="401"/>
      <c r="L307" s="401"/>
      <c r="M307" s="401"/>
      <c r="N307" s="407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397" t="s">
        <v>64</v>
      </c>
      <c r="D308" s="397"/>
      <c r="E308" s="397"/>
      <c r="F308" s="397"/>
      <c r="G308" s="397"/>
      <c r="H308" s="397"/>
      <c r="I308" s="397"/>
      <c r="J308" s="397"/>
      <c r="K308" s="397"/>
      <c r="L308" s="397"/>
      <c r="M308" s="397"/>
      <c r="N308" s="406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397" t="s">
        <v>66</v>
      </c>
      <c r="D309" s="397"/>
      <c r="E309" s="397"/>
      <c r="F309" s="397"/>
      <c r="G309" s="397"/>
      <c r="H309" s="397"/>
      <c r="I309" s="397"/>
      <c r="J309" s="397"/>
      <c r="K309" s="397"/>
      <c r="L309" s="397"/>
      <c r="M309" s="397"/>
      <c r="N309" s="406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01" t="s">
        <v>67</v>
      </c>
      <c r="D310" s="401"/>
      <c r="E310" s="401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01" t="s">
        <v>69</v>
      </c>
      <c r="D311" s="401"/>
      <c r="E311" s="401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01" t="s">
        <v>71</v>
      </c>
      <c r="D312" s="401"/>
      <c r="E312" s="401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01" t="s">
        <v>87</v>
      </c>
      <c r="D313" s="401"/>
      <c r="E313" s="401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01" t="s">
        <v>72</v>
      </c>
      <c r="D314" s="401"/>
      <c r="E314" s="401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01" t="s">
        <v>74</v>
      </c>
      <c r="D315" s="401"/>
      <c r="E315" s="401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05" t="s">
        <v>75</v>
      </c>
      <c r="D316" s="405"/>
      <c r="E316" s="405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01" t="s">
        <v>76</v>
      </c>
      <c r="D317" s="401"/>
      <c r="E317" s="401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01" t="s">
        <v>943</v>
      </c>
      <c r="D318" s="401"/>
      <c r="E318" s="401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01" t="s">
        <v>945</v>
      </c>
      <c r="D319" s="401"/>
      <c r="E319" s="401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04" t="s">
        <v>82</v>
      </c>
      <c r="D320" s="404"/>
      <c r="E320" s="404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04" t="s">
        <v>1413</v>
      </c>
      <c r="D321" s="404"/>
      <c r="E321" s="404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01" t="s">
        <v>1414</v>
      </c>
      <c r="D322" s="401"/>
      <c r="E322" s="401"/>
      <c r="F322" s="401"/>
      <c r="G322" s="401"/>
      <c r="H322" s="401"/>
      <c r="I322" s="401"/>
      <c r="J322" s="401"/>
      <c r="K322" s="401"/>
      <c r="L322" s="401"/>
      <c r="M322" s="401"/>
      <c r="N322" s="407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04" t="s">
        <v>82</v>
      </c>
      <c r="D323" s="404"/>
      <c r="E323" s="404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04" t="s">
        <v>1416</v>
      </c>
      <c r="D324" s="404"/>
      <c r="E324" s="404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01" t="s">
        <v>99</v>
      </c>
      <c r="D325" s="401"/>
      <c r="E325" s="401"/>
      <c r="F325" s="401"/>
      <c r="G325" s="401"/>
      <c r="H325" s="401"/>
      <c r="I325" s="401"/>
      <c r="J325" s="401"/>
      <c r="K325" s="401"/>
      <c r="L325" s="401"/>
      <c r="M325" s="401"/>
      <c r="N325" s="407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01" t="s">
        <v>1417</v>
      </c>
      <c r="D326" s="401"/>
      <c r="E326" s="401"/>
      <c r="F326" s="401"/>
      <c r="G326" s="401"/>
      <c r="H326" s="401"/>
      <c r="I326" s="401"/>
      <c r="J326" s="401"/>
      <c r="K326" s="401"/>
      <c r="L326" s="401"/>
      <c r="M326" s="401"/>
      <c r="N326" s="407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01" t="s">
        <v>1418</v>
      </c>
      <c r="D327" s="401"/>
      <c r="E327" s="401"/>
      <c r="F327" s="401"/>
      <c r="G327" s="401"/>
      <c r="H327" s="401"/>
      <c r="I327" s="401"/>
      <c r="J327" s="401"/>
      <c r="K327" s="401"/>
      <c r="L327" s="401"/>
      <c r="M327" s="401"/>
      <c r="N327" s="407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397" t="s">
        <v>240</v>
      </c>
      <c r="D328" s="397"/>
      <c r="E328" s="397"/>
      <c r="F328" s="397"/>
      <c r="G328" s="397"/>
      <c r="H328" s="397"/>
      <c r="I328" s="397"/>
      <c r="J328" s="397"/>
      <c r="K328" s="397"/>
      <c r="L328" s="397"/>
      <c r="M328" s="397"/>
      <c r="N328" s="406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04" t="s">
        <v>82</v>
      </c>
      <c r="D329" s="404"/>
      <c r="E329" s="404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04" t="s">
        <v>1420</v>
      </c>
      <c r="D330" s="404"/>
      <c r="E330" s="404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01" t="s">
        <v>1414</v>
      </c>
      <c r="D331" s="401"/>
      <c r="E331" s="401"/>
      <c r="F331" s="401"/>
      <c r="G331" s="401"/>
      <c r="H331" s="401"/>
      <c r="I331" s="401"/>
      <c r="J331" s="401"/>
      <c r="K331" s="401"/>
      <c r="L331" s="401"/>
      <c r="M331" s="401"/>
      <c r="N331" s="407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04" t="s">
        <v>82</v>
      </c>
      <c r="D332" s="404"/>
      <c r="E332" s="404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04" t="s">
        <v>1422</v>
      </c>
      <c r="D333" s="404"/>
      <c r="E333" s="404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01" t="s">
        <v>99</v>
      </c>
      <c r="D334" s="401"/>
      <c r="E334" s="401"/>
      <c r="F334" s="401"/>
      <c r="G334" s="401"/>
      <c r="H334" s="401"/>
      <c r="I334" s="401"/>
      <c r="J334" s="401"/>
      <c r="K334" s="401"/>
      <c r="L334" s="401"/>
      <c r="M334" s="401"/>
      <c r="N334" s="407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01" t="s">
        <v>1423</v>
      </c>
      <c r="D335" s="401"/>
      <c r="E335" s="401"/>
      <c r="F335" s="401"/>
      <c r="G335" s="401"/>
      <c r="H335" s="401"/>
      <c r="I335" s="401"/>
      <c r="J335" s="401"/>
      <c r="K335" s="401"/>
      <c r="L335" s="401"/>
      <c r="M335" s="401"/>
      <c r="N335" s="407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397" t="s">
        <v>240</v>
      </c>
      <c r="D336" s="397"/>
      <c r="E336" s="397"/>
      <c r="F336" s="397"/>
      <c r="G336" s="397"/>
      <c r="H336" s="397"/>
      <c r="I336" s="397"/>
      <c r="J336" s="397"/>
      <c r="K336" s="397"/>
      <c r="L336" s="397"/>
      <c r="M336" s="397"/>
      <c r="N336" s="406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04" t="s">
        <v>82</v>
      </c>
      <c r="D337" s="404"/>
      <c r="E337" s="404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04" t="s">
        <v>1425</v>
      </c>
      <c r="D338" s="404"/>
      <c r="E338" s="404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01" t="s">
        <v>1414</v>
      </c>
      <c r="D339" s="401"/>
      <c r="E339" s="401"/>
      <c r="F339" s="401"/>
      <c r="G339" s="401"/>
      <c r="H339" s="401"/>
      <c r="I339" s="401"/>
      <c r="J339" s="401"/>
      <c r="K339" s="401"/>
      <c r="L339" s="401"/>
      <c r="M339" s="401"/>
      <c r="N339" s="407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04" t="s">
        <v>82</v>
      </c>
      <c r="D340" s="404"/>
      <c r="E340" s="404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04" t="s">
        <v>1427</v>
      </c>
      <c r="D341" s="404"/>
      <c r="E341" s="404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01" t="s">
        <v>99</v>
      </c>
      <c r="D342" s="401"/>
      <c r="E342" s="401"/>
      <c r="F342" s="401"/>
      <c r="G342" s="401"/>
      <c r="H342" s="401"/>
      <c r="I342" s="401"/>
      <c r="J342" s="401"/>
      <c r="K342" s="401"/>
      <c r="L342" s="401"/>
      <c r="M342" s="401"/>
      <c r="N342" s="407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01" t="s">
        <v>1428</v>
      </c>
      <c r="D343" s="401"/>
      <c r="E343" s="401"/>
      <c r="F343" s="401"/>
      <c r="G343" s="401"/>
      <c r="H343" s="401"/>
      <c r="I343" s="401"/>
      <c r="J343" s="401"/>
      <c r="K343" s="401"/>
      <c r="L343" s="401"/>
      <c r="M343" s="401"/>
      <c r="N343" s="407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397" t="s">
        <v>240</v>
      </c>
      <c r="D344" s="397"/>
      <c r="E344" s="397"/>
      <c r="F344" s="397"/>
      <c r="G344" s="397"/>
      <c r="H344" s="397"/>
      <c r="I344" s="397"/>
      <c r="J344" s="397"/>
      <c r="K344" s="397"/>
      <c r="L344" s="397"/>
      <c r="M344" s="397"/>
      <c r="N344" s="406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04" t="s">
        <v>82</v>
      </c>
      <c r="D345" s="404"/>
      <c r="E345" s="404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04" t="s">
        <v>1430</v>
      </c>
      <c r="D346" s="404"/>
      <c r="E346" s="404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01" t="s">
        <v>1414</v>
      </c>
      <c r="D347" s="401"/>
      <c r="E347" s="401"/>
      <c r="F347" s="401"/>
      <c r="G347" s="401"/>
      <c r="H347" s="401"/>
      <c r="I347" s="401"/>
      <c r="J347" s="401"/>
      <c r="K347" s="401"/>
      <c r="L347" s="401"/>
      <c r="M347" s="401"/>
      <c r="N347" s="407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04" t="s">
        <v>82</v>
      </c>
      <c r="D348" s="404"/>
      <c r="E348" s="404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04" t="s">
        <v>1432</v>
      </c>
      <c r="D349" s="404"/>
      <c r="E349" s="404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01" t="s">
        <v>1414</v>
      </c>
      <c r="D350" s="401"/>
      <c r="E350" s="401"/>
      <c r="F350" s="401"/>
      <c r="G350" s="401"/>
      <c r="H350" s="401"/>
      <c r="I350" s="401"/>
      <c r="J350" s="401"/>
      <c r="K350" s="401"/>
      <c r="L350" s="401"/>
      <c r="M350" s="401"/>
      <c r="N350" s="407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04" t="s">
        <v>82</v>
      </c>
      <c r="D351" s="404"/>
      <c r="E351" s="404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04" t="s">
        <v>1434</v>
      </c>
      <c r="D352" s="404"/>
      <c r="E352" s="404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01" t="s">
        <v>1414</v>
      </c>
      <c r="D353" s="401"/>
      <c r="E353" s="401"/>
      <c r="F353" s="401"/>
      <c r="G353" s="401"/>
      <c r="H353" s="401"/>
      <c r="I353" s="401"/>
      <c r="J353" s="401"/>
      <c r="K353" s="401"/>
      <c r="L353" s="401"/>
      <c r="M353" s="401"/>
      <c r="N353" s="407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04" t="s">
        <v>82</v>
      </c>
      <c r="D354" s="404"/>
      <c r="E354" s="404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04" t="s">
        <v>1436</v>
      </c>
      <c r="D355" s="404"/>
      <c r="E355" s="404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01" t="s">
        <v>1414</v>
      </c>
      <c r="D356" s="401"/>
      <c r="E356" s="401"/>
      <c r="F356" s="401"/>
      <c r="G356" s="401"/>
      <c r="H356" s="401"/>
      <c r="I356" s="401"/>
      <c r="J356" s="401"/>
      <c r="K356" s="401"/>
      <c r="L356" s="401"/>
      <c r="M356" s="401"/>
      <c r="N356" s="407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04" t="s">
        <v>82</v>
      </c>
      <c r="D357" s="404"/>
      <c r="E357" s="404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04" t="s">
        <v>1438</v>
      </c>
      <c r="D358" s="404"/>
      <c r="E358" s="404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01" t="s">
        <v>99</v>
      </c>
      <c r="D359" s="401"/>
      <c r="E359" s="401"/>
      <c r="F359" s="401"/>
      <c r="G359" s="401"/>
      <c r="H359" s="401"/>
      <c r="I359" s="401"/>
      <c r="J359" s="401"/>
      <c r="K359" s="401"/>
      <c r="L359" s="401"/>
      <c r="M359" s="401"/>
      <c r="N359" s="407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01" t="s">
        <v>1439</v>
      </c>
      <c r="D360" s="401"/>
      <c r="E360" s="401"/>
      <c r="F360" s="401"/>
      <c r="G360" s="401"/>
      <c r="H360" s="401"/>
      <c r="I360" s="401"/>
      <c r="J360" s="401"/>
      <c r="K360" s="401"/>
      <c r="L360" s="401"/>
      <c r="M360" s="401"/>
      <c r="N360" s="407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397" t="s">
        <v>240</v>
      </c>
      <c r="D361" s="397"/>
      <c r="E361" s="397"/>
      <c r="F361" s="397"/>
      <c r="G361" s="397"/>
      <c r="H361" s="397"/>
      <c r="I361" s="397"/>
      <c r="J361" s="397"/>
      <c r="K361" s="397"/>
      <c r="L361" s="397"/>
      <c r="M361" s="397"/>
      <c r="N361" s="406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04" t="s">
        <v>82</v>
      </c>
      <c r="D362" s="404"/>
      <c r="E362" s="404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04" t="s">
        <v>1440</v>
      </c>
      <c r="D363" s="404"/>
      <c r="E363" s="404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01" t="s">
        <v>1441</v>
      </c>
      <c r="D364" s="401"/>
      <c r="E364" s="401"/>
      <c r="F364" s="401"/>
      <c r="G364" s="401"/>
      <c r="H364" s="401"/>
      <c r="I364" s="401"/>
      <c r="J364" s="401"/>
      <c r="K364" s="401"/>
      <c r="L364" s="401"/>
      <c r="M364" s="401"/>
      <c r="N364" s="407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397" t="s">
        <v>64</v>
      </c>
      <c r="D365" s="397"/>
      <c r="E365" s="397"/>
      <c r="F365" s="397"/>
      <c r="G365" s="397"/>
      <c r="H365" s="397"/>
      <c r="I365" s="397"/>
      <c r="J365" s="397"/>
      <c r="K365" s="397"/>
      <c r="L365" s="397"/>
      <c r="M365" s="397"/>
      <c r="N365" s="406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397" t="s">
        <v>66</v>
      </c>
      <c r="D366" s="397"/>
      <c r="E366" s="397"/>
      <c r="F366" s="397"/>
      <c r="G366" s="397"/>
      <c r="H366" s="397"/>
      <c r="I366" s="397"/>
      <c r="J366" s="397"/>
      <c r="K366" s="397"/>
      <c r="L366" s="397"/>
      <c r="M366" s="397"/>
      <c r="N366" s="406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01" t="s">
        <v>67</v>
      </c>
      <c r="D367" s="401"/>
      <c r="E367" s="401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01" t="s">
        <v>69</v>
      </c>
      <c r="D368" s="401"/>
      <c r="E368" s="401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01" t="s">
        <v>71</v>
      </c>
      <c r="D369" s="401"/>
      <c r="E369" s="401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01" t="s">
        <v>87</v>
      </c>
      <c r="D370" s="401"/>
      <c r="E370" s="401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01" t="s">
        <v>72</v>
      </c>
      <c r="D371" s="401"/>
      <c r="E371" s="401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01" t="s">
        <v>74</v>
      </c>
      <c r="D372" s="401"/>
      <c r="E372" s="401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05" t="s">
        <v>75</v>
      </c>
      <c r="D373" s="405"/>
      <c r="E373" s="405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01" t="s">
        <v>76</v>
      </c>
      <c r="D374" s="401"/>
      <c r="E374" s="401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01" t="s">
        <v>943</v>
      </c>
      <c r="D375" s="401"/>
      <c r="E375" s="401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01" t="s">
        <v>945</v>
      </c>
      <c r="D376" s="401"/>
      <c r="E376" s="401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04" t="s">
        <v>82</v>
      </c>
      <c r="D377" s="404"/>
      <c r="E377" s="404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04" t="s">
        <v>1425</v>
      </c>
      <c r="D378" s="404"/>
      <c r="E378" s="404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01" t="s">
        <v>1414</v>
      </c>
      <c r="D379" s="401"/>
      <c r="E379" s="401"/>
      <c r="F379" s="401"/>
      <c r="G379" s="401"/>
      <c r="H379" s="401"/>
      <c r="I379" s="401"/>
      <c r="J379" s="401"/>
      <c r="K379" s="401"/>
      <c r="L379" s="401"/>
      <c r="M379" s="401"/>
      <c r="N379" s="407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04" t="s">
        <v>82</v>
      </c>
      <c r="D380" s="404"/>
      <c r="E380" s="404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04" t="s">
        <v>1442</v>
      </c>
      <c r="D381" s="404"/>
      <c r="E381" s="404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01" t="s">
        <v>99</v>
      </c>
      <c r="D382" s="401"/>
      <c r="E382" s="401"/>
      <c r="F382" s="401"/>
      <c r="G382" s="401"/>
      <c r="H382" s="401"/>
      <c r="I382" s="401"/>
      <c r="J382" s="401"/>
      <c r="K382" s="401"/>
      <c r="L382" s="401"/>
      <c r="M382" s="401"/>
      <c r="N382" s="407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01" t="s">
        <v>1443</v>
      </c>
      <c r="D383" s="401"/>
      <c r="E383" s="401"/>
      <c r="F383" s="401"/>
      <c r="G383" s="401"/>
      <c r="H383" s="401"/>
      <c r="I383" s="401"/>
      <c r="J383" s="401"/>
      <c r="K383" s="401"/>
      <c r="L383" s="401"/>
      <c r="M383" s="401"/>
      <c r="N383" s="407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01" t="s">
        <v>1428</v>
      </c>
      <c r="D384" s="401"/>
      <c r="E384" s="401"/>
      <c r="F384" s="401"/>
      <c r="G384" s="401"/>
      <c r="H384" s="401"/>
      <c r="I384" s="401"/>
      <c r="J384" s="401"/>
      <c r="K384" s="401"/>
      <c r="L384" s="401"/>
      <c r="M384" s="401"/>
      <c r="N384" s="407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397" t="s">
        <v>240</v>
      </c>
      <c r="D385" s="397"/>
      <c r="E385" s="397"/>
      <c r="F385" s="397"/>
      <c r="G385" s="397"/>
      <c r="H385" s="397"/>
      <c r="I385" s="397"/>
      <c r="J385" s="397"/>
      <c r="K385" s="397"/>
      <c r="L385" s="397"/>
      <c r="M385" s="397"/>
      <c r="N385" s="406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04" t="s">
        <v>82</v>
      </c>
      <c r="D386" s="404"/>
      <c r="E386" s="404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04" t="s">
        <v>1413</v>
      </c>
      <c r="D387" s="404"/>
      <c r="E387" s="404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01" t="s">
        <v>1414</v>
      </c>
      <c r="D388" s="401"/>
      <c r="E388" s="401"/>
      <c r="F388" s="401"/>
      <c r="G388" s="401"/>
      <c r="H388" s="401"/>
      <c r="I388" s="401"/>
      <c r="J388" s="401"/>
      <c r="K388" s="401"/>
      <c r="L388" s="401"/>
      <c r="M388" s="401"/>
      <c r="N388" s="407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04" t="s">
        <v>82</v>
      </c>
      <c r="D389" s="404"/>
      <c r="E389" s="404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04" t="s">
        <v>1420</v>
      </c>
      <c r="D390" s="404"/>
      <c r="E390" s="404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01" t="s">
        <v>1414</v>
      </c>
      <c r="D391" s="401"/>
      <c r="E391" s="401"/>
      <c r="F391" s="401"/>
      <c r="G391" s="401"/>
      <c r="H391" s="401"/>
      <c r="I391" s="401"/>
      <c r="J391" s="401"/>
      <c r="K391" s="401"/>
      <c r="L391" s="401"/>
      <c r="M391" s="401"/>
      <c r="N391" s="407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04" t="s">
        <v>82</v>
      </c>
      <c r="D392" s="404"/>
      <c r="E392" s="404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04" t="s">
        <v>1422</v>
      </c>
      <c r="D393" s="404"/>
      <c r="E393" s="404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01" t="s">
        <v>99</v>
      </c>
      <c r="D394" s="401"/>
      <c r="E394" s="401"/>
      <c r="F394" s="401"/>
      <c r="G394" s="401"/>
      <c r="H394" s="401"/>
      <c r="I394" s="401"/>
      <c r="J394" s="401"/>
      <c r="K394" s="401"/>
      <c r="L394" s="401"/>
      <c r="M394" s="401"/>
      <c r="N394" s="407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01" t="s">
        <v>1423</v>
      </c>
      <c r="D395" s="401"/>
      <c r="E395" s="401"/>
      <c r="F395" s="401"/>
      <c r="G395" s="401"/>
      <c r="H395" s="401"/>
      <c r="I395" s="401"/>
      <c r="J395" s="401"/>
      <c r="K395" s="401"/>
      <c r="L395" s="401"/>
      <c r="M395" s="401"/>
      <c r="N395" s="407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397" t="s">
        <v>240</v>
      </c>
      <c r="D396" s="397"/>
      <c r="E396" s="397"/>
      <c r="F396" s="397"/>
      <c r="G396" s="397"/>
      <c r="H396" s="397"/>
      <c r="I396" s="397"/>
      <c r="J396" s="397"/>
      <c r="K396" s="397"/>
      <c r="L396" s="397"/>
      <c r="M396" s="397"/>
      <c r="N396" s="406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04" t="s">
        <v>82</v>
      </c>
      <c r="D397" s="404"/>
      <c r="E397" s="404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04" t="s">
        <v>1430</v>
      </c>
      <c r="D398" s="404"/>
      <c r="E398" s="404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01" t="s">
        <v>1414</v>
      </c>
      <c r="D399" s="401"/>
      <c r="E399" s="401"/>
      <c r="F399" s="401"/>
      <c r="G399" s="401"/>
      <c r="H399" s="401"/>
      <c r="I399" s="401"/>
      <c r="J399" s="401"/>
      <c r="K399" s="401"/>
      <c r="L399" s="401"/>
      <c r="M399" s="401"/>
      <c r="N399" s="407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04" t="s">
        <v>82</v>
      </c>
      <c r="D400" s="404"/>
      <c r="E400" s="404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04" t="s">
        <v>1432</v>
      </c>
      <c r="D401" s="404"/>
      <c r="E401" s="404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01" t="s">
        <v>1414</v>
      </c>
      <c r="D402" s="401"/>
      <c r="E402" s="401"/>
      <c r="F402" s="401"/>
      <c r="G402" s="401"/>
      <c r="H402" s="401"/>
      <c r="I402" s="401"/>
      <c r="J402" s="401"/>
      <c r="K402" s="401"/>
      <c r="L402" s="401"/>
      <c r="M402" s="401"/>
      <c r="N402" s="407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04" t="s">
        <v>82</v>
      </c>
      <c r="D403" s="404"/>
      <c r="E403" s="404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04" t="s">
        <v>1434</v>
      </c>
      <c r="D404" s="404"/>
      <c r="E404" s="404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01" t="s">
        <v>1414</v>
      </c>
      <c r="D405" s="401"/>
      <c r="E405" s="401"/>
      <c r="F405" s="401"/>
      <c r="G405" s="401"/>
      <c r="H405" s="401"/>
      <c r="I405" s="401"/>
      <c r="J405" s="401"/>
      <c r="K405" s="401"/>
      <c r="L405" s="401"/>
      <c r="M405" s="401"/>
      <c r="N405" s="407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04" t="s">
        <v>82</v>
      </c>
      <c r="D406" s="404"/>
      <c r="E406" s="404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04" t="s">
        <v>1436</v>
      </c>
      <c r="D407" s="404"/>
      <c r="E407" s="404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01" t="s">
        <v>1414</v>
      </c>
      <c r="D408" s="401"/>
      <c r="E408" s="401"/>
      <c r="F408" s="401"/>
      <c r="G408" s="401"/>
      <c r="H408" s="401"/>
      <c r="I408" s="401"/>
      <c r="J408" s="401"/>
      <c r="K408" s="401"/>
      <c r="L408" s="401"/>
      <c r="M408" s="401"/>
      <c r="N408" s="407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04" t="s">
        <v>82</v>
      </c>
      <c r="D409" s="404"/>
      <c r="E409" s="404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04" t="s">
        <v>1438</v>
      </c>
      <c r="D410" s="404"/>
      <c r="E410" s="404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01" t="s">
        <v>99</v>
      </c>
      <c r="D411" s="401"/>
      <c r="E411" s="401"/>
      <c r="F411" s="401"/>
      <c r="G411" s="401"/>
      <c r="H411" s="401"/>
      <c r="I411" s="401"/>
      <c r="J411" s="401"/>
      <c r="K411" s="401"/>
      <c r="L411" s="401"/>
      <c r="M411" s="401"/>
      <c r="N411" s="407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01" t="s">
        <v>1444</v>
      </c>
      <c r="D412" s="401"/>
      <c r="E412" s="401"/>
      <c r="F412" s="401"/>
      <c r="G412" s="401"/>
      <c r="H412" s="401"/>
      <c r="I412" s="401"/>
      <c r="J412" s="401"/>
      <c r="K412" s="401"/>
      <c r="L412" s="401"/>
      <c r="M412" s="401"/>
      <c r="N412" s="407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01" t="s">
        <v>1439</v>
      </c>
      <c r="D413" s="401"/>
      <c r="E413" s="401"/>
      <c r="F413" s="401"/>
      <c r="G413" s="401"/>
      <c r="H413" s="401"/>
      <c r="I413" s="401"/>
      <c r="J413" s="401"/>
      <c r="K413" s="401"/>
      <c r="L413" s="401"/>
      <c r="M413" s="401"/>
      <c r="N413" s="407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397" t="s">
        <v>240</v>
      </c>
      <c r="D414" s="397"/>
      <c r="E414" s="397"/>
      <c r="F414" s="397"/>
      <c r="G414" s="397"/>
      <c r="H414" s="397"/>
      <c r="I414" s="397"/>
      <c r="J414" s="397"/>
      <c r="K414" s="397"/>
      <c r="L414" s="397"/>
      <c r="M414" s="397"/>
      <c r="N414" s="406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04" t="s">
        <v>82</v>
      </c>
      <c r="D415" s="404"/>
      <c r="E415" s="404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04" t="s">
        <v>1446</v>
      </c>
      <c r="D416" s="404"/>
      <c r="E416" s="404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01" t="s">
        <v>1447</v>
      </c>
      <c r="D417" s="401"/>
      <c r="E417" s="401"/>
      <c r="F417" s="401"/>
      <c r="G417" s="401"/>
      <c r="H417" s="401"/>
      <c r="I417" s="401"/>
      <c r="J417" s="401"/>
      <c r="K417" s="401"/>
      <c r="L417" s="401"/>
      <c r="M417" s="401"/>
      <c r="N417" s="407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397" t="s">
        <v>64</v>
      </c>
      <c r="D418" s="397"/>
      <c r="E418" s="397"/>
      <c r="F418" s="397"/>
      <c r="G418" s="397"/>
      <c r="H418" s="397"/>
      <c r="I418" s="397"/>
      <c r="J418" s="397"/>
      <c r="K418" s="397"/>
      <c r="L418" s="397"/>
      <c r="M418" s="397"/>
      <c r="N418" s="406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397" t="s">
        <v>66</v>
      </c>
      <c r="D419" s="397"/>
      <c r="E419" s="397"/>
      <c r="F419" s="397"/>
      <c r="G419" s="397"/>
      <c r="H419" s="397"/>
      <c r="I419" s="397"/>
      <c r="J419" s="397"/>
      <c r="K419" s="397"/>
      <c r="L419" s="397"/>
      <c r="M419" s="397"/>
      <c r="N419" s="406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01" t="s">
        <v>67</v>
      </c>
      <c r="D420" s="401"/>
      <c r="E420" s="401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01" t="s">
        <v>69</v>
      </c>
      <c r="D421" s="401"/>
      <c r="E421" s="401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01" t="s">
        <v>71</v>
      </c>
      <c r="D422" s="401"/>
      <c r="E422" s="401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01" t="s">
        <v>87</v>
      </c>
      <c r="D423" s="401"/>
      <c r="E423" s="401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01" t="s">
        <v>72</v>
      </c>
      <c r="D424" s="401"/>
      <c r="E424" s="401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01" t="s">
        <v>74</v>
      </c>
      <c r="D425" s="401"/>
      <c r="E425" s="401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05" t="s">
        <v>75</v>
      </c>
      <c r="D426" s="405"/>
      <c r="E426" s="405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01" t="s">
        <v>76</v>
      </c>
      <c r="D427" s="401"/>
      <c r="E427" s="401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01" t="s">
        <v>943</v>
      </c>
      <c r="D428" s="401"/>
      <c r="E428" s="401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01" t="s">
        <v>945</v>
      </c>
      <c r="D429" s="401"/>
      <c r="E429" s="401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04" t="s">
        <v>82</v>
      </c>
      <c r="D430" s="404"/>
      <c r="E430" s="404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04" t="s">
        <v>1413</v>
      </c>
      <c r="D431" s="404"/>
      <c r="E431" s="404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01" t="s">
        <v>1414</v>
      </c>
      <c r="D432" s="401"/>
      <c r="E432" s="401"/>
      <c r="F432" s="401"/>
      <c r="G432" s="401"/>
      <c r="H432" s="401"/>
      <c r="I432" s="401"/>
      <c r="J432" s="401"/>
      <c r="K432" s="401"/>
      <c r="L432" s="401"/>
      <c r="M432" s="401"/>
      <c r="N432" s="407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04" t="s">
        <v>82</v>
      </c>
      <c r="D433" s="404"/>
      <c r="E433" s="404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04" t="s">
        <v>1448</v>
      </c>
      <c r="D434" s="404"/>
      <c r="E434" s="404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01" t="s">
        <v>99</v>
      </c>
      <c r="D435" s="401"/>
      <c r="E435" s="401"/>
      <c r="F435" s="401"/>
      <c r="G435" s="401"/>
      <c r="H435" s="401"/>
      <c r="I435" s="401"/>
      <c r="J435" s="401"/>
      <c r="K435" s="401"/>
      <c r="L435" s="401"/>
      <c r="M435" s="401"/>
      <c r="N435" s="407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01" t="s">
        <v>1449</v>
      </c>
      <c r="D436" s="401"/>
      <c r="E436" s="401"/>
      <c r="F436" s="401"/>
      <c r="G436" s="401"/>
      <c r="H436" s="401"/>
      <c r="I436" s="401"/>
      <c r="J436" s="401"/>
      <c r="K436" s="401"/>
      <c r="L436" s="401"/>
      <c r="M436" s="401"/>
      <c r="N436" s="407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01" t="s">
        <v>1418</v>
      </c>
      <c r="D437" s="401"/>
      <c r="E437" s="401"/>
      <c r="F437" s="401"/>
      <c r="G437" s="401"/>
      <c r="H437" s="401"/>
      <c r="I437" s="401"/>
      <c r="J437" s="401"/>
      <c r="K437" s="401"/>
      <c r="L437" s="401"/>
      <c r="M437" s="401"/>
      <c r="N437" s="407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397" t="s">
        <v>240</v>
      </c>
      <c r="D438" s="397"/>
      <c r="E438" s="397"/>
      <c r="F438" s="397"/>
      <c r="G438" s="397"/>
      <c r="H438" s="397"/>
      <c r="I438" s="397"/>
      <c r="J438" s="397"/>
      <c r="K438" s="397"/>
      <c r="L438" s="397"/>
      <c r="M438" s="397"/>
      <c r="N438" s="406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04" t="s">
        <v>82</v>
      </c>
      <c r="D439" s="404"/>
      <c r="E439" s="404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04" t="s">
        <v>1451</v>
      </c>
      <c r="D440" s="404"/>
      <c r="E440" s="404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01" t="s">
        <v>1414</v>
      </c>
      <c r="D441" s="401"/>
      <c r="E441" s="401"/>
      <c r="F441" s="401"/>
      <c r="G441" s="401"/>
      <c r="H441" s="401"/>
      <c r="I441" s="401"/>
      <c r="J441" s="401"/>
      <c r="K441" s="401"/>
      <c r="L441" s="401"/>
      <c r="M441" s="401"/>
      <c r="N441" s="407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04" t="s">
        <v>82</v>
      </c>
      <c r="D442" s="404"/>
      <c r="E442" s="404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04" t="s">
        <v>1453</v>
      </c>
      <c r="D443" s="404"/>
      <c r="E443" s="404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01" t="s">
        <v>99</v>
      </c>
      <c r="D444" s="401"/>
      <c r="E444" s="401"/>
      <c r="F444" s="401"/>
      <c r="G444" s="401"/>
      <c r="H444" s="401"/>
      <c r="I444" s="401"/>
      <c r="J444" s="401"/>
      <c r="K444" s="401"/>
      <c r="L444" s="401"/>
      <c r="M444" s="401"/>
      <c r="N444" s="407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01" t="s">
        <v>1454</v>
      </c>
      <c r="D445" s="401"/>
      <c r="E445" s="401"/>
      <c r="F445" s="401"/>
      <c r="G445" s="401"/>
      <c r="H445" s="401"/>
      <c r="I445" s="401"/>
      <c r="J445" s="401"/>
      <c r="K445" s="401"/>
      <c r="L445" s="401"/>
      <c r="M445" s="401"/>
      <c r="N445" s="407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397" t="s">
        <v>240</v>
      </c>
      <c r="D446" s="397"/>
      <c r="E446" s="397"/>
      <c r="F446" s="397"/>
      <c r="G446" s="397"/>
      <c r="H446" s="397"/>
      <c r="I446" s="397"/>
      <c r="J446" s="397"/>
      <c r="K446" s="397"/>
      <c r="L446" s="397"/>
      <c r="M446" s="397"/>
      <c r="N446" s="406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04" t="s">
        <v>82</v>
      </c>
      <c r="D447" s="404"/>
      <c r="E447" s="404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04" t="s">
        <v>1425</v>
      </c>
      <c r="D448" s="404"/>
      <c r="E448" s="404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01" t="s">
        <v>1414</v>
      </c>
      <c r="D449" s="401"/>
      <c r="E449" s="401"/>
      <c r="F449" s="401"/>
      <c r="G449" s="401"/>
      <c r="H449" s="401"/>
      <c r="I449" s="401"/>
      <c r="J449" s="401"/>
      <c r="K449" s="401"/>
      <c r="L449" s="401"/>
      <c r="M449" s="401"/>
      <c r="N449" s="407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04" t="s">
        <v>82</v>
      </c>
      <c r="D450" s="404"/>
      <c r="E450" s="404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04" t="s">
        <v>1455</v>
      </c>
      <c r="D451" s="404"/>
      <c r="E451" s="404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01" t="s">
        <v>99</v>
      </c>
      <c r="D452" s="401"/>
      <c r="E452" s="401"/>
      <c r="F452" s="401"/>
      <c r="G452" s="401"/>
      <c r="H452" s="401"/>
      <c r="I452" s="401"/>
      <c r="J452" s="401"/>
      <c r="K452" s="401"/>
      <c r="L452" s="401"/>
      <c r="M452" s="401"/>
      <c r="N452" s="407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01" t="s">
        <v>1456</v>
      </c>
      <c r="D453" s="401"/>
      <c r="E453" s="401"/>
      <c r="F453" s="401"/>
      <c r="G453" s="401"/>
      <c r="H453" s="401"/>
      <c r="I453" s="401"/>
      <c r="J453" s="401"/>
      <c r="K453" s="401"/>
      <c r="L453" s="401"/>
      <c r="M453" s="401"/>
      <c r="N453" s="407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01" t="s">
        <v>1428</v>
      </c>
      <c r="D454" s="401"/>
      <c r="E454" s="401"/>
      <c r="F454" s="401"/>
      <c r="G454" s="401"/>
      <c r="H454" s="401"/>
      <c r="I454" s="401"/>
      <c r="J454" s="401"/>
      <c r="K454" s="401"/>
      <c r="L454" s="401"/>
      <c r="M454" s="401"/>
      <c r="N454" s="407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397" t="s">
        <v>240</v>
      </c>
      <c r="D455" s="397"/>
      <c r="E455" s="397"/>
      <c r="F455" s="397"/>
      <c r="G455" s="397"/>
      <c r="H455" s="397"/>
      <c r="I455" s="397"/>
      <c r="J455" s="397"/>
      <c r="K455" s="397"/>
      <c r="L455" s="397"/>
      <c r="M455" s="397"/>
      <c r="N455" s="406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04" t="s">
        <v>82</v>
      </c>
      <c r="D456" s="404"/>
      <c r="E456" s="404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04" t="s">
        <v>1458</v>
      </c>
      <c r="D457" s="404"/>
      <c r="E457" s="404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01" t="s">
        <v>1414</v>
      </c>
      <c r="D458" s="401"/>
      <c r="E458" s="401"/>
      <c r="F458" s="401"/>
      <c r="G458" s="401"/>
      <c r="H458" s="401"/>
      <c r="I458" s="401"/>
      <c r="J458" s="401"/>
      <c r="K458" s="401"/>
      <c r="L458" s="401"/>
      <c r="M458" s="401"/>
      <c r="N458" s="407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04" t="s">
        <v>82</v>
      </c>
      <c r="D459" s="404"/>
      <c r="E459" s="404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04" t="s">
        <v>1432</v>
      </c>
      <c r="D460" s="404"/>
      <c r="E460" s="404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01" t="s">
        <v>1414</v>
      </c>
      <c r="D461" s="401"/>
      <c r="E461" s="401"/>
      <c r="F461" s="401"/>
      <c r="G461" s="401"/>
      <c r="H461" s="401"/>
      <c r="I461" s="401"/>
      <c r="J461" s="401"/>
      <c r="K461" s="401"/>
      <c r="L461" s="401"/>
      <c r="M461" s="401"/>
      <c r="N461" s="407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04" t="s">
        <v>82</v>
      </c>
      <c r="D462" s="404"/>
      <c r="E462" s="404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04" t="s">
        <v>1460</v>
      </c>
      <c r="D463" s="404"/>
      <c r="E463" s="404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01" t="s">
        <v>1414</v>
      </c>
      <c r="D464" s="401"/>
      <c r="E464" s="401"/>
      <c r="F464" s="401"/>
      <c r="G464" s="401"/>
      <c r="H464" s="401"/>
      <c r="I464" s="401"/>
      <c r="J464" s="401"/>
      <c r="K464" s="401"/>
      <c r="L464" s="401"/>
      <c r="M464" s="401"/>
      <c r="N464" s="407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04" t="s">
        <v>82</v>
      </c>
      <c r="D465" s="404"/>
      <c r="E465" s="404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04" t="s">
        <v>1462</v>
      </c>
      <c r="D466" s="404"/>
      <c r="E466" s="404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01" t="s">
        <v>1414</v>
      </c>
      <c r="D467" s="401"/>
      <c r="E467" s="401"/>
      <c r="F467" s="401"/>
      <c r="G467" s="401"/>
      <c r="H467" s="401"/>
      <c r="I467" s="401"/>
      <c r="J467" s="401"/>
      <c r="K467" s="401"/>
      <c r="L467" s="401"/>
      <c r="M467" s="401"/>
      <c r="N467" s="407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04" t="s">
        <v>82</v>
      </c>
      <c r="D468" s="404"/>
      <c r="E468" s="404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04" t="s">
        <v>1464</v>
      </c>
      <c r="D469" s="404"/>
      <c r="E469" s="404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01" t="s">
        <v>1414</v>
      </c>
      <c r="D470" s="401"/>
      <c r="E470" s="401"/>
      <c r="F470" s="401"/>
      <c r="G470" s="401"/>
      <c r="H470" s="401"/>
      <c r="I470" s="401"/>
      <c r="J470" s="401"/>
      <c r="K470" s="401"/>
      <c r="L470" s="401"/>
      <c r="M470" s="401"/>
      <c r="N470" s="407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04" t="s">
        <v>82</v>
      </c>
      <c r="D471" s="404"/>
      <c r="E471" s="404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04" t="s">
        <v>1466</v>
      </c>
      <c r="D472" s="404"/>
      <c r="E472" s="404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01" t="s">
        <v>1414</v>
      </c>
      <c r="D473" s="401"/>
      <c r="E473" s="401"/>
      <c r="F473" s="401"/>
      <c r="G473" s="401"/>
      <c r="H473" s="401"/>
      <c r="I473" s="401"/>
      <c r="J473" s="401"/>
      <c r="K473" s="401"/>
      <c r="L473" s="401"/>
      <c r="M473" s="401"/>
      <c r="N473" s="407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04" t="s">
        <v>82</v>
      </c>
      <c r="D474" s="404"/>
      <c r="E474" s="404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04" t="s">
        <v>1468</v>
      </c>
      <c r="D475" s="404"/>
      <c r="E475" s="404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01" t="s">
        <v>99</v>
      </c>
      <c r="D476" s="401"/>
      <c r="E476" s="401"/>
      <c r="F476" s="401"/>
      <c r="G476" s="401"/>
      <c r="H476" s="401"/>
      <c r="I476" s="401"/>
      <c r="J476" s="401"/>
      <c r="K476" s="401"/>
      <c r="L476" s="401"/>
      <c r="M476" s="401"/>
      <c r="N476" s="407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01" t="s">
        <v>1469</v>
      </c>
      <c r="D477" s="401"/>
      <c r="E477" s="401"/>
      <c r="F477" s="401"/>
      <c r="G477" s="401"/>
      <c r="H477" s="401"/>
      <c r="I477" s="401"/>
      <c r="J477" s="401"/>
      <c r="K477" s="401"/>
      <c r="L477" s="401"/>
      <c r="M477" s="401"/>
      <c r="N477" s="407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397" t="s">
        <v>240</v>
      </c>
      <c r="D478" s="397"/>
      <c r="E478" s="397"/>
      <c r="F478" s="397"/>
      <c r="G478" s="397"/>
      <c r="H478" s="397"/>
      <c r="I478" s="397"/>
      <c r="J478" s="397"/>
      <c r="K478" s="397"/>
      <c r="L478" s="397"/>
      <c r="M478" s="397"/>
      <c r="N478" s="406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04" t="s">
        <v>82</v>
      </c>
      <c r="D479" s="404"/>
      <c r="E479" s="404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04" t="s">
        <v>1471</v>
      </c>
      <c r="D480" s="404"/>
      <c r="E480" s="404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01" t="s">
        <v>1472</v>
      </c>
      <c r="D481" s="401"/>
      <c r="E481" s="401"/>
      <c r="F481" s="401"/>
      <c r="G481" s="401"/>
      <c r="H481" s="401"/>
      <c r="I481" s="401"/>
      <c r="J481" s="401"/>
      <c r="K481" s="401"/>
      <c r="L481" s="401"/>
      <c r="M481" s="401"/>
      <c r="N481" s="407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397" t="s">
        <v>64</v>
      </c>
      <c r="D482" s="397"/>
      <c r="E482" s="397"/>
      <c r="F482" s="397"/>
      <c r="G482" s="397"/>
      <c r="H482" s="397"/>
      <c r="I482" s="397"/>
      <c r="J482" s="397"/>
      <c r="K482" s="397"/>
      <c r="L482" s="397"/>
      <c r="M482" s="397"/>
      <c r="N482" s="406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397" t="s">
        <v>66</v>
      </c>
      <c r="D483" s="397"/>
      <c r="E483" s="397"/>
      <c r="F483" s="397"/>
      <c r="G483" s="397"/>
      <c r="H483" s="397"/>
      <c r="I483" s="397"/>
      <c r="J483" s="397"/>
      <c r="K483" s="397"/>
      <c r="L483" s="397"/>
      <c r="M483" s="397"/>
      <c r="N483" s="406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01" t="s">
        <v>67</v>
      </c>
      <c r="D484" s="401"/>
      <c r="E484" s="401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01" t="s">
        <v>69</v>
      </c>
      <c r="D485" s="401"/>
      <c r="E485" s="401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01" t="s">
        <v>71</v>
      </c>
      <c r="D486" s="401"/>
      <c r="E486" s="401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01" t="s">
        <v>87</v>
      </c>
      <c r="D487" s="401"/>
      <c r="E487" s="401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01" t="s">
        <v>72</v>
      </c>
      <c r="D488" s="401"/>
      <c r="E488" s="401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01" t="s">
        <v>74</v>
      </c>
      <c r="D489" s="401"/>
      <c r="E489" s="401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05" t="s">
        <v>75</v>
      </c>
      <c r="D490" s="405"/>
      <c r="E490" s="405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01" t="s">
        <v>76</v>
      </c>
      <c r="D491" s="401"/>
      <c r="E491" s="401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01" t="s">
        <v>943</v>
      </c>
      <c r="D492" s="401"/>
      <c r="E492" s="401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01" t="s">
        <v>945</v>
      </c>
      <c r="D493" s="401"/>
      <c r="E493" s="401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04" t="s">
        <v>82</v>
      </c>
      <c r="D494" s="404"/>
      <c r="E494" s="404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04" t="s">
        <v>1474</v>
      </c>
      <c r="D495" s="404"/>
      <c r="E495" s="404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01" t="s">
        <v>1414</v>
      </c>
      <c r="D496" s="401"/>
      <c r="E496" s="401"/>
      <c r="F496" s="401"/>
      <c r="G496" s="401"/>
      <c r="H496" s="401"/>
      <c r="I496" s="401"/>
      <c r="J496" s="401"/>
      <c r="K496" s="401"/>
      <c r="L496" s="401"/>
      <c r="M496" s="401"/>
      <c r="N496" s="407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04" t="s">
        <v>82</v>
      </c>
      <c r="D497" s="404"/>
      <c r="E497" s="404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04" t="s">
        <v>1420</v>
      </c>
      <c r="D498" s="404"/>
      <c r="E498" s="404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01" t="s">
        <v>1414</v>
      </c>
      <c r="D499" s="401"/>
      <c r="E499" s="401"/>
      <c r="F499" s="401"/>
      <c r="G499" s="401"/>
      <c r="H499" s="401"/>
      <c r="I499" s="401"/>
      <c r="J499" s="401"/>
      <c r="K499" s="401"/>
      <c r="L499" s="401"/>
      <c r="M499" s="401"/>
      <c r="N499" s="407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04" t="s">
        <v>82</v>
      </c>
      <c r="D500" s="404"/>
      <c r="E500" s="404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04" t="s">
        <v>1422</v>
      </c>
      <c r="D501" s="404"/>
      <c r="E501" s="404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01" t="s">
        <v>99</v>
      </c>
      <c r="D502" s="401"/>
      <c r="E502" s="401"/>
      <c r="F502" s="401"/>
      <c r="G502" s="401"/>
      <c r="H502" s="401"/>
      <c r="I502" s="401"/>
      <c r="J502" s="401"/>
      <c r="K502" s="401"/>
      <c r="L502" s="401"/>
      <c r="M502" s="401"/>
      <c r="N502" s="407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01" t="s">
        <v>1423</v>
      </c>
      <c r="D503" s="401"/>
      <c r="E503" s="401"/>
      <c r="F503" s="401"/>
      <c r="G503" s="401"/>
      <c r="H503" s="401"/>
      <c r="I503" s="401"/>
      <c r="J503" s="401"/>
      <c r="K503" s="401"/>
      <c r="L503" s="401"/>
      <c r="M503" s="401"/>
      <c r="N503" s="407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397" t="s">
        <v>240</v>
      </c>
      <c r="D504" s="397"/>
      <c r="E504" s="397"/>
      <c r="F504" s="397"/>
      <c r="G504" s="397"/>
      <c r="H504" s="397"/>
      <c r="I504" s="397"/>
      <c r="J504" s="397"/>
      <c r="K504" s="397"/>
      <c r="L504" s="397"/>
      <c r="M504" s="397"/>
      <c r="N504" s="406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04" t="s">
        <v>82</v>
      </c>
      <c r="D505" s="404"/>
      <c r="E505" s="404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04" t="s">
        <v>1476</v>
      </c>
      <c r="D506" s="404"/>
      <c r="E506" s="404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01" t="s">
        <v>1414</v>
      </c>
      <c r="D507" s="401"/>
      <c r="E507" s="401"/>
      <c r="F507" s="401"/>
      <c r="G507" s="401"/>
      <c r="H507" s="401"/>
      <c r="I507" s="401"/>
      <c r="J507" s="401"/>
      <c r="K507" s="401"/>
      <c r="L507" s="401"/>
      <c r="M507" s="401"/>
      <c r="N507" s="407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04" t="s">
        <v>82</v>
      </c>
      <c r="D508" s="404"/>
      <c r="E508" s="404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04" t="s">
        <v>1477</v>
      </c>
      <c r="D509" s="404"/>
      <c r="E509" s="404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01" t="s">
        <v>99</v>
      </c>
      <c r="D510" s="401"/>
      <c r="E510" s="401"/>
      <c r="F510" s="401"/>
      <c r="G510" s="401"/>
      <c r="H510" s="401"/>
      <c r="I510" s="401"/>
      <c r="J510" s="401"/>
      <c r="K510" s="401"/>
      <c r="L510" s="401"/>
      <c r="M510" s="401"/>
      <c r="N510" s="407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01" t="s">
        <v>1478</v>
      </c>
      <c r="D511" s="401"/>
      <c r="E511" s="401"/>
      <c r="F511" s="401"/>
      <c r="G511" s="401"/>
      <c r="H511" s="401"/>
      <c r="I511" s="401"/>
      <c r="J511" s="401"/>
      <c r="K511" s="401"/>
      <c r="L511" s="401"/>
      <c r="M511" s="401"/>
      <c r="N511" s="407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01" t="s">
        <v>1428</v>
      </c>
      <c r="D512" s="401"/>
      <c r="E512" s="401"/>
      <c r="F512" s="401"/>
      <c r="G512" s="401"/>
      <c r="H512" s="401"/>
      <c r="I512" s="401"/>
      <c r="J512" s="401"/>
      <c r="K512" s="401"/>
      <c r="L512" s="401"/>
      <c r="M512" s="401"/>
      <c r="N512" s="407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397" t="s">
        <v>240</v>
      </c>
      <c r="D513" s="397"/>
      <c r="E513" s="397"/>
      <c r="F513" s="397"/>
      <c r="G513" s="397"/>
      <c r="H513" s="397"/>
      <c r="I513" s="397"/>
      <c r="J513" s="397"/>
      <c r="K513" s="397"/>
      <c r="L513" s="397"/>
      <c r="M513" s="397"/>
      <c r="N513" s="406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04" t="s">
        <v>82</v>
      </c>
      <c r="D514" s="404"/>
      <c r="E514" s="404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04" t="s">
        <v>1480</v>
      </c>
      <c r="D515" s="404"/>
      <c r="E515" s="404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01" t="s">
        <v>1414</v>
      </c>
      <c r="D516" s="401"/>
      <c r="E516" s="401"/>
      <c r="F516" s="401"/>
      <c r="G516" s="401"/>
      <c r="H516" s="401"/>
      <c r="I516" s="401"/>
      <c r="J516" s="401"/>
      <c r="K516" s="401"/>
      <c r="L516" s="401"/>
      <c r="M516" s="401"/>
      <c r="N516" s="407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04" t="s">
        <v>82</v>
      </c>
      <c r="D517" s="404"/>
      <c r="E517" s="404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04" t="s">
        <v>1432</v>
      </c>
      <c r="D518" s="404"/>
      <c r="E518" s="404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01" t="s">
        <v>1414</v>
      </c>
      <c r="D519" s="401"/>
      <c r="E519" s="401"/>
      <c r="F519" s="401"/>
      <c r="G519" s="401"/>
      <c r="H519" s="401"/>
      <c r="I519" s="401"/>
      <c r="J519" s="401"/>
      <c r="K519" s="401"/>
      <c r="L519" s="401"/>
      <c r="M519" s="401"/>
      <c r="N519" s="407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04" t="s">
        <v>82</v>
      </c>
      <c r="D520" s="404"/>
      <c r="E520" s="404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04" t="s">
        <v>1434</v>
      </c>
      <c r="D521" s="404"/>
      <c r="E521" s="404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01" t="s">
        <v>1414</v>
      </c>
      <c r="D522" s="401"/>
      <c r="E522" s="401"/>
      <c r="F522" s="401"/>
      <c r="G522" s="401"/>
      <c r="H522" s="401"/>
      <c r="I522" s="401"/>
      <c r="J522" s="401"/>
      <c r="K522" s="401"/>
      <c r="L522" s="401"/>
      <c r="M522" s="401"/>
      <c r="N522" s="407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04" t="s">
        <v>82</v>
      </c>
      <c r="D523" s="404"/>
      <c r="E523" s="404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04" t="s">
        <v>1482</v>
      </c>
      <c r="D524" s="404"/>
      <c r="E524" s="404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01" t="s">
        <v>1414</v>
      </c>
      <c r="D525" s="401"/>
      <c r="E525" s="401"/>
      <c r="F525" s="401"/>
      <c r="G525" s="401"/>
      <c r="H525" s="401"/>
      <c r="I525" s="401"/>
      <c r="J525" s="401"/>
      <c r="K525" s="401"/>
      <c r="L525" s="401"/>
      <c r="M525" s="401"/>
      <c r="N525" s="407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04" t="s">
        <v>82</v>
      </c>
      <c r="D526" s="404"/>
      <c r="E526" s="404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04" t="s">
        <v>1484</v>
      </c>
      <c r="D527" s="404"/>
      <c r="E527" s="404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01" t="s">
        <v>99</v>
      </c>
      <c r="D528" s="401"/>
      <c r="E528" s="401"/>
      <c r="F528" s="401"/>
      <c r="G528" s="401"/>
      <c r="H528" s="401"/>
      <c r="I528" s="401"/>
      <c r="J528" s="401"/>
      <c r="K528" s="401"/>
      <c r="L528" s="401"/>
      <c r="M528" s="401"/>
      <c r="N528" s="407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01" t="s">
        <v>1485</v>
      </c>
      <c r="D529" s="401"/>
      <c r="E529" s="401"/>
      <c r="F529" s="401"/>
      <c r="G529" s="401"/>
      <c r="H529" s="401"/>
      <c r="I529" s="401"/>
      <c r="J529" s="401"/>
      <c r="K529" s="401"/>
      <c r="L529" s="401"/>
      <c r="M529" s="401"/>
      <c r="N529" s="407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397" t="s">
        <v>240</v>
      </c>
      <c r="D530" s="397"/>
      <c r="E530" s="397"/>
      <c r="F530" s="397"/>
      <c r="G530" s="397"/>
      <c r="H530" s="397"/>
      <c r="I530" s="397"/>
      <c r="J530" s="397"/>
      <c r="K530" s="397"/>
      <c r="L530" s="397"/>
      <c r="M530" s="397"/>
      <c r="N530" s="406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04" t="s">
        <v>82</v>
      </c>
      <c r="D531" s="404"/>
      <c r="E531" s="404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04" t="s">
        <v>1487</v>
      </c>
      <c r="D532" s="404"/>
      <c r="E532" s="404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01" t="s">
        <v>1488</v>
      </c>
      <c r="D533" s="401"/>
      <c r="E533" s="401"/>
      <c r="F533" s="401"/>
      <c r="G533" s="401"/>
      <c r="H533" s="401"/>
      <c r="I533" s="401"/>
      <c r="J533" s="401"/>
      <c r="K533" s="401"/>
      <c r="L533" s="401"/>
      <c r="M533" s="401"/>
      <c r="N533" s="407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397" t="s">
        <v>64</v>
      </c>
      <c r="D534" s="397"/>
      <c r="E534" s="397"/>
      <c r="F534" s="397"/>
      <c r="G534" s="397"/>
      <c r="H534" s="397"/>
      <c r="I534" s="397"/>
      <c r="J534" s="397"/>
      <c r="K534" s="397"/>
      <c r="L534" s="397"/>
      <c r="M534" s="397"/>
      <c r="N534" s="406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397" t="s">
        <v>66</v>
      </c>
      <c r="D535" s="397"/>
      <c r="E535" s="397"/>
      <c r="F535" s="397"/>
      <c r="G535" s="397"/>
      <c r="H535" s="397"/>
      <c r="I535" s="397"/>
      <c r="J535" s="397"/>
      <c r="K535" s="397"/>
      <c r="L535" s="397"/>
      <c r="M535" s="397"/>
      <c r="N535" s="406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01" t="s">
        <v>67</v>
      </c>
      <c r="D536" s="401"/>
      <c r="E536" s="401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01" t="s">
        <v>69</v>
      </c>
      <c r="D537" s="401"/>
      <c r="E537" s="401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01" t="s">
        <v>87</v>
      </c>
      <c r="D538" s="401"/>
      <c r="E538" s="401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01" t="s">
        <v>72</v>
      </c>
      <c r="D539" s="401"/>
      <c r="E539" s="401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05" t="s">
        <v>75</v>
      </c>
      <c r="D540" s="405"/>
      <c r="E540" s="405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01" t="s">
        <v>76</v>
      </c>
      <c r="D541" s="401"/>
      <c r="E541" s="401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01" t="s">
        <v>694</v>
      </c>
      <c r="D542" s="401"/>
      <c r="E542" s="401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01" t="s">
        <v>696</v>
      </c>
      <c r="D543" s="401"/>
      <c r="E543" s="401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04" t="s">
        <v>82</v>
      </c>
      <c r="D544" s="404"/>
      <c r="E544" s="404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04" t="s">
        <v>1492</v>
      </c>
      <c r="D545" s="404"/>
      <c r="E545" s="404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01" t="s">
        <v>1493</v>
      </c>
      <c r="D546" s="401"/>
      <c r="E546" s="401"/>
      <c r="F546" s="401"/>
      <c r="G546" s="401"/>
      <c r="H546" s="401"/>
      <c r="I546" s="401"/>
      <c r="J546" s="401"/>
      <c r="K546" s="401"/>
      <c r="L546" s="401"/>
      <c r="M546" s="401"/>
      <c r="N546" s="407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04" t="s">
        <v>82</v>
      </c>
      <c r="D547" s="404"/>
      <c r="E547" s="404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04" t="s">
        <v>1495</v>
      </c>
      <c r="D548" s="404"/>
      <c r="E548" s="404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01" t="s">
        <v>1493</v>
      </c>
      <c r="D549" s="401"/>
      <c r="E549" s="401"/>
      <c r="F549" s="401"/>
      <c r="G549" s="401"/>
      <c r="H549" s="401"/>
      <c r="I549" s="401"/>
      <c r="J549" s="401"/>
      <c r="K549" s="401"/>
      <c r="L549" s="401"/>
      <c r="M549" s="401"/>
      <c r="N549" s="407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04" t="s">
        <v>82</v>
      </c>
      <c r="D550" s="404"/>
      <c r="E550" s="404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04" t="s">
        <v>1497</v>
      </c>
      <c r="D551" s="404"/>
      <c r="E551" s="404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01" t="s">
        <v>1493</v>
      </c>
      <c r="D552" s="401"/>
      <c r="E552" s="401"/>
      <c r="F552" s="401"/>
      <c r="G552" s="401"/>
      <c r="H552" s="401"/>
      <c r="I552" s="401"/>
      <c r="J552" s="401"/>
      <c r="K552" s="401"/>
      <c r="L552" s="401"/>
      <c r="M552" s="401"/>
      <c r="N552" s="407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04" t="s">
        <v>82</v>
      </c>
      <c r="D553" s="404"/>
      <c r="E553" s="404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04" t="s">
        <v>1434</v>
      </c>
      <c r="D554" s="404"/>
      <c r="E554" s="404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01" t="s">
        <v>1493</v>
      </c>
      <c r="D555" s="401"/>
      <c r="E555" s="401"/>
      <c r="F555" s="401"/>
      <c r="G555" s="401"/>
      <c r="H555" s="401"/>
      <c r="I555" s="401"/>
      <c r="J555" s="401"/>
      <c r="K555" s="401"/>
      <c r="L555" s="401"/>
      <c r="M555" s="401"/>
      <c r="N555" s="407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04" t="s">
        <v>82</v>
      </c>
      <c r="D556" s="404"/>
      <c r="E556" s="404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04" t="s">
        <v>1499</v>
      </c>
      <c r="D557" s="404"/>
      <c r="E557" s="404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01" t="s">
        <v>1493</v>
      </c>
      <c r="D558" s="401"/>
      <c r="E558" s="401"/>
      <c r="F558" s="401"/>
      <c r="G558" s="401"/>
      <c r="H558" s="401"/>
      <c r="I558" s="401"/>
      <c r="J558" s="401"/>
      <c r="K558" s="401"/>
      <c r="L558" s="401"/>
      <c r="M558" s="401"/>
      <c r="N558" s="407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04" t="s">
        <v>82</v>
      </c>
      <c r="D559" s="404"/>
      <c r="E559" s="404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04" t="s">
        <v>1501</v>
      </c>
      <c r="D560" s="404"/>
      <c r="E560" s="404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01" t="s">
        <v>1493</v>
      </c>
      <c r="D561" s="401"/>
      <c r="E561" s="401"/>
      <c r="F561" s="401"/>
      <c r="G561" s="401"/>
      <c r="H561" s="401"/>
      <c r="I561" s="401"/>
      <c r="J561" s="401"/>
      <c r="K561" s="401"/>
      <c r="L561" s="401"/>
      <c r="M561" s="401"/>
      <c r="N561" s="407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04" t="s">
        <v>82</v>
      </c>
      <c r="D562" s="404"/>
      <c r="E562" s="404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04" t="s">
        <v>1503</v>
      </c>
      <c r="D563" s="404"/>
      <c r="E563" s="404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01" t="s">
        <v>1493</v>
      </c>
      <c r="D564" s="401"/>
      <c r="E564" s="401"/>
      <c r="F564" s="401"/>
      <c r="G564" s="401"/>
      <c r="H564" s="401"/>
      <c r="I564" s="401"/>
      <c r="J564" s="401"/>
      <c r="K564" s="401"/>
      <c r="L564" s="401"/>
      <c r="M564" s="401"/>
      <c r="N564" s="407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04" t="s">
        <v>82</v>
      </c>
      <c r="D565" s="404"/>
      <c r="E565" s="404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04" t="s">
        <v>1505</v>
      </c>
      <c r="D566" s="404"/>
      <c r="E566" s="404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01" t="s">
        <v>99</v>
      </c>
      <c r="D567" s="401"/>
      <c r="E567" s="401"/>
      <c r="F567" s="401"/>
      <c r="G567" s="401"/>
      <c r="H567" s="401"/>
      <c r="I567" s="401"/>
      <c r="J567" s="401"/>
      <c r="K567" s="401"/>
      <c r="L567" s="401"/>
      <c r="M567" s="401"/>
      <c r="N567" s="407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01" t="s">
        <v>1506</v>
      </c>
      <c r="D568" s="401"/>
      <c r="E568" s="401"/>
      <c r="F568" s="401"/>
      <c r="G568" s="401"/>
      <c r="H568" s="401"/>
      <c r="I568" s="401"/>
      <c r="J568" s="401"/>
      <c r="K568" s="401"/>
      <c r="L568" s="401"/>
      <c r="M568" s="401"/>
      <c r="N568" s="407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397" t="s">
        <v>240</v>
      </c>
      <c r="D569" s="397"/>
      <c r="E569" s="397"/>
      <c r="F569" s="397"/>
      <c r="G569" s="397"/>
      <c r="H569" s="397"/>
      <c r="I569" s="397"/>
      <c r="J569" s="397"/>
      <c r="K569" s="397"/>
      <c r="L569" s="397"/>
      <c r="M569" s="397"/>
      <c r="N569" s="406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04" t="s">
        <v>82</v>
      </c>
      <c r="D570" s="404"/>
      <c r="E570" s="404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04" t="s">
        <v>1508</v>
      </c>
      <c r="D571" s="404"/>
      <c r="E571" s="404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397" t="s">
        <v>64</v>
      </c>
      <c r="D572" s="397"/>
      <c r="E572" s="397"/>
      <c r="F572" s="397"/>
      <c r="G572" s="397"/>
      <c r="H572" s="397"/>
      <c r="I572" s="397"/>
      <c r="J572" s="397"/>
      <c r="K572" s="397"/>
      <c r="L572" s="397"/>
      <c r="M572" s="397"/>
      <c r="N572" s="406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397" t="s">
        <v>66</v>
      </c>
      <c r="D573" s="397"/>
      <c r="E573" s="397"/>
      <c r="F573" s="397"/>
      <c r="G573" s="397"/>
      <c r="H573" s="397"/>
      <c r="I573" s="397"/>
      <c r="J573" s="397"/>
      <c r="K573" s="397"/>
      <c r="L573" s="397"/>
      <c r="M573" s="397"/>
      <c r="N573" s="406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01" t="s">
        <v>67</v>
      </c>
      <c r="D574" s="401"/>
      <c r="E574" s="401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01" t="s">
        <v>69</v>
      </c>
      <c r="D575" s="401"/>
      <c r="E575" s="401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01" t="s">
        <v>71</v>
      </c>
      <c r="D576" s="401"/>
      <c r="E576" s="401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01" t="s">
        <v>87</v>
      </c>
      <c r="D577" s="401"/>
      <c r="E577" s="401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01" t="s">
        <v>72</v>
      </c>
      <c r="D578" s="401"/>
      <c r="E578" s="401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01" t="s">
        <v>74</v>
      </c>
      <c r="D579" s="401"/>
      <c r="E579" s="401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05" t="s">
        <v>75</v>
      </c>
      <c r="D580" s="405"/>
      <c r="E580" s="405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01" t="s">
        <v>76</v>
      </c>
      <c r="D581" s="401"/>
      <c r="E581" s="401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01" t="s">
        <v>943</v>
      </c>
      <c r="D582" s="401"/>
      <c r="E582" s="401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01" t="s">
        <v>945</v>
      </c>
      <c r="D583" s="401"/>
      <c r="E583" s="401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04" t="s">
        <v>82</v>
      </c>
      <c r="D584" s="404"/>
      <c r="E584" s="404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04" t="s">
        <v>1510</v>
      </c>
      <c r="D585" s="404"/>
      <c r="E585" s="404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01" t="s">
        <v>99</v>
      </c>
      <c r="D586" s="401"/>
      <c r="E586" s="401"/>
      <c r="F586" s="401"/>
      <c r="G586" s="401"/>
      <c r="H586" s="401"/>
      <c r="I586" s="401"/>
      <c r="J586" s="401"/>
      <c r="K586" s="401"/>
      <c r="L586" s="401"/>
      <c r="M586" s="401"/>
      <c r="N586" s="407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01" t="s">
        <v>1511</v>
      </c>
      <c r="D587" s="401"/>
      <c r="E587" s="401"/>
      <c r="F587" s="401"/>
      <c r="G587" s="401"/>
      <c r="H587" s="401"/>
      <c r="I587" s="401"/>
      <c r="J587" s="401"/>
      <c r="K587" s="401"/>
      <c r="L587" s="401"/>
      <c r="M587" s="401"/>
      <c r="N587" s="407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397" t="s">
        <v>240</v>
      </c>
      <c r="D588" s="397"/>
      <c r="E588" s="397"/>
      <c r="F588" s="397"/>
      <c r="G588" s="397"/>
      <c r="H588" s="397"/>
      <c r="I588" s="397"/>
      <c r="J588" s="397"/>
      <c r="K588" s="397"/>
      <c r="L588" s="397"/>
      <c r="M588" s="397"/>
      <c r="N588" s="406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04" t="s">
        <v>82</v>
      </c>
      <c r="D589" s="404"/>
      <c r="E589" s="404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04" t="s">
        <v>1422</v>
      </c>
      <c r="D590" s="404"/>
      <c r="E590" s="404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01" t="s">
        <v>99</v>
      </c>
      <c r="D591" s="401"/>
      <c r="E591" s="401"/>
      <c r="F591" s="401"/>
      <c r="G591" s="401"/>
      <c r="H591" s="401"/>
      <c r="I591" s="401"/>
      <c r="J591" s="401"/>
      <c r="K591" s="401"/>
      <c r="L591" s="401"/>
      <c r="M591" s="401"/>
      <c r="N591" s="407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01" t="s">
        <v>1423</v>
      </c>
      <c r="D592" s="401"/>
      <c r="E592" s="401"/>
      <c r="F592" s="401"/>
      <c r="G592" s="401"/>
      <c r="H592" s="401"/>
      <c r="I592" s="401"/>
      <c r="J592" s="401"/>
      <c r="K592" s="401"/>
      <c r="L592" s="401"/>
      <c r="M592" s="401"/>
      <c r="N592" s="407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397" t="s">
        <v>240</v>
      </c>
      <c r="D593" s="397"/>
      <c r="E593" s="397"/>
      <c r="F593" s="397"/>
      <c r="G593" s="397"/>
      <c r="H593" s="397"/>
      <c r="I593" s="397"/>
      <c r="J593" s="397"/>
      <c r="K593" s="397"/>
      <c r="L593" s="397"/>
      <c r="M593" s="397"/>
      <c r="N593" s="406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04" t="s">
        <v>82</v>
      </c>
      <c r="D594" s="404"/>
      <c r="E594" s="404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04" t="s">
        <v>1513</v>
      </c>
      <c r="D595" s="404"/>
      <c r="E595" s="404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01" t="s">
        <v>1514</v>
      </c>
      <c r="D596" s="401"/>
      <c r="E596" s="401"/>
      <c r="F596" s="401"/>
      <c r="G596" s="401"/>
      <c r="H596" s="401"/>
      <c r="I596" s="401"/>
      <c r="J596" s="401"/>
      <c r="K596" s="401"/>
      <c r="L596" s="401"/>
      <c r="M596" s="401"/>
      <c r="N596" s="407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397" t="s">
        <v>64</v>
      </c>
      <c r="D597" s="397"/>
      <c r="E597" s="397"/>
      <c r="F597" s="397"/>
      <c r="G597" s="397"/>
      <c r="H597" s="397"/>
      <c r="I597" s="397"/>
      <c r="J597" s="397"/>
      <c r="K597" s="397"/>
      <c r="L597" s="397"/>
      <c r="M597" s="397"/>
      <c r="N597" s="406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397" t="s">
        <v>66</v>
      </c>
      <c r="D598" s="397"/>
      <c r="E598" s="397"/>
      <c r="F598" s="397"/>
      <c r="G598" s="397"/>
      <c r="H598" s="397"/>
      <c r="I598" s="397"/>
      <c r="J598" s="397"/>
      <c r="K598" s="397"/>
      <c r="L598" s="397"/>
      <c r="M598" s="397"/>
      <c r="N598" s="406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01" t="s">
        <v>67</v>
      </c>
      <c r="D599" s="401"/>
      <c r="E599" s="401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01" t="s">
        <v>69</v>
      </c>
      <c r="D600" s="401"/>
      <c r="E600" s="401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01" t="s">
        <v>71</v>
      </c>
      <c r="D601" s="401"/>
      <c r="E601" s="401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01" t="s">
        <v>87</v>
      </c>
      <c r="D602" s="401"/>
      <c r="E602" s="401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01" t="s">
        <v>72</v>
      </c>
      <c r="D603" s="401"/>
      <c r="E603" s="401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01" t="s">
        <v>74</v>
      </c>
      <c r="D604" s="401"/>
      <c r="E604" s="401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05" t="s">
        <v>75</v>
      </c>
      <c r="D605" s="405"/>
      <c r="E605" s="405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01" t="s">
        <v>76</v>
      </c>
      <c r="D606" s="401"/>
      <c r="E606" s="401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01" t="s">
        <v>943</v>
      </c>
      <c r="D607" s="401"/>
      <c r="E607" s="401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01" t="s">
        <v>945</v>
      </c>
      <c r="D608" s="401"/>
      <c r="E608" s="401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04" t="s">
        <v>82</v>
      </c>
      <c r="D609" s="404"/>
      <c r="E609" s="404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04" t="s">
        <v>1516</v>
      </c>
      <c r="D610" s="404"/>
      <c r="E610" s="404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01" t="s">
        <v>1514</v>
      </c>
      <c r="D611" s="401"/>
      <c r="E611" s="401"/>
      <c r="F611" s="401"/>
      <c r="G611" s="401"/>
      <c r="H611" s="401"/>
      <c r="I611" s="401"/>
      <c r="J611" s="401"/>
      <c r="K611" s="401"/>
      <c r="L611" s="401"/>
      <c r="M611" s="401"/>
      <c r="N611" s="407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397" t="s">
        <v>64</v>
      </c>
      <c r="D612" s="397"/>
      <c r="E612" s="397"/>
      <c r="F612" s="397"/>
      <c r="G612" s="397"/>
      <c r="H612" s="397"/>
      <c r="I612" s="397"/>
      <c r="J612" s="397"/>
      <c r="K612" s="397"/>
      <c r="L612" s="397"/>
      <c r="M612" s="397"/>
      <c r="N612" s="406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397" t="s">
        <v>66</v>
      </c>
      <c r="D613" s="397"/>
      <c r="E613" s="397"/>
      <c r="F613" s="397"/>
      <c r="G613" s="397"/>
      <c r="H613" s="397"/>
      <c r="I613" s="397"/>
      <c r="J613" s="397"/>
      <c r="K613" s="397"/>
      <c r="L613" s="397"/>
      <c r="M613" s="397"/>
      <c r="N613" s="406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01" t="s">
        <v>67</v>
      </c>
      <c r="D614" s="401"/>
      <c r="E614" s="401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01" t="s">
        <v>69</v>
      </c>
      <c r="D615" s="401"/>
      <c r="E615" s="401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01" t="s">
        <v>71</v>
      </c>
      <c r="D616" s="401"/>
      <c r="E616" s="401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01" t="s">
        <v>72</v>
      </c>
      <c r="D617" s="401"/>
      <c r="E617" s="401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01" t="s">
        <v>74</v>
      </c>
      <c r="D618" s="401"/>
      <c r="E618" s="401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05" t="s">
        <v>75</v>
      </c>
      <c r="D619" s="405"/>
      <c r="E619" s="405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01" t="s">
        <v>76</v>
      </c>
      <c r="D620" s="401"/>
      <c r="E620" s="401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01" t="s">
        <v>943</v>
      </c>
      <c r="D621" s="401"/>
      <c r="E621" s="401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01" t="s">
        <v>945</v>
      </c>
      <c r="D622" s="401"/>
      <c r="E622" s="401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04" t="s">
        <v>82</v>
      </c>
      <c r="D623" s="404"/>
      <c r="E623" s="404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04" t="s">
        <v>1517</v>
      </c>
      <c r="D624" s="404"/>
      <c r="E624" s="404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01" t="s">
        <v>99</v>
      </c>
      <c r="D625" s="401"/>
      <c r="E625" s="401"/>
      <c r="F625" s="401"/>
      <c r="G625" s="401"/>
      <c r="H625" s="401"/>
      <c r="I625" s="401"/>
      <c r="J625" s="401"/>
      <c r="K625" s="401"/>
      <c r="L625" s="401"/>
      <c r="M625" s="401"/>
      <c r="N625" s="407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01" t="s">
        <v>1518</v>
      </c>
      <c r="D626" s="401"/>
      <c r="E626" s="401"/>
      <c r="F626" s="401"/>
      <c r="G626" s="401"/>
      <c r="H626" s="401"/>
      <c r="I626" s="401"/>
      <c r="J626" s="401"/>
      <c r="K626" s="401"/>
      <c r="L626" s="401"/>
      <c r="M626" s="401"/>
      <c r="N626" s="407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397" t="s">
        <v>240</v>
      </c>
      <c r="D627" s="397"/>
      <c r="E627" s="397"/>
      <c r="F627" s="397"/>
      <c r="G627" s="397"/>
      <c r="H627" s="397"/>
      <c r="I627" s="397"/>
      <c r="J627" s="397"/>
      <c r="K627" s="397"/>
      <c r="L627" s="397"/>
      <c r="M627" s="397"/>
      <c r="N627" s="406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04" t="s">
        <v>82</v>
      </c>
      <c r="D628" s="404"/>
      <c r="E628" s="404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04" t="s">
        <v>1519</v>
      </c>
      <c r="D629" s="404"/>
      <c r="E629" s="404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01" t="s">
        <v>99</v>
      </c>
      <c r="D630" s="401"/>
      <c r="E630" s="401"/>
      <c r="F630" s="401"/>
      <c r="G630" s="401"/>
      <c r="H630" s="401"/>
      <c r="I630" s="401"/>
      <c r="J630" s="401"/>
      <c r="K630" s="401"/>
      <c r="L630" s="401"/>
      <c r="M630" s="401"/>
      <c r="N630" s="407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01" t="s">
        <v>1518</v>
      </c>
      <c r="D631" s="401"/>
      <c r="E631" s="401"/>
      <c r="F631" s="401"/>
      <c r="G631" s="401"/>
      <c r="H631" s="401"/>
      <c r="I631" s="401"/>
      <c r="J631" s="401"/>
      <c r="K631" s="401"/>
      <c r="L631" s="401"/>
      <c r="M631" s="401"/>
      <c r="N631" s="407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397" t="s">
        <v>240</v>
      </c>
      <c r="D632" s="397"/>
      <c r="E632" s="397"/>
      <c r="F632" s="397"/>
      <c r="G632" s="397"/>
      <c r="H632" s="397"/>
      <c r="I632" s="397"/>
      <c r="J632" s="397"/>
      <c r="K632" s="397"/>
      <c r="L632" s="397"/>
      <c r="M632" s="397"/>
      <c r="N632" s="406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04" t="s">
        <v>82</v>
      </c>
      <c r="D633" s="404"/>
      <c r="E633" s="404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04" t="s">
        <v>1520</v>
      </c>
      <c r="D634" s="404"/>
      <c r="E634" s="404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01" t="s">
        <v>99</v>
      </c>
      <c r="D635" s="401"/>
      <c r="E635" s="401"/>
      <c r="F635" s="401"/>
      <c r="G635" s="401"/>
      <c r="H635" s="401"/>
      <c r="I635" s="401"/>
      <c r="J635" s="401"/>
      <c r="K635" s="401"/>
      <c r="L635" s="401"/>
      <c r="M635" s="401"/>
      <c r="N635" s="407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01" t="s">
        <v>1514</v>
      </c>
      <c r="D636" s="401"/>
      <c r="E636" s="401"/>
      <c r="F636" s="401"/>
      <c r="G636" s="401"/>
      <c r="H636" s="401"/>
      <c r="I636" s="401"/>
      <c r="J636" s="401"/>
      <c r="K636" s="401"/>
      <c r="L636" s="401"/>
      <c r="M636" s="401"/>
      <c r="N636" s="407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01" t="s">
        <v>1521</v>
      </c>
      <c r="D637" s="401"/>
      <c r="E637" s="401"/>
      <c r="F637" s="401"/>
      <c r="G637" s="401"/>
      <c r="H637" s="401"/>
      <c r="I637" s="401"/>
      <c r="J637" s="401"/>
      <c r="K637" s="401"/>
      <c r="L637" s="401"/>
      <c r="M637" s="401"/>
      <c r="N637" s="407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397" t="s">
        <v>240</v>
      </c>
      <c r="D638" s="397"/>
      <c r="E638" s="397"/>
      <c r="F638" s="397"/>
      <c r="G638" s="397"/>
      <c r="H638" s="397"/>
      <c r="I638" s="397"/>
      <c r="J638" s="397"/>
      <c r="K638" s="397"/>
      <c r="L638" s="397"/>
      <c r="M638" s="397"/>
      <c r="N638" s="406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04" t="s">
        <v>82</v>
      </c>
      <c r="D639" s="404"/>
      <c r="E639" s="404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04" t="s">
        <v>1523</v>
      </c>
      <c r="D640" s="404"/>
      <c r="E640" s="404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01" t="s">
        <v>1524</v>
      </c>
      <c r="D641" s="401"/>
      <c r="E641" s="401"/>
      <c r="F641" s="401"/>
      <c r="G641" s="401"/>
      <c r="H641" s="401"/>
      <c r="I641" s="401"/>
      <c r="J641" s="401"/>
      <c r="K641" s="401"/>
      <c r="L641" s="401"/>
      <c r="M641" s="401"/>
      <c r="N641" s="407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397" t="s">
        <v>64</v>
      </c>
      <c r="D642" s="397"/>
      <c r="E642" s="397"/>
      <c r="F642" s="397"/>
      <c r="G642" s="397"/>
      <c r="H642" s="397"/>
      <c r="I642" s="397"/>
      <c r="J642" s="397"/>
      <c r="K642" s="397"/>
      <c r="L642" s="397"/>
      <c r="M642" s="397"/>
      <c r="N642" s="406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397" t="s">
        <v>66</v>
      </c>
      <c r="D643" s="397"/>
      <c r="E643" s="397"/>
      <c r="F643" s="397"/>
      <c r="G643" s="397"/>
      <c r="H643" s="397"/>
      <c r="I643" s="397"/>
      <c r="J643" s="397"/>
      <c r="K643" s="397"/>
      <c r="L643" s="397"/>
      <c r="M643" s="397"/>
      <c r="N643" s="406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01" t="s">
        <v>67</v>
      </c>
      <c r="D644" s="401"/>
      <c r="E644" s="401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01" t="s">
        <v>69</v>
      </c>
      <c r="D645" s="401"/>
      <c r="E645" s="401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01" t="s">
        <v>71</v>
      </c>
      <c r="D646" s="401"/>
      <c r="E646" s="401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01" t="s">
        <v>87</v>
      </c>
      <c r="D647" s="401"/>
      <c r="E647" s="401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01" t="s">
        <v>72</v>
      </c>
      <c r="D648" s="401"/>
      <c r="E648" s="401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01" t="s">
        <v>74</v>
      </c>
      <c r="D649" s="401"/>
      <c r="E649" s="401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05" t="s">
        <v>75</v>
      </c>
      <c r="D650" s="405"/>
      <c r="E650" s="405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01" t="s">
        <v>76</v>
      </c>
      <c r="D651" s="401"/>
      <c r="E651" s="401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01" t="s">
        <v>943</v>
      </c>
      <c r="D652" s="401"/>
      <c r="E652" s="401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01" t="s">
        <v>945</v>
      </c>
      <c r="D653" s="401"/>
      <c r="E653" s="401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04" t="s">
        <v>82</v>
      </c>
      <c r="D654" s="404"/>
      <c r="E654" s="404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04" t="s">
        <v>1526</v>
      </c>
      <c r="D655" s="404"/>
      <c r="E655" s="404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01" t="s">
        <v>1524</v>
      </c>
      <c r="D656" s="401"/>
      <c r="E656" s="401"/>
      <c r="F656" s="401"/>
      <c r="G656" s="401"/>
      <c r="H656" s="401"/>
      <c r="I656" s="401"/>
      <c r="J656" s="401"/>
      <c r="K656" s="401"/>
      <c r="L656" s="401"/>
      <c r="M656" s="401"/>
      <c r="N656" s="407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397" t="s">
        <v>64</v>
      </c>
      <c r="D657" s="397"/>
      <c r="E657" s="397"/>
      <c r="F657" s="397"/>
      <c r="G657" s="397"/>
      <c r="H657" s="397"/>
      <c r="I657" s="397"/>
      <c r="J657" s="397"/>
      <c r="K657" s="397"/>
      <c r="L657" s="397"/>
      <c r="M657" s="397"/>
      <c r="N657" s="406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397" t="s">
        <v>66</v>
      </c>
      <c r="D658" s="397"/>
      <c r="E658" s="397"/>
      <c r="F658" s="397"/>
      <c r="G658" s="397"/>
      <c r="H658" s="397"/>
      <c r="I658" s="397"/>
      <c r="J658" s="397"/>
      <c r="K658" s="397"/>
      <c r="L658" s="397"/>
      <c r="M658" s="397"/>
      <c r="N658" s="406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01" t="s">
        <v>67</v>
      </c>
      <c r="D659" s="401"/>
      <c r="E659" s="401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01" t="s">
        <v>69</v>
      </c>
      <c r="D660" s="401"/>
      <c r="E660" s="401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01" t="s">
        <v>71</v>
      </c>
      <c r="D661" s="401"/>
      <c r="E661" s="401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01" t="s">
        <v>72</v>
      </c>
      <c r="D662" s="401"/>
      <c r="E662" s="401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01" t="s">
        <v>74</v>
      </c>
      <c r="D663" s="401"/>
      <c r="E663" s="401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05" t="s">
        <v>75</v>
      </c>
      <c r="D664" s="405"/>
      <c r="E664" s="405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01" t="s">
        <v>76</v>
      </c>
      <c r="D665" s="401"/>
      <c r="E665" s="401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01" t="s">
        <v>943</v>
      </c>
      <c r="D666" s="401"/>
      <c r="E666" s="401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01" t="s">
        <v>945</v>
      </c>
      <c r="D667" s="401"/>
      <c r="E667" s="401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04" t="s">
        <v>82</v>
      </c>
      <c r="D668" s="404"/>
      <c r="E668" s="404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04" t="s">
        <v>1517</v>
      </c>
      <c r="D669" s="404"/>
      <c r="E669" s="404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01" t="s">
        <v>99</v>
      </c>
      <c r="D670" s="401"/>
      <c r="E670" s="401"/>
      <c r="F670" s="401"/>
      <c r="G670" s="401"/>
      <c r="H670" s="401"/>
      <c r="I670" s="401"/>
      <c r="J670" s="401"/>
      <c r="K670" s="401"/>
      <c r="L670" s="401"/>
      <c r="M670" s="401"/>
      <c r="N670" s="407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01" t="s">
        <v>1518</v>
      </c>
      <c r="D671" s="401"/>
      <c r="E671" s="401"/>
      <c r="F671" s="401"/>
      <c r="G671" s="401"/>
      <c r="H671" s="401"/>
      <c r="I671" s="401"/>
      <c r="J671" s="401"/>
      <c r="K671" s="401"/>
      <c r="L671" s="401"/>
      <c r="M671" s="401"/>
      <c r="N671" s="407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397" t="s">
        <v>240</v>
      </c>
      <c r="D672" s="397"/>
      <c r="E672" s="397"/>
      <c r="F672" s="397"/>
      <c r="G672" s="397"/>
      <c r="H672" s="397"/>
      <c r="I672" s="397"/>
      <c r="J672" s="397"/>
      <c r="K672" s="397"/>
      <c r="L672" s="397"/>
      <c r="M672" s="397"/>
      <c r="N672" s="406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04" t="s">
        <v>82</v>
      </c>
      <c r="D673" s="404"/>
      <c r="E673" s="404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04" t="s">
        <v>1527</v>
      </c>
      <c r="D674" s="404"/>
      <c r="E674" s="404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01" t="s">
        <v>99</v>
      </c>
      <c r="D675" s="401"/>
      <c r="E675" s="401"/>
      <c r="F675" s="401"/>
      <c r="G675" s="401"/>
      <c r="H675" s="401"/>
      <c r="I675" s="401"/>
      <c r="J675" s="401"/>
      <c r="K675" s="401"/>
      <c r="L675" s="401"/>
      <c r="M675" s="401"/>
      <c r="N675" s="407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01" t="s">
        <v>1518</v>
      </c>
      <c r="D676" s="401"/>
      <c r="E676" s="401"/>
      <c r="F676" s="401"/>
      <c r="G676" s="401"/>
      <c r="H676" s="401"/>
      <c r="I676" s="401"/>
      <c r="J676" s="401"/>
      <c r="K676" s="401"/>
      <c r="L676" s="401"/>
      <c r="M676" s="401"/>
      <c r="N676" s="407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397" t="s">
        <v>240</v>
      </c>
      <c r="D677" s="397"/>
      <c r="E677" s="397"/>
      <c r="F677" s="397"/>
      <c r="G677" s="397"/>
      <c r="H677" s="397"/>
      <c r="I677" s="397"/>
      <c r="J677" s="397"/>
      <c r="K677" s="397"/>
      <c r="L677" s="397"/>
      <c r="M677" s="397"/>
      <c r="N677" s="406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04" t="s">
        <v>82</v>
      </c>
      <c r="D678" s="404"/>
      <c r="E678" s="404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04" t="s">
        <v>1528</v>
      </c>
      <c r="D679" s="404"/>
      <c r="E679" s="404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01" t="s">
        <v>99</v>
      </c>
      <c r="D680" s="401"/>
      <c r="E680" s="401"/>
      <c r="F680" s="401"/>
      <c r="G680" s="401"/>
      <c r="H680" s="401"/>
      <c r="I680" s="401"/>
      <c r="J680" s="401"/>
      <c r="K680" s="401"/>
      <c r="L680" s="401"/>
      <c r="M680" s="401"/>
      <c r="N680" s="407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01" t="s">
        <v>1529</v>
      </c>
      <c r="D681" s="401"/>
      <c r="E681" s="401"/>
      <c r="F681" s="401"/>
      <c r="G681" s="401"/>
      <c r="H681" s="401"/>
      <c r="I681" s="401"/>
      <c r="J681" s="401"/>
      <c r="K681" s="401"/>
      <c r="L681" s="401"/>
      <c r="M681" s="401"/>
      <c r="N681" s="407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397" t="s">
        <v>240</v>
      </c>
      <c r="D682" s="397"/>
      <c r="E682" s="397"/>
      <c r="F682" s="397"/>
      <c r="G682" s="397"/>
      <c r="H682" s="397"/>
      <c r="I682" s="397"/>
      <c r="J682" s="397"/>
      <c r="K682" s="397"/>
      <c r="L682" s="397"/>
      <c r="M682" s="397"/>
      <c r="N682" s="406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04" t="s">
        <v>82</v>
      </c>
      <c r="D683" s="404"/>
      <c r="E683" s="404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04" t="s">
        <v>1531</v>
      </c>
      <c r="D684" s="404"/>
      <c r="E684" s="404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397" t="s">
        <v>64</v>
      </c>
      <c r="D685" s="397"/>
      <c r="E685" s="397"/>
      <c r="F685" s="397"/>
      <c r="G685" s="397"/>
      <c r="H685" s="397"/>
      <c r="I685" s="397"/>
      <c r="J685" s="397"/>
      <c r="K685" s="397"/>
      <c r="L685" s="397"/>
      <c r="M685" s="397"/>
      <c r="N685" s="406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397" t="s">
        <v>66</v>
      </c>
      <c r="D686" s="397"/>
      <c r="E686" s="397"/>
      <c r="F686" s="397"/>
      <c r="G686" s="397"/>
      <c r="H686" s="397"/>
      <c r="I686" s="397"/>
      <c r="J686" s="397"/>
      <c r="K686" s="397"/>
      <c r="L686" s="397"/>
      <c r="M686" s="397"/>
      <c r="N686" s="406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01" t="s">
        <v>67</v>
      </c>
      <c r="D687" s="401"/>
      <c r="E687" s="401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01" t="s">
        <v>69</v>
      </c>
      <c r="D688" s="401"/>
      <c r="E688" s="401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01" t="s">
        <v>71</v>
      </c>
      <c r="D689" s="401"/>
      <c r="E689" s="401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01" t="s">
        <v>87</v>
      </c>
      <c r="D690" s="401"/>
      <c r="E690" s="401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01" t="s">
        <v>72</v>
      </c>
      <c r="D691" s="401"/>
      <c r="E691" s="401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01" t="s">
        <v>74</v>
      </c>
      <c r="D692" s="401"/>
      <c r="E692" s="401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05" t="s">
        <v>75</v>
      </c>
      <c r="D693" s="405"/>
      <c r="E693" s="405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01" t="s">
        <v>76</v>
      </c>
      <c r="D694" s="401"/>
      <c r="E694" s="401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01" t="s">
        <v>943</v>
      </c>
      <c r="D695" s="401"/>
      <c r="E695" s="401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01" t="s">
        <v>945</v>
      </c>
      <c r="D696" s="401"/>
      <c r="E696" s="401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04" t="s">
        <v>82</v>
      </c>
      <c r="D697" s="404"/>
      <c r="E697" s="404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04" t="s">
        <v>1533</v>
      </c>
      <c r="D698" s="404"/>
      <c r="E698" s="404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397" t="s">
        <v>64</v>
      </c>
      <c r="D699" s="397"/>
      <c r="E699" s="397"/>
      <c r="F699" s="397"/>
      <c r="G699" s="397"/>
      <c r="H699" s="397"/>
      <c r="I699" s="397"/>
      <c r="J699" s="397"/>
      <c r="K699" s="397"/>
      <c r="L699" s="397"/>
      <c r="M699" s="397"/>
      <c r="N699" s="406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397" t="s">
        <v>66</v>
      </c>
      <c r="D700" s="397"/>
      <c r="E700" s="397"/>
      <c r="F700" s="397"/>
      <c r="G700" s="397"/>
      <c r="H700" s="397"/>
      <c r="I700" s="397"/>
      <c r="J700" s="397"/>
      <c r="K700" s="397"/>
      <c r="L700" s="397"/>
      <c r="M700" s="397"/>
      <c r="N700" s="406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01" t="s">
        <v>67</v>
      </c>
      <c r="D701" s="401"/>
      <c r="E701" s="401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01" t="s">
        <v>69</v>
      </c>
      <c r="D702" s="401"/>
      <c r="E702" s="401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01" t="s">
        <v>71</v>
      </c>
      <c r="D703" s="401"/>
      <c r="E703" s="401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01" t="s">
        <v>72</v>
      </c>
      <c r="D704" s="401"/>
      <c r="E704" s="401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01" t="s">
        <v>74</v>
      </c>
      <c r="D705" s="401"/>
      <c r="E705" s="401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05" t="s">
        <v>75</v>
      </c>
      <c r="D706" s="405"/>
      <c r="E706" s="405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01" t="s">
        <v>76</v>
      </c>
      <c r="D707" s="401"/>
      <c r="E707" s="401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01" t="s">
        <v>943</v>
      </c>
      <c r="D708" s="401"/>
      <c r="E708" s="401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01" t="s">
        <v>945</v>
      </c>
      <c r="D709" s="401"/>
      <c r="E709" s="401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04" t="s">
        <v>82</v>
      </c>
      <c r="D710" s="404"/>
      <c r="E710" s="404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04" t="s">
        <v>1534</v>
      </c>
      <c r="D711" s="404"/>
      <c r="E711" s="404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01" t="s">
        <v>99</v>
      </c>
      <c r="D712" s="401"/>
      <c r="E712" s="401"/>
      <c r="F712" s="401"/>
      <c r="G712" s="401"/>
      <c r="H712" s="401"/>
      <c r="I712" s="401"/>
      <c r="J712" s="401"/>
      <c r="K712" s="401"/>
      <c r="L712" s="401"/>
      <c r="M712" s="401"/>
      <c r="N712" s="407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01" t="s">
        <v>1535</v>
      </c>
      <c r="D713" s="401"/>
      <c r="E713" s="401"/>
      <c r="F713" s="401"/>
      <c r="G713" s="401"/>
      <c r="H713" s="401"/>
      <c r="I713" s="401"/>
      <c r="J713" s="401"/>
      <c r="K713" s="401"/>
      <c r="L713" s="401"/>
      <c r="M713" s="401"/>
      <c r="N713" s="407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397" t="s">
        <v>240</v>
      </c>
      <c r="D714" s="397"/>
      <c r="E714" s="397"/>
      <c r="F714" s="397"/>
      <c r="G714" s="397"/>
      <c r="H714" s="397"/>
      <c r="I714" s="397"/>
      <c r="J714" s="397"/>
      <c r="K714" s="397"/>
      <c r="L714" s="397"/>
      <c r="M714" s="397"/>
      <c r="N714" s="406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04" t="s">
        <v>82</v>
      </c>
      <c r="D715" s="404"/>
      <c r="E715" s="404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04" t="s">
        <v>1536</v>
      </c>
      <c r="D716" s="404"/>
      <c r="E716" s="404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01" t="s">
        <v>99</v>
      </c>
      <c r="D717" s="401"/>
      <c r="E717" s="401"/>
      <c r="F717" s="401"/>
      <c r="G717" s="401"/>
      <c r="H717" s="401"/>
      <c r="I717" s="401"/>
      <c r="J717" s="401"/>
      <c r="K717" s="401"/>
      <c r="L717" s="401"/>
      <c r="M717" s="401"/>
      <c r="N717" s="407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01" t="s">
        <v>1537</v>
      </c>
      <c r="D718" s="401"/>
      <c r="E718" s="401"/>
      <c r="F718" s="401"/>
      <c r="G718" s="401"/>
      <c r="H718" s="401"/>
      <c r="I718" s="401"/>
      <c r="J718" s="401"/>
      <c r="K718" s="401"/>
      <c r="L718" s="401"/>
      <c r="M718" s="401"/>
      <c r="N718" s="407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397" t="s">
        <v>240</v>
      </c>
      <c r="D719" s="397"/>
      <c r="E719" s="397"/>
      <c r="F719" s="397"/>
      <c r="G719" s="397"/>
      <c r="H719" s="397"/>
      <c r="I719" s="397"/>
      <c r="J719" s="397"/>
      <c r="K719" s="397"/>
      <c r="L719" s="397"/>
      <c r="M719" s="397"/>
      <c r="N719" s="406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04" t="s">
        <v>82</v>
      </c>
      <c r="D720" s="404"/>
      <c r="E720" s="404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04" t="s">
        <v>1539</v>
      </c>
      <c r="D721" s="404"/>
      <c r="E721" s="404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397" t="s">
        <v>64</v>
      </c>
      <c r="D722" s="397"/>
      <c r="E722" s="397"/>
      <c r="F722" s="397"/>
      <c r="G722" s="397"/>
      <c r="H722" s="397"/>
      <c r="I722" s="397"/>
      <c r="J722" s="397"/>
      <c r="K722" s="397"/>
      <c r="L722" s="397"/>
      <c r="M722" s="397"/>
      <c r="N722" s="406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397" t="s">
        <v>66</v>
      </c>
      <c r="D723" s="397"/>
      <c r="E723" s="397"/>
      <c r="F723" s="397"/>
      <c r="G723" s="397"/>
      <c r="H723" s="397"/>
      <c r="I723" s="397"/>
      <c r="J723" s="397"/>
      <c r="K723" s="397"/>
      <c r="L723" s="397"/>
      <c r="M723" s="397"/>
      <c r="N723" s="406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01" t="s">
        <v>67</v>
      </c>
      <c r="D724" s="401"/>
      <c r="E724" s="401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01" t="s">
        <v>69</v>
      </c>
      <c r="D725" s="401"/>
      <c r="E725" s="401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01" t="s">
        <v>71</v>
      </c>
      <c r="D726" s="401"/>
      <c r="E726" s="401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01" t="s">
        <v>87</v>
      </c>
      <c r="D727" s="401"/>
      <c r="E727" s="401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01" t="s">
        <v>72</v>
      </c>
      <c r="D728" s="401"/>
      <c r="E728" s="401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01" t="s">
        <v>74</v>
      </c>
      <c r="D729" s="401"/>
      <c r="E729" s="401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05" t="s">
        <v>75</v>
      </c>
      <c r="D730" s="405"/>
      <c r="E730" s="405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01" t="s">
        <v>76</v>
      </c>
      <c r="D731" s="401"/>
      <c r="E731" s="401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01" t="s">
        <v>943</v>
      </c>
      <c r="D732" s="401"/>
      <c r="E732" s="401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01" t="s">
        <v>945</v>
      </c>
      <c r="D733" s="401"/>
      <c r="E733" s="401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04" t="s">
        <v>82</v>
      </c>
      <c r="D734" s="404"/>
      <c r="E734" s="404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04" t="s">
        <v>1541</v>
      </c>
      <c r="D735" s="404"/>
      <c r="E735" s="404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01" t="s">
        <v>1414</v>
      </c>
      <c r="D736" s="401"/>
      <c r="E736" s="401"/>
      <c r="F736" s="401"/>
      <c r="G736" s="401"/>
      <c r="H736" s="401"/>
      <c r="I736" s="401"/>
      <c r="J736" s="401"/>
      <c r="K736" s="401"/>
      <c r="L736" s="401"/>
      <c r="M736" s="401"/>
      <c r="N736" s="407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04" t="s">
        <v>82</v>
      </c>
      <c r="D737" s="404"/>
      <c r="E737" s="404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04" t="s">
        <v>1377</v>
      </c>
      <c r="D738" s="404"/>
      <c r="E738" s="404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01" t="s">
        <v>99</v>
      </c>
      <c r="D739" s="401"/>
      <c r="E739" s="401"/>
      <c r="F739" s="401"/>
      <c r="G739" s="401"/>
      <c r="H739" s="401"/>
      <c r="I739" s="401"/>
      <c r="J739" s="401"/>
      <c r="K739" s="401"/>
      <c r="L739" s="401"/>
      <c r="M739" s="401"/>
      <c r="N739" s="407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01" t="s">
        <v>1379</v>
      </c>
      <c r="D740" s="401"/>
      <c r="E740" s="401"/>
      <c r="F740" s="401"/>
      <c r="G740" s="401"/>
      <c r="H740" s="401"/>
      <c r="I740" s="401"/>
      <c r="J740" s="401"/>
      <c r="K740" s="401"/>
      <c r="L740" s="401"/>
      <c r="M740" s="401"/>
      <c r="N740" s="407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397" t="s">
        <v>240</v>
      </c>
      <c r="D741" s="397"/>
      <c r="E741" s="397"/>
      <c r="F741" s="397"/>
      <c r="G741" s="397"/>
      <c r="H741" s="397"/>
      <c r="I741" s="397"/>
      <c r="J741" s="397"/>
      <c r="K741" s="397"/>
      <c r="L741" s="397"/>
      <c r="M741" s="397"/>
      <c r="N741" s="406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04" t="s">
        <v>82</v>
      </c>
      <c r="D742" s="404"/>
      <c r="E742" s="404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04" t="s">
        <v>1542</v>
      </c>
      <c r="D743" s="404"/>
      <c r="E743" s="404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397" t="s">
        <v>64</v>
      </c>
      <c r="D744" s="397"/>
      <c r="E744" s="397"/>
      <c r="F744" s="397"/>
      <c r="G744" s="397"/>
      <c r="H744" s="397"/>
      <c r="I744" s="397"/>
      <c r="J744" s="397"/>
      <c r="K744" s="397"/>
      <c r="L744" s="397"/>
      <c r="M744" s="397"/>
      <c r="N744" s="406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397" t="s">
        <v>66</v>
      </c>
      <c r="D745" s="397"/>
      <c r="E745" s="397"/>
      <c r="F745" s="397"/>
      <c r="G745" s="397"/>
      <c r="H745" s="397"/>
      <c r="I745" s="397"/>
      <c r="J745" s="397"/>
      <c r="K745" s="397"/>
      <c r="L745" s="397"/>
      <c r="M745" s="397"/>
      <c r="N745" s="406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01" t="s">
        <v>67</v>
      </c>
      <c r="D746" s="401"/>
      <c r="E746" s="401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01" t="s">
        <v>69</v>
      </c>
      <c r="D747" s="401"/>
      <c r="E747" s="401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01" t="s">
        <v>71</v>
      </c>
      <c r="D748" s="401"/>
      <c r="E748" s="401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01" t="s">
        <v>87</v>
      </c>
      <c r="D749" s="401"/>
      <c r="E749" s="401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01" t="s">
        <v>72</v>
      </c>
      <c r="D750" s="401"/>
      <c r="E750" s="401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01" t="s">
        <v>74</v>
      </c>
      <c r="D751" s="401"/>
      <c r="E751" s="401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05" t="s">
        <v>75</v>
      </c>
      <c r="D752" s="405"/>
      <c r="E752" s="405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01" t="s">
        <v>76</v>
      </c>
      <c r="D753" s="401"/>
      <c r="E753" s="401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01" t="s">
        <v>943</v>
      </c>
      <c r="D754" s="401"/>
      <c r="E754" s="401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01" t="s">
        <v>945</v>
      </c>
      <c r="D755" s="401"/>
      <c r="E755" s="401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04" t="s">
        <v>82</v>
      </c>
      <c r="D756" s="404"/>
      <c r="E756" s="404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04" t="s">
        <v>1544</v>
      </c>
      <c r="D757" s="404"/>
      <c r="E757" s="404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01" t="s">
        <v>1414</v>
      </c>
      <c r="D758" s="401"/>
      <c r="E758" s="401"/>
      <c r="F758" s="401"/>
      <c r="G758" s="401"/>
      <c r="H758" s="401"/>
      <c r="I758" s="401"/>
      <c r="J758" s="401"/>
      <c r="K758" s="401"/>
      <c r="L758" s="401"/>
      <c r="M758" s="401"/>
      <c r="N758" s="407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04" t="s">
        <v>82</v>
      </c>
      <c r="D759" s="404"/>
      <c r="E759" s="404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04" t="s">
        <v>1546</v>
      </c>
      <c r="D760" s="404"/>
      <c r="E760" s="404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01" t="s">
        <v>1414</v>
      </c>
      <c r="D761" s="401"/>
      <c r="E761" s="401"/>
      <c r="F761" s="401"/>
      <c r="G761" s="401"/>
      <c r="H761" s="401"/>
      <c r="I761" s="401"/>
      <c r="J761" s="401"/>
      <c r="K761" s="401"/>
      <c r="L761" s="401"/>
      <c r="M761" s="401"/>
      <c r="N761" s="407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04" t="s">
        <v>82</v>
      </c>
      <c r="D762" s="404"/>
      <c r="E762" s="404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04" t="s">
        <v>1548</v>
      </c>
      <c r="D763" s="404"/>
      <c r="E763" s="404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01" t="s">
        <v>1414</v>
      </c>
      <c r="D764" s="401"/>
      <c r="E764" s="401"/>
      <c r="F764" s="401"/>
      <c r="G764" s="401"/>
      <c r="H764" s="401"/>
      <c r="I764" s="401"/>
      <c r="J764" s="401"/>
      <c r="K764" s="401"/>
      <c r="L764" s="401"/>
      <c r="M764" s="401"/>
      <c r="N764" s="407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04" t="s">
        <v>82</v>
      </c>
      <c r="D765" s="404"/>
      <c r="E765" s="404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04" t="s">
        <v>1497</v>
      </c>
      <c r="D766" s="404"/>
      <c r="E766" s="404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01" t="s">
        <v>1414</v>
      </c>
      <c r="D767" s="401"/>
      <c r="E767" s="401"/>
      <c r="F767" s="401"/>
      <c r="G767" s="401"/>
      <c r="H767" s="401"/>
      <c r="I767" s="401"/>
      <c r="J767" s="401"/>
      <c r="K767" s="401"/>
      <c r="L767" s="401"/>
      <c r="M767" s="401"/>
      <c r="N767" s="407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04" t="s">
        <v>82</v>
      </c>
      <c r="D768" s="404"/>
      <c r="E768" s="404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04" t="s">
        <v>1476</v>
      </c>
      <c r="D769" s="404"/>
      <c r="E769" s="404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01" t="s">
        <v>1414</v>
      </c>
      <c r="D770" s="401"/>
      <c r="E770" s="401"/>
      <c r="F770" s="401"/>
      <c r="G770" s="401"/>
      <c r="H770" s="401"/>
      <c r="I770" s="401"/>
      <c r="J770" s="401"/>
      <c r="K770" s="401"/>
      <c r="L770" s="401"/>
      <c r="M770" s="401"/>
      <c r="N770" s="407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04" t="s">
        <v>82</v>
      </c>
      <c r="D771" s="404"/>
      <c r="E771" s="404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04" t="s">
        <v>1550</v>
      </c>
      <c r="D772" s="404"/>
      <c r="E772" s="404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01" t="s">
        <v>1414</v>
      </c>
      <c r="D773" s="401"/>
      <c r="E773" s="401"/>
      <c r="F773" s="401"/>
      <c r="G773" s="401"/>
      <c r="H773" s="401"/>
      <c r="I773" s="401"/>
      <c r="J773" s="401"/>
      <c r="K773" s="401"/>
      <c r="L773" s="401"/>
      <c r="M773" s="401"/>
      <c r="N773" s="407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04" t="s">
        <v>82</v>
      </c>
      <c r="D774" s="404"/>
      <c r="E774" s="404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04" t="s">
        <v>1541</v>
      </c>
      <c r="D775" s="404"/>
      <c r="E775" s="404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01" t="s">
        <v>1414</v>
      </c>
      <c r="D776" s="401"/>
      <c r="E776" s="401"/>
      <c r="F776" s="401"/>
      <c r="G776" s="401"/>
      <c r="H776" s="401"/>
      <c r="I776" s="401"/>
      <c r="J776" s="401"/>
      <c r="K776" s="401"/>
      <c r="L776" s="401"/>
      <c r="M776" s="401"/>
      <c r="N776" s="407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04" t="s">
        <v>82</v>
      </c>
      <c r="D777" s="404"/>
      <c r="E777" s="404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04" t="s">
        <v>1377</v>
      </c>
      <c r="D778" s="404"/>
      <c r="E778" s="404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01" t="s">
        <v>99</v>
      </c>
      <c r="D779" s="401"/>
      <c r="E779" s="401"/>
      <c r="F779" s="401"/>
      <c r="G779" s="401"/>
      <c r="H779" s="401"/>
      <c r="I779" s="401"/>
      <c r="J779" s="401"/>
      <c r="K779" s="401"/>
      <c r="L779" s="401"/>
      <c r="M779" s="401"/>
      <c r="N779" s="407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01" t="s">
        <v>1379</v>
      </c>
      <c r="D780" s="401"/>
      <c r="E780" s="401"/>
      <c r="F780" s="401"/>
      <c r="G780" s="401"/>
      <c r="H780" s="401"/>
      <c r="I780" s="401"/>
      <c r="J780" s="401"/>
      <c r="K780" s="401"/>
      <c r="L780" s="401"/>
      <c r="M780" s="401"/>
      <c r="N780" s="407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397" t="s">
        <v>240</v>
      </c>
      <c r="D781" s="397"/>
      <c r="E781" s="397"/>
      <c r="F781" s="397"/>
      <c r="G781" s="397"/>
      <c r="H781" s="397"/>
      <c r="I781" s="397"/>
      <c r="J781" s="397"/>
      <c r="K781" s="397"/>
      <c r="L781" s="397"/>
      <c r="M781" s="397"/>
      <c r="N781" s="406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04" t="s">
        <v>82</v>
      </c>
      <c r="D782" s="404"/>
      <c r="E782" s="404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04" t="s">
        <v>1551</v>
      </c>
      <c r="D783" s="404"/>
      <c r="E783" s="404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01" t="s">
        <v>99</v>
      </c>
      <c r="D784" s="401"/>
      <c r="E784" s="401"/>
      <c r="F784" s="401"/>
      <c r="G784" s="401"/>
      <c r="H784" s="401"/>
      <c r="I784" s="401"/>
      <c r="J784" s="401"/>
      <c r="K784" s="401"/>
      <c r="L784" s="401"/>
      <c r="M784" s="401"/>
      <c r="N784" s="407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01" t="s">
        <v>1552</v>
      </c>
      <c r="D785" s="401"/>
      <c r="E785" s="401"/>
      <c r="F785" s="401"/>
      <c r="G785" s="401"/>
      <c r="H785" s="401"/>
      <c r="I785" s="401"/>
      <c r="J785" s="401"/>
      <c r="K785" s="401"/>
      <c r="L785" s="401"/>
      <c r="M785" s="401"/>
      <c r="N785" s="407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397" t="s">
        <v>240</v>
      </c>
      <c r="D786" s="397"/>
      <c r="E786" s="397"/>
      <c r="F786" s="397"/>
      <c r="G786" s="397"/>
      <c r="H786" s="397"/>
      <c r="I786" s="397"/>
      <c r="J786" s="397"/>
      <c r="K786" s="397"/>
      <c r="L786" s="397"/>
      <c r="M786" s="397"/>
      <c r="N786" s="406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04" t="s">
        <v>82</v>
      </c>
      <c r="D787" s="404"/>
      <c r="E787" s="404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04" t="s">
        <v>1554</v>
      </c>
      <c r="D788" s="404"/>
      <c r="E788" s="404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01" t="s">
        <v>1555</v>
      </c>
      <c r="D789" s="401"/>
      <c r="E789" s="401"/>
      <c r="F789" s="401"/>
      <c r="G789" s="401"/>
      <c r="H789" s="401"/>
      <c r="I789" s="401"/>
      <c r="J789" s="401"/>
      <c r="K789" s="401"/>
      <c r="L789" s="401"/>
      <c r="M789" s="401"/>
      <c r="N789" s="407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397" t="s">
        <v>64</v>
      </c>
      <c r="D790" s="397"/>
      <c r="E790" s="397"/>
      <c r="F790" s="397"/>
      <c r="G790" s="397"/>
      <c r="H790" s="397"/>
      <c r="I790" s="397"/>
      <c r="J790" s="397"/>
      <c r="K790" s="397"/>
      <c r="L790" s="397"/>
      <c r="M790" s="397"/>
      <c r="N790" s="406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397" t="s">
        <v>66</v>
      </c>
      <c r="D791" s="397"/>
      <c r="E791" s="397"/>
      <c r="F791" s="397"/>
      <c r="G791" s="397"/>
      <c r="H791" s="397"/>
      <c r="I791" s="397"/>
      <c r="J791" s="397"/>
      <c r="K791" s="397"/>
      <c r="L791" s="397"/>
      <c r="M791" s="397"/>
      <c r="N791" s="406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01" t="s">
        <v>67</v>
      </c>
      <c r="D792" s="401"/>
      <c r="E792" s="401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01" t="s">
        <v>69</v>
      </c>
      <c r="D793" s="401"/>
      <c r="E793" s="401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01" t="s">
        <v>71</v>
      </c>
      <c r="D794" s="401"/>
      <c r="E794" s="401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01" t="s">
        <v>72</v>
      </c>
      <c r="D795" s="401"/>
      <c r="E795" s="401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01" t="s">
        <v>74</v>
      </c>
      <c r="D796" s="401"/>
      <c r="E796" s="401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05" t="s">
        <v>75</v>
      </c>
      <c r="D797" s="405"/>
      <c r="E797" s="405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01" t="s">
        <v>76</v>
      </c>
      <c r="D798" s="401"/>
      <c r="E798" s="401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01" t="s">
        <v>943</v>
      </c>
      <c r="D799" s="401"/>
      <c r="E799" s="401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01" t="s">
        <v>945</v>
      </c>
      <c r="D800" s="401"/>
      <c r="E800" s="401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04" t="s">
        <v>82</v>
      </c>
      <c r="D801" s="404"/>
      <c r="E801" s="404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11" t="s">
        <v>1556</v>
      </c>
      <c r="B802" s="412"/>
      <c r="C802" s="412"/>
      <c r="D802" s="412"/>
      <c r="E802" s="412"/>
      <c r="F802" s="412"/>
      <c r="G802" s="412"/>
      <c r="H802" s="412"/>
      <c r="I802" s="412"/>
      <c r="J802" s="412"/>
      <c r="K802" s="412"/>
      <c r="L802" s="412"/>
      <c r="M802" s="412"/>
      <c r="N802" s="413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04" t="s">
        <v>1558</v>
      </c>
      <c r="D803" s="404"/>
      <c r="E803" s="404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01" t="s">
        <v>1559</v>
      </c>
      <c r="D804" s="401"/>
      <c r="E804" s="401"/>
      <c r="F804" s="401"/>
      <c r="G804" s="401"/>
      <c r="H804" s="401"/>
      <c r="I804" s="401"/>
      <c r="J804" s="401"/>
      <c r="K804" s="401"/>
      <c r="L804" s="401"/>
      <c r="M804" s="401"/>
      <c r="N804" s="407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397" t="s">
        <v>64</v>
      </c>
      <c r="D805" s="397"/>
      <c r="E805" s="397"/>
      <c r="F805" s="397"/>
      <c r="G805" s="397"/>
      <c r="H805" s="397"/>
      <c r="I805" s="397"/>
      <c r="J805" s="397"/>
      <c r="K805" s="397"/>
      <c r="L805" s="397"/>
      <c r="M805" s="397"/>
      <c r="N805" s="406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397" t="s">
        <v>66</v>
      </c>
      <c r="D806" s="397"/>
      <c r="E806" s="397"/>
      <c r="F806" s="397"/>
      <c r="G806" s="397"/>
      <c r="H806" s="397"/>
      <c r="I806" s="397"/>
      <c r="J806" s="397"/>
      <c r="K806" s="397"/>
      <c r="L806" s="397"/>
      <c r="M806" s="397"/>
      <c r="N806" s="406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01" t="s">
        <v>67</v>
      </c>
      <c r="D807" s="401"/>
      <c r="E807" s="401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01" t="s">
        <v>69</v>
      </c>
      <c r="D808" s="401"/>
      <c r="E808" s="401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01" t="s">
        <v>71</v>
      </c>
      <c r="D809" s="401"/>
      <c r="E809" s="401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01" t="s">
        <v>72</v>
      </c>
      <c r="D810" s="401"/>
      <c r="E810" s="401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01" t="s">
        <v>74</v>
      </c>
      <c r="D811" s="401"/>
      <c r="E811" s="401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05" t="s">
        <v>75</v>
      </c>
      <c r="D812" s="405"/>
      <c r="E812" s="405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01" t="s">
        <v>76</v>
      </c>
      <c r="D813" s="401"/>
      <c r="E813" s="401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01" t="s">
        <v>943</v>
      </c>
      <c r="D814" s="401"/>
      <c r="E814" s="401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01" t="s">
        <v>945</v>
      </c>
      <c r="D815" s="401"/>
      <c r="E815" s="401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04" t="s">
        <v>82</v>
      </c>
      <c r="D816" s="404"/>
      <c r="E816" s="404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04" t="s">
        <v>1377</v>
      </c>
      <c r="D817" s="404"/>
      <c r="E817" s="404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01" t="s">
        <v>99</v>
      </c>
      <c r="D818" s="401"/>
      <c r="E818" s="401"/>
      <c r="F818" s="401"/>
      <c r="G818" s="401"/>
      <c r="H818" s="401"/>
      <c r="I818" s="401"/>
      <c r="J818" s="401"/>
      <c r="K818" s="401"/>
      <c r="L818" s="401"/>
      <c r="M818" s="401"/>
      <c r="N818" s="407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01" t="s">
        <v>1560</v>
      </c>
      <c r="D819" s="401"/>
      <c r="E819" s="401"/>
      <c r="F819" s="401"/>
      <c r="G819" s="401"/>
      <c r="H819" s="401"/>
      <c r="I819" s="401"/>
      <c r="J819" s="401"/>
      <c r="K819" s="401"/>
      <c r="L819" s="401"/>
      <c r="M819" s="401"/>
      <c r="N819" s="407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01" t="s">
        <v>1379</v>
      </c>
      <c r="D820" s="401"/>
      <c r="E820" s="401"/>
      <c r="F820" s="401"/>
      <c r="G820" s="401"/>
      <c r="H820" s="401"/>
      <c r="I820" s="401"/>
      <c r="J820" s="401"/>
      <c r="K820" s="401"/>
      <c r="L820" s="401"/>
      <c r="M820" s="401"/>
      <c r="N820" s="407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397" t="s">
        <v>240</v>
      </c>
      <c r="D821" s="397"/>
      <c r="E821" s="397"/>
      <c r="F821" s="397"/>
      <c r="G821" s="397"/>
      <c r="H821" s="397"/>
      <c r="I821" s="397"/>
      <c r="J821" s="397"/>
      <c r="K821" s="397"/>
      <c r="L821" s="397"/>
      <c r="M821" s="397"/>
      <c r="N821" s="406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04" t="s">
        <v>82</v>
      </c>
      <c r="D822" s="404"/>
      <c r="E822" s="404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04" t="s">
        <v>1562</v>
      </c>
      <c r="D823" s="404"/>
      <c r="E823" s="404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01" t="s">
        <v>1563</v>
      </c>
      <c r="D824" s="401"/>
      <c r="E824" s="401"/>
      <c r="F824" s="401"/>
      <c r="G824" s="401"/>
      <c r="H824" s="401"/>
      <c r="I824" s="401"/>
      <c r="J824" s="401"/>
      <c r="K824" s="401"/>
      <c r="L824" s="401"/>
      <c r="M824" s="401"/>
      <c r="N824" s="407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397" t="s">
        <v>64</v>
      </c>
      <c r="D825" s="397"/>
      <c r="E825" s="397"/>
      <c r="F825" s="397"/>
      <c r="G825" s="397"/>
      <c r="H825" s="397"/>
      <c r="I825" s="397"/>
      <c r="J825" s="397"/>
      <c r="K825" s="397"/>
      <c r="L825" s="397"/>
      <c r="M825" s="397"/>
      <c r="N825" s="406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397" t="s">
        <v>66</v>
      </c>
      <c r="D826" s="397"/>
      <c r="E826" s="397"/>
      <c r="F826" s="397"/>
      <c r="G826" s="397"/>
      <c r="H826" s="397"/>
      <c r="I826" s="397"/>
      <c r="J826" s="397"/>
      <c r="K826" s="397"/>
      <c r="L826" s="397"/>
      <c r="M826" s="397"/>
      <c r="N826" s="406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01" t="s">
        <v>67</v>
      </c>
      <c r="D827" s="401"/>
      <c r="E827" s="401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01" t="s">
        <v>69</v>
      </c>
      <c r="D828" s="401"/>
      <c r="E828" s="401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01" t="s">
        <v>71</v>
      </c>
      <c r="D829" s="401"/>
      <c r="E829" s="401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01" t="s">
        <v>87</v>
      </c>
      <c r="D830" s="401"/>
      <c r="E830" s="401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01" t="s">
        <v>72</v>
      </c>
      <c r="D831" s="401"/>
      <c r="E831" s="401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01" t="s">
        <v>74</v>
      </c>
      <c r="D832" s="401"/>
      <c r="E832" s="401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05" t="s">
        <v>75</v>
      </c>
      <c r="D833" s="405"/>
      <c r="E833" s="405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01" t="s">
        <v>76</v>
      </c>
      <c r="D834" s="401"/>
      <c r="E834" s="401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01" t="s">
        <v>943</v>
      </c>
      <c r="D835" s="401"/>
      <c r="E835" s="401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01" t="s">
        <v>945</v>
      </c>
      <c r="D836" s="401"/>
      <c r="E836" s="401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04" t="s">
        <v>82</v>
      </c>
      <c r="D837" s="404"/>
      <c r="E837" s="404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04" t="s">
        <v>1562</v>
      </c>
      <c r="D838" s="404"/>
      <c r="E838" s="404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01" t="s">
        <v>1563</v>
      </c>
      <c r="D839" s="401"/>
      <c r="E839" s="401"/>
      <c r="F839" s="401"/>
      <c r="G839" s="401"/>
      <c r="H839" s="401"/>
      <c r="I839" s="401"/>
      <c r="J839" s="401"/>
      <c r="K839" s="401"/>
      <c r="L839" s="401"/>
      <c r="M839" s="401"/>
      <c r="N839" s="407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397" t="s">
        <v>64</v>
      </c>
      <c r="D840" s="397"/>
      <c r="E840" s="397"/>
      <c r="F840" s="397"/>
      <c r="G840" s="397"/>
      <c r="H840" s="397"/>
      <c r="I840" s="397"/>
      <c r="J840" s="397"/>
      <c r="K840" s="397"/>
      <c r="L840" s="397"/>
      <c r="M840" s="397"/>
      <c r="N840" s="406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397" t="s">
        <v>66</v>
      </c>
      <c r="D841" s="397"/>
      <c r="E841" s="397"/>
      <c r="F841" s="397"/>
      <c r="G841" s="397"/>
      <c r="H841" s="397"/>
      <c r="I841" s="397"/>
      <c r="J841" s="397"/>
      <c r="K841" s="397"/>
      <c r="L841" s="397"/>
      <c r="M841" s="397"/>
      <c r="N841" s="406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01" t="s">
        <v>67</v>
      </c>
      <c r="D842" s="401"/>
      <c r="E842" s="401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01" t="s">
        <v>69</v>
      </c>
      <c r="D843" s="401"/>
      <c r="E843" s="401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01" t="s">
        <v>71</v>
      </c>
      <c r="D844" s="401"/>
      <c r="E844" s="401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01" t="s">
        <v>87</v>
      </c>
      <c r="D845" s="401"/>
      <c r="E845" s="401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01" t="s">
        <v>72</v>
      </c>
      <c r="D846" s="401"/>
      <c r="E846" s="401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01" t="s">
        <v>74</v>
      </c>
      <c r="D847" s="401"/>
      <c r="E847" s="401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05" t="s">
        <v>75</v>
      </c>
      <c r="D848" s="405"/>
      <c r="E848" s="405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01" t="s">
        <v>76</v>
      </c>
      <c r="D849" s="401"/>
      <c r="E849" s="401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01" t="s">
        <v>943</v>
      </c>
      <c r="D850" s="401"/>
      <c r="E850" s="401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01" t="s">
        <v>945</v>
      </c>
      <c r="D851" s="401"/>
      <c r="E851" s="401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04" t="s">
        <v>82</v>
      </c>
      <c r="D852" s="404"/>
      <c r="E852" s="404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04" t="s">
        <v>1565</v>
      </c>
      <c r="D853" s="404"/>
      <c r="E853" s="404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01" t="s">
        <v>1414</v>
      </c>
      <c r="D854" s="401"/>
      <c r="E854" s="401"/>
      <c r="F854" s="401"/>
      <c r="G854" s="401"/>
      <c r="H854" s="401"/>
      <c r="I854" s="401"/>
      <c r="J854" s="401"/>
      <c r="K854" s="401"/>
      <c r="L854" s="401"/>
      <c r="M854" s="401"/>
      <c r="N854" s="407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04" t="s">
        <v>82</v>
      </c>
      <c r="D855" s="404"/>
      <c r="E855" s="404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04" t="s">
        <v>1377</v>
      </c>
      <c r="D856" s="404"/>
      <c r="E856" s="404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01" t="s">
        <v>99</v>
      </c>
      <c r="D857" s="401"/>
      <c r="E857" s="401"/>
      <c r="F857" s="401"/>
      <c r="G857" s="401"/>
      <c r="H857" s="401"/>
      <c r="I857" s="401"/>
      <c r="J857" s="401"/>
      <c r="K857" s="401"/>
      <c r="L857" s="401"/>
      <c r="M857" s="401"/>
      <c r="N857" s="407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01" t="s">
        <v>1566</v>
      </c>
      <c r="D858" s="401"/>
      <c r="E858" s="401"/>
      <c r="F858" s="401"/>
      <c r="G858" s="401"/>
      <c r="H858" s="401"/>
      <c r="I858" s="401"/>
      <c r="J858" s="401"/>
      <c r="K858" s="401"/>
      <c r="L858" s="401"/>
      <c r="M858" s="401"/>
      <c r="N858" s="407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01" t="s">
        <v>1379</v>
      </c>
      <c r="D859" s="401"/>
      <c r="E859" s="401"/>
      <c r="F859" s="401"/>
      <c r="G859" s="401"/>
      <c r="H859" s="401"/>
      <c r="I859" s="401"/>
      <c r="J859" s="401"/>
      <c r="K859" s="401"/>
      <c r="L859" s="401"/>
      <c r="M859" s="401"/>
      <c r="N859" s="407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397" t="s">
        <v>1375</v>
      </c>
      <c r="D860" s="397"/>
      <c r="E860" s="397"/>
      <c r="F860" s="397"/>
      <c r="G860" s="397"/>
      <c r="H860" s="397"/>
      <c r="I860" s="397"/>
      <c r="J860" s="397"/>
      <c r="K860" s="397"/>
      <c r="L860" s="397"/>
      <c r="M860" s="397"/>
      <c r="N860" s="406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04" t="s">
        <v>82</v>
      </c>
      <c r="D861" s="404"/>
      <c r="E861" s="404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04" t="s">
        <v>1568</v>
      </c>
      <c r="D862" s="404"/>
      <c r="E862" s="404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01" t="s">
        <v>1569</v>
      </c>
      <c r="D863" s="401"/>
      <c r="E863" s="401"/>
      <c r="F863" s="401"/>
      <c r="G863" s="401"/>
      <c r="H863" s="401"/>
      <c r="I863" s="401"/>
      <c r="J863" s="401"/>
      <c r="K863" s="401"/>
      <c r="L863" s="401"/>
      <c r="M863" s="401"/>
      <c r="N863" s="407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397" t="s">
        <v>64</v>
      </c>
      <c r="D864" s="397"/>
      <c r="E864" s="397"/>
      <c r="F864" s="397"/>
      <c r="G864" s="397"/>
      <c r="H864" s="397"/>
      <c r="I864" s="397"/>
      <c r="J864" s="397"/>
      <c r="K864" s="397"/>
      <c r="L864" s="397"/>
      <c r="M864" s="397"/>
      <c r="N864" s="406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397" t="s">
        <v>66</v>
      </c>
      <c r="D865" s="397"/>
      <c r="E865" s="397"/>
      <c r="F865" s="397"/>
      <c r="G865" s="397"/>
      <c r="H865" s="397"/>
      <c r="I865" s="397"/>
      <c r="J865" s="397"/>
      <c r="K865" s="397"/>
      <c r="L865" s="397"/>
      <c r="M865" s="397"/>
      <c r="N865" s="406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01" t="s">
        <v>67</v>
      </c>
      <c r="D866" s="401"/>
      <c r="E866" s="401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01" t="s">
        <v>69</v>
      </c>
      <c r="D867" s="401"/>
      <c r="E867" s="401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01" t="s">
        <v>71</v>
      </c>
      <c r="D868" s="401"/>
      <c r="E868" s="401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01" t="s">
        <v>72</v>
      </c>
      <c r="D869" s="401"/>
      <c r="E869" s="401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01" t="s">
        <v>74</v>
      </c>
      <c r="D870" s="401"/>
      <c r="E870" s="401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05" t="s">
        <v>75</v>
      </c>
      <c r="D871" s="405"/>
      <c r="E871" s="405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01" t="s">
        <v>76</v>
      </c>
      <c r="D872" s="401"/>
      <c r="E872" s="401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01" t="s">
        <v>943</v>
      </c>
      <c r="D873" s="401"/>
      <c r="E873" s="401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01" t="s">
        <v>945</v>
      </c>
      <c r="D874" s="401"/>
      <c r="E874" s="401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04" t="s">
        <v>82</v>
      </c>
      <c r="D875" s="404"/>
      <c r="E875" s="404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04" t="s">
        <v>1570</v>
      </c>
      <c r="D877" s="404"/>
      <c r="E877" s="404"/>
      <c r="F877" s="404"/>
      <c r="G877" s="404"/>
      <c r="H877" s="404"/>
      <c r="I877" s="404"/>
      <c r="J877" s="404"/>
      <c r="K877" s="404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01" t="s">
        <v>146</v>
      </c>
      <c r="D878" s="401"/>
      <c r="E878" s="401"/>
      <c r="F878" s="401"/>
      <c r="G878" s="401"/>
      <c r="H878" s="401"/>
      <c r="I878" s="401"/>
      <c r="J878" s="401"/>
      <c r="K878" s="401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01" t="s">
        <v>147</v>
      </c>
      <c r="D879" s="401"/>
      <c r="E879" s="401"/>
      <c r="F879" s="401"/>
      <c r="G879" s="401"/>
      <c r="H879" s="401"/>
      <c r="I879" s="401"/>
      <c r="J879" s="401"/>
      <c r="K879" s="401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01" t="s">
        <v>148</v>
      </c>
      <c r="D880" s="401"/>
      <c r="E880" s="401"/>
      <c r="F880" s="401"/>
      <c r="G880" s="401"/>
      <c r="H880" s="401"/>
      <c r="I880" s="401"/>
      <c r="J880" s="401"/>
      <c r="K880" s="401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01" t="s">
        <v>149</v>
      </c>
      <c r="D881" s="401"/>
      <c r="E881" s="401"/>
      <c r="F881" s="401"/>
      <c r="G881" s="401"/>
      <c r="H881" s="401"/>
      <c r="I881" s="401"/>
      <c r="J881" s="401"/>
      <c r="K881" s="401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01" t="s">
        <v>150</v>
      </c>
      <c r="D882" s="401"/>
      <c r="E882" s="401"/>
      <c r="F882" s="401"/>
      <c r="G882" s="401"/>
      <c r="H882" s="401"/>
      <c r="I882" s="401"/>
      <c r="J882" s="401"/>
      <c r="K882" s="401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01" t="s">
        <v>151</v>
      </c>
      <c r="D883" s="401"/>
      <c r="E883" s="401"/>
      <c r="F883" s="401"/>
      <c r="G883" s="401"/>
      <c r="H883" s="401"/>
      <c r="I883" s="401"/>
      <c r="J883" s="401"/>
      <c r="K883" s="401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01" t="s">
        <v>153</v>
      </c>
      <c r="D884" s="401"/>
      <c r="E884" s="401"/>
      <c r="F884" s="401"/>
      <c r="G884" s="401"/>
      <c r="H884" s="401"/>
      <c r="I884" s="401"/>
      <c r="J884" s="401"/>
      <c r="K884" s="401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01" t="s">
        <v>147</v>
      </c>
      <c r="D885" s="401"/>
      <c r="E885" s="401"/>
      <c r="F885" s="401"/>
      <c r="G885" s="401"/>
      <c r="H885" s="401"/>
      <c r="I885" s="401"/>
      <c r="J885" s="401"/>
      <c r="K885" s="401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01" t="s">
        <v>322</v>
      </c>
      <c r="D886" s="401"/>
      <c r="E886" s="401"/>
      <c r="F886" s="401"/>
      <c r="G886" s="401"/>
      <c r="H886" s="401"/>
      <c r="I886" s="401"/>
      <c r="J886" s="401"/>
      <c r="K886" s="401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01" t="s">
        <v>323</v>
      </c>
      <c r="D887" s="401"/>
      <c r="E887" s="401"/>
      <c r="F887" s="401"/>
      <c r="G887" s="401"/>
      <c r="H887" s="401"/>
      <c r="I887" s="401"/>
      <c r="J887" s="401"/>
      <c r="K887" s="401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01" t="s">
        <v>324</v>
      </c>
      <c r="D888" s="401"/>
      <c r="E888" s="401"/>
      <c r="F888" s="401"/>
      <c r="G888" s="401"/>
      <c r="H888" s="401"/>
      <c r="I888" s="401"/>
      <c r="J888" s="401"/>
      <c r="K888" s="401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01" t="s">
        <v>325</v>
      </c>
      <c r="D889" s="401"/>
      <c r="E889" s="401"/>
      <c r="F889" s="401"/>
      <c r="G889" s="401"/>
      <c r="H889" s="401"/>
      <c r="I889" s="401"/>
      <c r="J889" s="401"/>
      <c r="K889" s="401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01" t="s">
        <v>326</v>
      </c>
      <c r="D890" s="401"/>
      <c r="E890" s="401"/>
      <c r="F890" s="401"/>
      <c r="G890" s="401"/>
      <c r="H890" s="401"/>
      <c r="I890" s="401"/>
      <c r="J890" s="401"/>
      <c r="K890" s="401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01" t="s">
        <v>327</v>
      </c>
      <c r="D891" s="401"/>
      <c r="E891" s="401"/>
      <c r="F891" s="401"/>
      <c r="G891" s="401"/>
      <c r="H891" s="401"/>
      <c r="I891" s="401"/>
      <c r="J891" s="401"/>
      <c r="K891" s="401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01" t="s">
        <v>163</v>
      </c>
      <c r="D892" s="401"/>
      <c r="E892" s="401"/>
      <c r="F892" s="401"/>
      <c r="G892" s="401"/>
      <c r="H892" s="401"/>
      <c r="I892" s="401"/>
      <c r="J892" s="401"/>
      <c r="K892" s="401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01" t="s">
        <v>164</v>
      </c>
      <c r="D893" s="401"/>
      <c r="E893" s="401"/>
      <c r="F893" s="401"/>
      <c r="G893" s="401"/>
      <c r="H893" s="401"/>
      <c r="I893" s="401"/>
      <c r="J893" s="401"/>
      <c r="K893" s="401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01" t="s">
        <v>165</v>
      </c>
      <c r="D894" s="401"/>
      <c r="E894" s="401"/>
      <c r="F894" s="401"/>
      <c r="G894" s="401"/>
      <c r="H894" s="401"/>
      <c r="I894" s="401"/>
      <c r="J894" s="401"/>
      <c r="K894" s="401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03" t="s">
        <v>1571</v>
      </c>
      <c r="D895" s="403"/>
      <c r="E895" s="403"/>
      <c r="F895" s="403"/>
      <c r="G895" s="403"/>
      <c r="H895" s="403"/>
      <c r="I895" s="403"/>
      <c r="J895" s="403"/>
      <c r="K895" s="403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08" t="s">
        <v>1572</v>
      </c>
      <c r="B896" s="409"/>
      <c r="C896" s="409"/>
      <c r="D896" s="409"/>
      <c r="E896" s="409"/>
      <c r="F896" s="409"/>
      <c r="G896" s="409"/>
      <c r="H896" s="409"/>
      <c r="I896" s="409"/>
      <c r="J896" s="409"/>
      <c r="K896" s="409"/>
      <c r="L896" s="409"/>
      <c r="M896" s="409"/>
      <c r="N896" s="410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11" t="s">
        <v>1573</v>
      </c>
      <c r="B897" s="412"/>
      <c r="C897" s="412"/>
      <c r="D897" s="412"/>
      <c r="E897" s="412"/>
      <c r="F897" s="412"/>
      <c r="G897" s="412"/>
      <c r="H897" s="412"/>
      <c r="I897" s="412"/>
      <c r="J897" s="412"/>
      <c r="K897" s="412"/>
      <c r="L897" s="412"/>
      <c r="M897" s="412"/>
      <c r="N897" s="413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11" t="s">
        <v>1574</v>
      </c>
      <c r="B898" s="412"/>
      <c r="C898" s="412"/>
      <c r="D898" s="412"/>
      <c r="E898" s="412"/>
      <c r="F898" s="412"/>
      <c r="G898" s="412"/>
      <c r="H898" s="412"/>
      <c r="I898" s="412"/>
      <c r="J898" s="412"/>
      <c r="K898" s="412"/>
      <c r="L898" s="412"/>
      <c r="M898" s="412"/>
      <c r="N898" s="413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04" t="s">
        <v>1576</v>
      </c>
      <c r="D899" s="404"/>
      <c r="E899" s="404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01" t="s">
        <v>1577</v>
      </c>
      <c r="D900" s="401"/>
      <c r="E900" s="401"/>
      <c r="F900" s="401"/>
      <c r="G900" s="401"/>
      <c r="H900" s="401"/>
      <c r="I900" s="401"/>
      <c r="J900" s="401"/>
      <c r="K900" s="401"/>
      <c r="L900" s="401"/>
      <c r="M900" s="401"/>
      <c r="N900" s="407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397" t="s">
        <v>181</v>
      </c>
      <c r="D901" s="397"/>
      <c r="E901" s="397"/>
      <c r="F901" s="397"/>
      <c r="G901" s="397"/>
      <c r="H901" s="397"/>
      <c r="I901" s="397"/>
      <c r="J901" s="397"/>
      <c r="K901" s="397"/>
      <c r="L901" s="397"/>
      <c r="M901" s="397"/>
      <c r="N901" s="406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397" t="s">
        <v>64</v>
      </c>
      <c r="D902" s="397"/>
      <c r="E902" s="397"/>
      <c r="F902" s="397"/>
      <c r="G902" s="397"/>
      <c r="H902" s="397"/>
      <c r="I902" s="397"/>
      <c r="J902" s="397"/>
      <c r="K902" s="397"/>
      <c r="L902" s="397"/>
      <c r="M902" s="397"/>
      <c r="N902" s="406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397" t="s">
        <v>66</v>
      </c>
      <c r="D903" s="397"/>
      <c r="E903" s="397"/>
      <c r="F903" s="397"/>
      <c r="G903" s="397"/>
      <c r="H903" s="397"/>
      <c r="I903" s="397"/>
      <c r="J903" s="397"/>
      <c r="K903" s="397"/>
      <c r="L903" s="397"/>
      <c r="M903" s="397"/>
      <c r="N903" s="406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01" t="s">
        <v>67</v>
      </c>
      <c r="D904" s="401"/>
      <c r="E904" s="401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01" t="s">
        <v>69</v>
      </c>
      <c r="D905" s="401"/>
      <c r="E905" s="401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01" t="s">
        <v>71</v>
      </c>
      <c r="D906" s="401"/>
      <c r="E906" s="401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01" t="s">
        <v>87</v>
      </c>
      <c r="D907" s="401"/>
      <c r="E907" s="401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01" t="s">
        <v>72</v>
      </c>
      <c r="D908" s="401"/>
      <c r="E908" s="401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01" t="s">
        <v>74</v>
      </c>
      <c r="D909" s="401"/>
      <c r="E909" s="401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05" t="s">
        <v>75</v>
      </c>
      <c r="D910" s="405"/>
      <c r="E910" s="405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01" t="s">
        <v>76</v>
      </c>
      <c r="D911" s="401"/>
      <c r="E911" s="401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01" t="s">
        <v>183</v>
      </c>
      <c r="D912" s="401"/>
      <c r="E912" s="401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01" t="s">
        <v>185</v>
      </c>
      <c r="D913" s="401"/>
      <c r="E913" s="401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04" t="s">
        <v>82</v>
      </c>
      <c r="D914" s="404"/>
      <c r="E914" s="404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04" t="s">
        <v>1579</v>
      </c>
      <c r="D915" s="404"/>
      <c r="E915" s="404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397" t="s">
        <v>181</v>
      </c>
      <c r="D916" s="397"/>
      <c r="E916" s="397"/>
      <c r="F916" s="397"/>
      <c r="G916" s="397"/>
      <c r="H916" s="397"/>
      <c r="I916" s="397"/>
      <c r="J916" s="397"/>
      <c r="K916" s="397"/>
      <c r="L916" s="397"/>
      <c r="M916" s="397"/>
      <c r="N916" s="406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397" t="s">
        <v>64</v>
      </c>
      <c r="D917" s="397"/>
      <c r="E917" s="397"/>
      <c r="F917" s="397"/>
      <c r="G917" s="397"/>
      <c r="H917" s="397"/>
      <c r="I917" s="397"/>
      <c r="J917" s="397"/>
      <c r="K917" s="397"/>
      <c r="L917" s="397"/>
      <c r="M917" s="397"/>
      <c r="N917" s="406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397" t="s">
        <v>66</v>
      </c>
      <c r="D918" s="397"/>
      <c r="E918" s="397"/>
      <c r="F918" s="397"/>
      <c r="G918" s="397"/>
      <c r="H918" s="397"/>
      <c r="I918" s="397"/>
      <c r="J918" s="397"/>
      <c r="K918" s="397"/>
      <c r="L918" s="397"/>
      <c r="M918" s="397"/>
      <c r="N918" s="406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01" t="s">
        <v>67</v>
      </c>
      <c r="D919" s="401"/>
      <c r="E919" s="401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01" t="s">
        <v>69</v>
      </c>
      <c r="D920" s="401"/>
      <c r="E920" s="401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01" t="s">
        <v>71</v>
      </c>
      <c r="D921" s="401"/>
      <c r="E921" s="401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01" t="s">
        <v>87</v>
      </c>
      <c r="D922" s="401"/>
      <c r="E922" s="401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01" t="s">
        <v>72</v>
      </c>
      <c r="D923" s="401"/>
      <c r="E923" s="401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01" t="s">
        <v>74</v>
      </c>
      <c r="D924" s="401"/>
      <c r="E924" s="401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05" t="s">
        <v>75</v>
      </c>
      <c r="D925" s="405"/>
      <c r="E925" s="405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01" t="s">
        <v>76</v>
      </c>
      <c r="D926" s="401"/>
      <c r="E926" s="401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01" t="s">
        <v>183</v>
      </c>
      <c r="D927" s="401"/>
      <c r="E927" s="401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01" t="s">
        <v>185</v>
      </c>
      <c r="D928" s="401"/>
      <c r="E928" s="401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04" t="s">
        <v>82</v>
      </c>
      <c r="D929" s="404"/>
      <c r="E929" s="404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04" t="s">
        <v>221</v>
      </c>
      <c r="D930" s="404"/>
      <c r="E930" s="404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01" t="s">
        <v>139</v>
      </c>
      <c r="D931" s="401"/>
      <c r="E931" s="401"/>
      <c r="F931" s="401"/>
      <c r="G931" s="401"/>
      <c r="H931" s="401"/>
      <c r="I931" s="401"/>
      <c r="J931" s="401"/>
      <c r="K931" s="401"/>
      <c r="L931" s="401"/>
      <c r="M931" s="401"/>
      <c r="N931" s="407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01" t="s">
        <v>1580</v>
      </c>
      <c r="D932" s="401"/>
      <c r="E932" s="401"/>
      <c r="F932" s="401"/>
      <c r="G932" s="401"/>
      <c r="H932" s="401"/>
      <c r="I932" s="401"/>
      <c r="J932" s="401"/>
      <c r="K932" s="401"/>
      <c r="L932" s="401"/>
      <c r="M932" s="401"/>
      <c r="N932" s="407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04" t="s">
        <v>82</v>
      </c>
      <c r="D933" s="404"/>
      <c r="E933" s="404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04" t="s">
        <v>1181</v>
      </c>
      <c r="D934" s="404"/>
      <c r="E934" s="404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01" t="s">
        <v>139</v>
      </c>
      <c r="D935" s="401"/>
      <c r="E935" s="401"/>
      <c r="F935" s="401"/>
      <c r="G935" s="401"/>
      <c r="H935" s="401"/>
      <c r="I935" s="401"/>
      <c r="J935" s="401"/>
      <c r="K935" s="401"/>
      <c r="L935" s="401"/>
      <c r="M935" s="401"/>
      <c r="N935" s="407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04" t="s">
        <v>82</v>
      </c>
      <c r="D936" s="404"/>
      <c r="E936" s="404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04" t="s">
        <v>1270</v>
      </c>
      <c r="D937" s="404"/>
      <c r="E937" s="404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04" t="s">
        <v>82</v>
      </c>
      <c r="D938" s="404"/>
      <c r="E938" s="404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11" t="s">
        <v>1581</v>
      </c>
      <c r="B939" s="412"/>
      <c r="C939" s="412"/>
      <c r="D939" s="412"/>
      <c r="E939" s="412"/>
      <c r="F939" s="412"/>
      <c r="G939" s="412"/>
      <c r="H939" s="412"/>
      <c r="I939" s="412"/>
      <c r="J939" s="412"/>
      <c r="K939" s="412"/>
      <c r="L939" s="412"/>
      <c r="M939" s="412"/>
      <c r="N939" s="413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04" t="s">
        <v>1582</v>
      </c>
      <c r="D940" s="404"/>
      <c r="E940" s="404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01" t="s">
        <v>1583</v>
      </c>
      <c r="D941" s="401"/>
      <c r="E941" s="401"/>
      <c r="F941" s="401"/>
      <c r="G941" s="401"/>
      <c r="H941" s="401"/>
      <c r="I941" s="401"/>
      <c r="J941" s="401"/>
      <c r="K941" s="401"/>
      <c r="L941" s="401"/>
      <c r="M941" s="401"/>
      <c r="N941" s="407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397" t="s">
        <v>66</v>
      </c>
      <c r="D942" s="397"/>
      <c r="E942" s="397"/>
      <c r="F942" s="397"/>
      <c r="G942" s="397"/>
      <c r="H942" s="397"/>
      <c r="I942" s="397"/>
      <c r="J942" s="397"/>
      <c r="K942" s="397"/>
      <c r="L942" s="397"/>
      <c r="M942" s="397"/>
      <c r="N942" s="406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01" t="s">
        <v>67</v>
      </c>
      <c r="D943" s="401"/>
      <c r="E943" s="401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01" t="s">
        <v>69</v>
      </c>
      <c r="D944" s="401"/>
      <c r="E944" s="401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01" t="s">
        <v>71</v>
      </c>
      <c r="D945" s="401"/>
      <c r="E945" s="401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01" t="s">
        <v>87</v>
      </c>
      <c r="D946" s="401"/>
      <c r="E946" s="401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01" t="s">
        <v>72</v>
      </c>
      <c r="D947" s="401"/>
      <c r="E947" s="401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01" t="s">
        <v>74</v>
      </c>
      <c r="D948" s="401"/>
      <c r="E948" s="401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05" t="s">
        <v>75</v>
      </c>
      <c r="D949" s="405"/>
      <c r="E949" s="405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01" t="s">
        <v>76</v>
      </c>
      <c r="D950" s="401"/>
      <c r="E950" s="401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01" t="s">
        <v>172</v>
      </c>
      <c r="D951" s="401"/>
      <c r="E951" s="401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01" t="s">
        <v>174</v>
      </c>
      <c r="D952" s="401"/>
      <c r="E952" s="401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04" t="s">
        <v>82</v>
      </c>
      <c r="D953" s="404"/>
      <c r="E953" s="404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04" t="s">
        <v>1586</v>
      </c>
      <c r="D954" s="404"/>
      <c r="E954" s="404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01" t="s">
        <v>1587</v>
      </c>
      <c r="D955" s="401"/>
      <c r="E955" s="401"/>
      <c r="F955" s="401"/>
      <c r="G955" s="401"/>
      <c r="H955" s="401"/>
      <c r="I955" s="401"/>
      <c r="J955" s="401"/>
      <c r="K955" s="401"/>
      <c r="L955" s="401"/>
      <c r="M955" s="401"/>
      <c r="N955" s="407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397" t="s">
        <v>66</v>
      </c>
      <c r="D956" s="397"/>
      <c r="E956" s="397"/>
      <c r="F956" s="397"/>
      <c r="G956" s="397"/>
      <c r="H956" s="397"/>
      <c r="I956" s="397"/>
      <c r="J956" s="397"/>
      <c r="K956" s="397"/>
      <c r="L956" s="397"/>
      <c r="M956" s="397"/>
      <c r="N956" s="406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01" t="s">
        <v>67</v>
      </c>
      <c r="D957" s="401"/>
      <c r="E957" s="401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01" t="s">
        <v>69</v>
      </c>
      <c r="D958" s="401"/>
      <c r="E958" s="401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01" t="s">
        <v>71</v>
      </c>
      <c r="D959" s="401"/>
      <c r="E959" s="401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01" t="s">
        <v>87</v>
      </c>
      <c r="D960" s="401"/>
      <c r="E960" s="401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01" t="s">
        <v>72</v>
      </c>
      <c r="D961" s="401"/>
      <c r="E961" s="401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01" t="s">
        <v>74</v>
      </c>
      <c r="D962" s="401"/>
      <c r="E962" s="401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05" t="s">
        <v>75</v>
      </c>
      <c r="D963" s="405"/>
      <c r="E963" s="405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01" t="s">
        <v>76</v>
      </c>
      <c r="D964" s="401"/>
      <c r="E964" s="401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01" t="s">
        <v>172</v>
      </c>
      <c r="D965" s="401"/>
      <c r="E965" s="401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01" t="s">
        <v>174</v>
      </c>
      <c r="D966" s="401"/>
      <c r="E966" s="401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04" t="s">
        <v>82</v>
      </c>
      <c r="D967" s="404"/>
      <c r="E967" s="404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04" t="s">
        <v>1588</v>
      </c>
      <c r="D968" s="404"/>
      <c r="E968" s="404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01" t="s">
        <v>1589</v>
      </c>
      <c r="D969" s="401"/>
      <c r="E969" s="401"/>
      <c r="F969" s="401"/>
      <c r="G969" s="401"/>
      <c r="H969" s="401"/>
      <c r="I969" s="401"/>
      <c r="J969" s="401"/>
      <c r="K969" s="401"/>
      <c r="L969" s="401"/>
      <c r="M969" s="401"/>
      <c r="N969" s="407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04" t="s">
        <v>82</v>
      </c>
      <c r="D970" s="404"/>
      <c r="E970" s="404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04" t="s">
        <v>218</v>
      </c>
      <c r="D971" s="404"/>
      <c r="E971" s="404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01" t="s">
        <v>1590</v>
      </c>
      <c r="D972" s="401"/>
      <c r="E972" s="401"/>
      <c r="F972" s="401"/>
      <c r="G972" s="401"/>
      <c r="H972" s="401"/>
      <c r="I972" s="401"/>
      <c r="J972" s="401"/>
      <c r="K972" s="401"/>
      <c r="L972" s="401"/>
      <c r="M972" s="401"/>
      <c r="N972" s="407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04" t="s">
        <v>82</v>
      </c>
      <c r="D973" s="404"/>
      <c r="E973" s="404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04" t="s">
        <v>97</v>
      </c>
      <c r="D974" s="404"/>
      <c r="E974" s="404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01" t="s">
        <v>1125</v>
      </c>
      <c r="D975" s="401"/>
      <c r="E975" s="401"/>
      <c r="F975" s="401"/>
      <c r="G975" s="401"/>
      <c r="H975" s="401"/>
      <c r="I975" s="401"/>
      <c r="J975" s="401"/>
      <c r="K975" s="401"/>
      <c r="L975" s="401"/>
      <c r="M975" s="401"/>
      <c r="N975" s="407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01" t="s">
        <v>1591</v>
      </c>
      <c r="D976" s="401"/>
      <c r="E976" s="401"/>
      <c r="F976" s="401"/>
      <c r="G976" s="401"/>
      <c r="H976" s="401"/>
      <c r="I976" s="401"/>
      <c r="J976" s="401"/>
      <c r="K976" s="401"/>
      <c r="L976" s="401"/>
      <c r="M976" s="401"/>
      <c r="N976" s="407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01" t="s">
        <v>100</v>
      </c>
      <c r="D977" s="401"/>
      <c r="E977" s="401"/>
      <c r="F977" s="401"/>
      <c r="G977" s="401"/>
      <c r="H977" s="401"/>
      <c r="I977" s="401"/>
      <c r="J977" s="401"/>
      <c r="K977" s="401"/>
      <c r="L977" s="401"/>
      <c r="M977" s="401"/>
      <c r="N977" s="407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04" t="s">
        <v>82</v>
      </c>
      <c r="D978" s="404"/>
      <c r="E978" s="404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11" t="s">
        <v>1592</v>
      </c>
      <c r="B979" s="412"/>
      <c r="C979" s="412"/>
      <c r="D979" s="412"/>
      <c r="E979" s="412"/>
      <c r="F979" s="412"/>
      <c r="G979" s="412"/>
      <c r="H979" s="412"/>
      <c r="I979" s="412"/>
      <c r="J979" s="412"/>
      <c r="K979" s="412"/>
      <c r="L979" s="412"/>
      <c r="M979" s="412"/>
      <c r="N979" s="413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04" t="s">
        <v>84</v>
      </c>
      <c r="D980" s="404"/>
      <c r="E980" s="404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01" t="s">
        <v>1593</v>
      </c>
      <c r="D981" s="401"/>
      <c r="E981" s="401"/>
      <c r="F981" s="401"/>
      <c r="G981" s="401"/>
      <c r="H981" s="401"/>
      <c r="I981" s="401"/>
      <c r="J981" s="401"/>
      <c r="K981" s="401"/>
      <c r="L981" s="401"/>
      <c r="M981" s="401"/>
      <c r="N981" s="407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397" t="s">
        <v>64</v>
      </c>
      <c r="D982" s="397"/>
      <c r="E982" s="397"/>
      <c r="F982" s="397"/>
      <c r="G982" s="397"/>
      <c r="H982" s="397"/>
      <c r="I982" s="397"/>
      <c r="J982" s="397"/>
      <c r="K982" s="397"/>
      <c r="L982" s="397"/>
      <c r="M982" s="397"/>
      <c r="N982" s="406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397" t="s">
        <v>66</v>
      </c>
      <c r="D983" s="397"/>
      <c r="E983" s="397"/>
      <c r="F983" s="397"/>
      <c r="G983" s="397"/>
      <c r="H983" s="397"/>
      <c r="I983" s="397"/>
      <c r="J983" s="397"/>
      <c r="K983" s="397"/>
      <c r="L983" s="397"/>
      <c r="M983" s="397"/>
      <c r="N983" s="406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01" t="s">
        <v>67</v>
      </c>
      <c r="D984" s="401"/>
      <c r="E984" s="401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01" t="s">
        <v>69</v>
      </c>
      <c r="D985" s="401"/>
      <c r="E985" s="401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01" t="s">
        <v>71</v>
      </c>
      <c r="D986" s="401"/>
      <c r="E986" s="401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01" t="s">
        <v>87</v>
      </c>
      <c r="D987" s="401"/>
      <c r="E987" s="401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01" t="s">
        <v>72</v>
      </c>
      <c r="D988" s="401"/>
      <c r="E988" s="401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01" t="s">
        <v>74</v>
      </c>
      <c r="D989" s="401"/>
      <c r="E989" s="401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05" t="s">
        <v>75</v>
      </c>
      <c r="D990" s="405"/>
      <c r="E990" s="405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01" t="s">
        <v>76</v>
      </c>
      <c r="D991" s="401"/>
      <c r="E991" s="401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01" t="s">
        <v>78</v>
      </c>
      <c r="D992" s="401"/>
      <c r="E992" s="401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01" t="s">
        <v>81</v>
      </c>
      <c r="D993" s="401"/>
      <c r="E993" s="401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04" t="s">
        <v>82</v>
      </c>
      <c r="D994" s="404"/>
      <c r="E994" s="404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04" t="s">
        <v>1262</v>
      </c>
      <c r="D995" s="404"/>
      <c r="E995" s="404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01" t="s">
        <v>1594</v>
      </c>
      <c r="D996" s="401"/>
      <c r="E996" s="401"/>
      <c r="F996" s="401"/>
      <c r="G996" s="401"/>
      <c r="H996" s="401"/>
      <c r="I996" s="401"/>
      <c r="J996" s="401"/>
      <c r="K996" s="401"/>
      <c r="L996" s="401"/>
      <c r="M996" s="401"/>
      <c r="N996" s="407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397" t="s">
        <v>66</v>
      </c>
      <c r="D997" s="397"/>
      <c r="E997" s="397"/>
      <c r="F997" s="397"/>
      <c r="G997" s="397"/>
      <c r="H997" s="397"/>
      <c r="I997" s="397"/>
      <c r="J997" s="397"/>
      <c r="K997" s="397"/>
      <c r="L997" s="397"/>
      <c r="M997" s="397"/>
      <c r="N997" s="406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01" t="s">
        <v>67</v>
      </c>
      <c r="D998" s="401"/>
      <c r="E998" s="401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01" t="s">
        <v>69</v>
      </c>
      <c r="D999" s="401"/>
      <c r="E999" s="401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01" t="s">
        <v>71</v>
      </c>
      <c r="D1000" s="401"/>
      <c r="E1000" s="401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01" t="s">
        <v>72</v>
      </c>
      <c r="D1001" s="401"/>
      <c r="E1001" s="401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01" t="s">
        <v>74</v>
      </c>
      <c r="D1002" s="401"/>
      <c r="E1002" s="401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05" t="s">
        <v>75</v>
      </c>
      <c r="D1003" s="405"/>
      <c r="E1003" s="405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01" t="s">
        <v>76</v>
      </c>
      <c r="D1004" s="401"/>
      <c r="E1004" s="401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01" t="s">
        <v>1265</v>
      </c>
      <c r="D1005" s="401"/>
      <c r="E1005" s="401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01" t="s">
        <v>1267</v>
      </c>
      <c r="D1006" s="401"/>
      <c r="E1006" s="401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04" t="s">
        <v>82</v>
      </c>
      <c r="D1007" s="404"/>
      <c r="E1007" s="404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04" t="s">
        <v>1268</v>
      </c>
      <c r="D1008" s="404"/>
      <c r="E1008" s="404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397" t="s">
        <v>64</v>
      </c>
      <c r="D1009" s="397"/>
      <c r="E1009" s="397"/>
      <c r="F1009" s="397"/>
      <c r="G1009" s="397"/>
      <c r="H1009" s="397"/>
      <c r="I1009" s="397"/>
      <c r="J1009" s="397"/>
      <c r="K1009" s="397"/>
      <c r="L1009" s="397"/>
      <c r="M1009" s="397"/>
      <c r="N1009" s="406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397" t="s">
        <v>66</v>
      </c>
      <c r="D1010" s="397"/>
      <c r="E1010" s="397"/>
      <c r="F1010" s="397"/>
      <c r="G1010" s="397"/>
      <c r="H1010" s="397"/>
      <c r="I1010" s="397"/>
      <c r="J1010" s="397"/>
      <c r="K1010" s="397"/>
      <c r="L1010" s="397"/>
      <c r="M1010" s="397"/>
      <c r="N1010" s="406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01" t="s">
        <v>67</v>
      </c>
      <c r="D1011" s="401"/>
      <c r="E1011" s="401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01" t="s">
        <v>72</v>
      </c>
      <c r="D1012" s="401"/>
      <c r="E1012" s="401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05" t="s">
        <v>75</v>
      </c>
      <c r="D1013" s="405"/>
      <c r="E1013" s="405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01" t="s">
        <v>76</v>
      </c>
      <c r="D1014" s="401"/>
      <c r="E1014" s="401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01" t="s">
        <v>93</v>
      </c>
      <c r="D1015" s="401"/>
      <c r="E1015" s="401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01" t="s">
        <v>95</v>
      </c>
      <c r="D1016" s="401"/>
      <c r="E1016" s="401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04" t="s">
        <v>82</v>
      </c>
      <c r="D1017" s="404"/>
      <c r="E1017" s="404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04" t="s">
        <v>1216</v>
      </c>
      <c r="D1018" s="404"/>
      <c r="E1018" s="404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01" t="s">
        <v>1597</v>
      </c>
      <c r="D1019" s="401"/>
      <c r="E1019" s="401"/>
      <c r="F1019" s="401"/>
      <c r="G1019" s="401"/>
      <c r="H1019" s="401"/>
      <c r="I1019" s="401"/>
      <c r="J1019" s="401"/>
      <c r="K1019" s="401"/>
      <c r="L1019" s="401"/>
      <c r="M1019" s="401"/>
      <c r="N1019" s="407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04" t="s">
        <v>82</v>
      </c>
      <c r="D1020" s="404"/>
      <c r="E1020" s="404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04" t="s">
        <v>138</v>
      </c>
      <c r="D1021" s="404"/>
      <c r="E1021" s="404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01" t="s">
        <v>139</v>
      </c>
      <c r="D1022" s="401"/>
      <c r="E1022" s="401"/>
      <c r="F1022" s="401"/>
      <c r="G1022" s="401"/>
      <c r="H1022" s="401"/>
      <c r="I1022" s="401"/>
      <c r="J1022" s="401"/>
      <c r="K1022" s="401"/>
      <c r="L1022" s="401"/>
      <c r="M1022" s="401"/>
      <c r="N1022" s="407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01" t="s">
        <v>1598</v>
      </c>
      <c r="D1023" s="401"/>
      <c r="E1023" s="401"/>
      <c r="F1023" s="401"/>
      <c r="G1023" s="401"/>
      <c r="H1023" s="401"/>
      <c r="I1023" s="401"/>
      <c r="J1023" s="401"/>
      <c r="K1023" s="401"/>
      <c r="L1023" s="401"/>
      <c r="M1023" s="401"/>
      <c r="N1023" s="407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04" t="s">
        <v>82</v>
      </c>
      <c r="D1024" s="404"/>
      <c r="E1024" s="404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04" t="s">
        <v>1270</v>
      </c>
      <c r="D1025" s="404"/>
      <c r="E1025" s="404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01" t="s">
        <v>1599</v>
      </c>
      <c r="D1026" s="401"/>
      <c r="E1026" s="401"/>
      <c r="F1026" s="401"/>
      <c r="G1026" s="401"/>
      <c r="H1026" s="401"/>
      <c r="I1026" s="401"/>
      <c r="J1026" s="401"/>
      <c r="K1026" s="401"/>
      <c r="L1026" s="401"/>
      <c r="M1026" s="401"/>
      <c r="N1026" s="407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04" t="s">
        <v>82</v>
      </c>
      <c r="D1027" s="404"/>
      <c r="E1027" s="404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04" t="s">
        <v>1273</v>
      </c>
      <c r="D1028" s="404"/>
      <c r="E1028" s="404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01" t="s">
        <v>1600</v>
      </c>
      <c r="D1029" s="401"/>
      <c r="E1029" s="401"/>
      <c r="F1029" s="401"/>
      <c r="G1029" s="401"/>
      <c r="H1029" s="401"/>
      <c r="I1029" s="401"/>
      <c r="J1029" s="401"/>
      <c r="K1029" s="401"/>
      <c r="L1029" s="401"/>
      <c r="M1029" s="401"/>
      <c r="N1029" s="407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397" t="s">
        <v>64</v>
      </c>
      <c r="D1030" s="397"/>
      <c r="E1030" s="397"/>
      <c r="F1030" s="397"/>
      <c r="G1030" s="397"/>
      <c r="H1030" s="397"/>
      <c r="I1030" s="397"/>
      <c r="J1030" s="397"/>
      <c r="K1030" s="397"/>
      <c r="L1030" s="397"/>
      <c r="M1030" s="397"/>
      <c r="N1030" s="406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397" t="s">
        <v>66</v>
      </c>
      <c r="D1031" s="397"/>
      <c r="E1031" s="397"/>
      <c r="F1031" s="397"/>
      <c r="G1031" s="397"/>
      <c r="H1031" s="397"/>
      <c r="I1031" s="397"/>
      <c r="J1031" s="397"/>
      <c r="K1031" s="397"/>
      <c r="L1031" s="397"/>
      <c r="M1031" s="397"/>
      <c r="N1031" s="406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01" t="s">
        <v>69</v>
      </c>
      <c r="D1032" s="401"/>
      <c r="E1032" s="401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01" t="s">
        <v>71</v>
      </c>
      <c r="D1033" s="401"/>
      <c r="E1033" s="401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01" t="s">
        <v>74</v>
      </c>
      <c r="D1034" s="401"/>
      <c r="E1034" s="401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05" t="s">
        <v>75</v>
      </c>
      <c r="D1035" s="405"/>
      <c r="E1035" s="405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01" t="s">
        <v>76</v>
      </c>
      <c r="D1036" s="401"/>
      <c r="E1036" s="401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01" t="s">
        <v>78</v>
      </c>
      <c r="D1037" s="401"/>
      <c r="E1037" s="401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01" t="s">
        <v>81</v>
      </c>
      <c r="D1038" s="401"/>
      <c r="E1038" s="401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04" t="s">
        <v>82</v>
      </c>
      <c r="D1039" s="404"/>
      <c r="E1039" s="404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04" t="s">
        <v>1279</v>
      </c>
      <c r="D1040" s="404"/>
      <c r="E1040" s="404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397" t="s">
        <v>64</v>
      </c>
      <c r="D1041" s="397"/>
      <c r="E1041" s="397"/>
      <c r="F1041" s="397"/>
      <c r="G1041" s="397"/>
      <c r="H1041" s="397"/>
      <c r="I1041" s="397"/>
      <c r="J1041" s="397"/>
      <c r="K1041" s="397"/>
      <c r="L1041" s="397"/>
      <c r="M1041" s="397"/>
      <c r="N1041" s="406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397" t="s">
        <v>66</v>
      </c>
      <c r="D1042" s="397"/>
      <c r="E1042" s="397"/>
      <c r="F1042" s="397"/>
      <c r="G1042" s="397"/>
      <c r="H1042" s="397"/>
      <c r="I1042" s="397"/>
      <c r="J1042" s="397"/>
      <c r="K1042" s="397"/>
      <c r="L1042" s="397"/>
      <c r="M1042" s="397"/>
      <c r="N1042" s="406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01" t="s">
        <v>69</v>
      </c>
      <c r="D1043" s="401"/>
      <c r="E1043" s="401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01" t="s">
        <v>71</v>
      </c>
      <c r="D1044" s="401"/>
      <c r="E1044" s="401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01" t="s">
        <v>74</v>
      </c>
      <c r="D1045" s="401"/>
      <c r="E1045" s="401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05" t="s">
        <v>75</v>
      </c>
      <c r="D1046" s="405"/>
      <c r="E1046" s="405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01" t="s">
        <v>76</v>
      </c>
      <c r="D1047" s="401"/>
      <c r="E1047" s="401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01" t="s">
        <v>78</v>
      </c>
      <c r="D1048" s="401"/>
      <c r="E1048" s="401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01" t="s">
        <v>81</v>
      </c>
      <c r="D1049" s="401"/>
      <c r="E1049" s="401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04" t="s">
        <v>82</v>
      </c>
      <c r="D1050" s="404"/>
      <c r="E1050" s="404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04" t="s">
        <v>1281</v>
      </c>
      <c r="D1051" s="404"/>
      <c r="E1051" s="404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397" t="s">
        <v>64</v>
      </c>
      <c r="D1052" s="397"/>
      <c r="E1052" s="397"/>
      <c r="F1052" s="397"/>
      <c r="G1052" s="397"/>
      <c r="H1052" s="397"/>
      <c r="I1052" s="397"/>
      <c r="J1052" s="397"/>
      <c r="K1052" s="397"/>
      <c r="L1052" s="397"/>
      <c r="M1052" s="397"/>
      <c r="N1052" s="406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397" t="s">
        <v>66</v>
      </c>
      <c r="D1053" s="397"/>
      <c r="E1053" s="397"/>
      <c r="F1053" s="397"/>
      <c r="G1053" s="397"/>
      <c r="H1053" s="397"/>
      <c r="I1053" s="397"/>
      <c r="J1053" s="397"/>
      <c r="K1053" s="397"/>
      <c r="L1053" s="397"/>
      <c r="M1053" s="397"/>
      <c r="N1053" s="406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01" t="s">
        <v>69</v>
      </c>
      <c r="D1054" s="401"/>
      <c r="E1054" s="401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01" t="s">
        <v>71</v>
      </c>
      <c r="D1055" s="401"/>
      <c r="E1055" s="401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01" t="s">
        <v>74</v>
      </c>
      <c r="D1056" s="401"/>
      <c r="E1056" s="401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05" t="s">
        <v>75</v>
      </c>
      <c r="D1057" s="405"/>
      <c r="E1057" s="405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01" t="s">
        <v>76</v>
      </c>
      <c r="D1058" s="401"/>
      <c r="E1058" s="401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01" t="s">
        <v>78</v>
      </c>
      <c r="D1059" s="401"/>
      <c r="E1059" s="401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01" t="s">
        <v>81</v>
      </c>
      <c r="D1060" s="401"/>
      <c r="E1060" s="401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04" t="s">
        <v>82</v>
      </c>
      <c r="D1061" s="404"/>
      <c r="E1061" s="404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04" t="s">
        <v>1601</v>
      </c>
      <c r="D1063" s="404"/>
      <c r="E1063" s="404"/>
      <c r="F1063" s="404"/>
      <c r="G1063" s="404"/>
      <c r="H1063" s="404"/>
      <c r="I1063" s="404"/>
      <c r="J1063" s="404"/>
      <c r="K1063" s="404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01" t="s">
        <v>146</v>
      </c>
      <c r="D1064" s="401"/>
      <c r="E1064" s="401"/>
      <c r="F1064" s="401"/>
      <c r="G1064" s="401"/>
      <c r="H1064" s="401"/>
      <c r="I1064" s="401"/>
      <c r="J1064" s="401"/>
      <c r="K1064" s="401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01" t="s">
        <v>147</v>
      </c>
      <c r="D1065" s="401"/>
      <c r="E1065" s="401"/>
      <c r="F1065" s="401"/>
      <c r="G1065" s="401"/>
      <c r="H1065" s="401"/>
      <c r="I1065" s="401"/>
      <c r="J1065" s="401"/>
      <c r="K1065" s="401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01" t="s">
        <v>148</v>
      </c>
      <c r="D1066" s="401"/>
      <c r="E1066" s="401"/>
      <c r="F1066" s="401"/>
      <c r="G1066" s="401"/>
      <c r="H1066" s="401"/>
      <c r="I1066" s="401"/>
      <c r="J1066" s="401"/>
      <c r="K1066" s="401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01" t="s">
        <v>149</v>
      </c>
      <c r="D1067" s="401"/>
      <c r="E1067" s="401"/>
      <c r="F1067" s="401"/>
      <c r="G1067" s="401"/>
      <c r="H1067" s="401"/>
      <c r="I1067" s="401"/>
      <c r="J1067" s="401"/>
      <c r="K1067" s="401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01" t="s">
        <v>150</v>
      </c>
      <c r="D1068" s="401"/>
      <c r="E1068" s="401"/>
      <c r="F1068" s="401"/>
      <c r="G1068" s="401"/>
      <c r="H1068" s="401"/>
      <c r="I1068" s="401"/>
      <c r="J1068" s="401"/>
      <c r="K1068" s="401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01" t="s">
        <v>151</v>
      </c>
      <c r="D1069" s="401"/>
      <c r="E1069" s="401"/>
      <c r="F1069" s="401"/>
      <c r="G1069" s="401"/>
      <c r="H1069" s="401"/>
      <c r="I1069" s="401"/>
      <c r="J1069" s="401"/>
      <c r="K1069" s="401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01" t="s">
        <v>152</v>
      </c>
      <c r="D1070" s="401"/>
      <c r="E1070" s="401"/>
      <c r="F1070" s="401"/>
      <c r="G1070" s="401"/>
      <c r="H1070" s="401"/>
      <c r="I1070" s="401"/>
      <c r="J1070" s="401"/>
      <c r="K1070" s="401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01" t="s">
        <v>153</v>
      </c>
      <c r="D1071" s="401"/>
      <c r="E1071" s="401"/>
      <c r="F1071" s="401"/>
      <c r="G1071" s="401"/>
      <c r="H1071" s="401"/>
      <c r="I1071" s="401"/>
      <c r="J1071" s="401"/>
      <c r="K1071" s="401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01" t="s">
        <v>154</v>
      </c>
      <c r="D1072" s="401"/>
      <c r="E1072" s="401"/>
      <c r="F1072" s="401"/>
      <c r="G1072" s="401"/>
      <c r="H1072" s="401"/>
      <c r="I1072" s="401"/>
      <c r="J1072" s="401"/>
      <c r="K1072" s="401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01" t="s">
        <v>155</v>
      </c>
      <c r="D1073" s="401"/>
      <c r="E1073" s="401"/>
      <c r="F1073" s="401"/>
      <c r="G1073" s="401"/>
      <c r="H1073" s="401"/>
      <c r="I1073" s="401"/>
      <c r="J1073" s="401"/>
      <c r="K1073" s="401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01" t="s">
        <v>156</v>
      </c>
      <c r="D1074" s="401"/>
      <c r="E1074" s="401"/>
      <c r="F1074" s="401"/>
      <c r="G1074" s="401"/>
      <c r="H1074" s="401"/>
      <c r="I1074" s="401"/>
      <c r="J1074" s="401"/>
      <c r="K1074" s="401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01" t="s">
        <v>157</v>
      </c>
      <c r="D1075" s="401"/>
      <c r="E1075" s="401"/>
      <c r="F1075" s="401"/>
      <c r="G1075" s="401"/>
      <c r="H1075" s="401"/>
      <c r="I1075" s="401"/>
      <c r="J1075" s="401"/>
      <c r="K1075" s="401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01" t="s">
        <v>158</v>
      </c>
      <c r="D1076" s="401"/>
      <c r="E1076" s="401"/>
      <c r="F1076" s="401"/>
      <c r="G1076" s="401"/>
      <c r="H1076" s="401"/>
      <c r="I1076" s="401"/>
      <c r="J1076" s="401"/>
      <c r="K1076" s="401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01" t="s">
        <v>159</v>
      </c>
      <c r="D1077" s="401"/>
      <c r="E1077" s="401"/>
      <c r="F1077" s="401"/>
      <c r="G1077" s="401"/>
      <c r="H1077" s="401"/>
      <c r="I1077" s="401"/>
      <c r="J1077" s="401"/>
      <c r="K1077" s="401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01" t="s">
        <v>160</v>
      </c>
      <c r="D1078" s="401"/>
      <c r="E1078" s="401"/>
      <c r="F1078" s="401"/>
      <c r="G1078" s="401"/>
      <c r="H1078" s="401"/>
      <c r="I1078" s="401"/>
      <c r="J1078" s="401"/>
      <c r="K1078" s="401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01" t="s">
        <v>161</v>
      </c>
      <c r="D1079" s="401"/>
      <c r="E1079" s="401"/>
      <c r="F1079" s="401"/>
      <c r="G1079" s="401"/>
      <c r="H1079" s="401"/>
      <c r="I1079" s="401"/>
      <c r="J1079" s="401"/>
      <c r="K1079" s="401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01" t="s">
        <v>226</v>
      </c>
      <c r="D1080" s="401"/>
      <c r="E1080" s="401"/>
      <c r="F1080" s="401"/>
      <c r="G1080" s="401"/>
      <c r="H1080" s="401"/>
      <c r="I1080" s="401"/>
      <c r="J1080" s="401"/>
      <c r="K1080" s="401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01" t="s">
        <v>155</v>
      </c>
      <c r="D1081" s="401"/>
      <c r="E1081" s="401"/>
      <c r="F1081" s="401"/>
      <c r="G1081" s="401"/>
      <c r="H1081" s="401"/>
      <c r="I1081" s="401"/>
      <c r="J1081" s="401"/>
      <c r="K1081" s="401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01" t="s">
        <v>157</v>
      </c>
      <c r="D1082" s="401"/>
      <c r="E1082" s="401"/>
      <c r="F1082" s="401"/>
      <c r="G1082" s="401"/>
      <c r="H1082" s="401"/>
      <c r="I1082" s="401"/>
      <c r="J1082" s="401"/>
      <c r="K1082" s="401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01" t="s">
        <v>159</v>
      </c>
      <c r="D1083" s="401"/>
      <c r="E1083" s="401"/>
      <c r="F1083" s="401"/>
      <c r="G1083" s="401"/>
      <c r="H1083" s="401"/>
      <c r="I1083" s="401"/>
      <c r="J1083" s="401"/>
      <c r="K1083" s="401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01" t="s">
        <v>162</v>
      </c>
      <c r="D1084" s="401"/>
      <c r="E1084" s="401"/>
      <c r="F1084" s="401"/>
      <c r="G1084" s="401"/>
      <c r="H1084" s="401"/>
      <c r="I1084" s="401"/>
      <c r="J1084" s="401"/>
      <c r="K1084" s="401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01" t="s">
        <v>163</v>
      </c>
      <c r="D1085" s="401"/>
      <c r="E1085" s="401"/>
      <c r="F1085" s="401"/>
      <c r="G1085" s="401"/>
      <c r="H1085" s="401"/>
      <c r="I1085" s="401"/>
      <c r="J1085" s="401"/>
      <c r="K1085" s="401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01" t="s">
        <v>164</v>
      </c>
      <c r="D1086" s="401"/>
      <c r="E1086" s="401"/>
      <c r="F1086" s="401"/>
      <c r="G1086" s="401"/>
      <c r="H1086" s="401"/>
      <c r="I1086" s="401"/>
      <c r="J1086" s="401"/>
      <c r="K1086" s="401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01" t="s">
        <v>165</v>
      </c>
      <c r="D1087" s="401"/>
      <c r="E1087" s="401"/>
      <c r="F1087" s="401"/>
      <c r="G1087" s="401"/>
      <c r="H1087" s="401"/>
      <c r="I1087" s="401"/>
      <c r="J1087" s="401"/>
      <c r="K1087" s="401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03" t="s">
        <v>1602</v>
      </c>
      <c r="D1088" s="403"/>
      <c r="E1088" s="403"/>
      <c r="F1088" s="403"/>
      <c r="G1088" s="403"/>
      <c r="H1088" s="403"/>
      <c r="I1088" s="403"/>
      <c r="J1088" s="403"/>
      <c r="K1088" s="403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04" t="s">
        <v>789</v>
      </c>
      <c r="D1090" s="404"/>
      <c r="E1090" s="404"/>
      <c r="F1090" s="404"/>
      <c r="G1090" s="404"/>
      <c r="H1090" s="404"/>
      <c r="I1090" s="404"/>
      <c r="J1090" s="404"/>
      <c r="K1090" s="404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01" t="s">
        <v>146</v>
      </c>
      <c r="D1091" s="401"/>
      <c r="E1091" s="401"/>
      <c r="F1091" s="401"/>
      <c r="G1091" s="401"/>
      <c r="H1091" s="401"/>
      <c r="I1091" s="401"/>
      <c r="J1091" s="401"/>
      <c r="K1091" s="401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01" t="s">
        <v>147</v>
      </c>
      <c r="D1092" s="401"/>
      <c r="E1092" s="401"/>
      <c r="F1092" s="401"/>
      <c r="G1092" s="401"/>
      <c r="H1092" s="401"/>
      <c r="I1092" s="401"/>
      <c r="J1092" s="401"/>
      <c r="K1092" s="401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01" t="s">
        <v>148</v>
      </c>
      <c r="D1093" s="401"/>
      <c r="E1093" s="401"/>
      <c r="F1093" s="401"/>
      <c r="G1093" s="401"/>
      <c r="H1093" s="401"/>
      <c r="I1093" s="401"/>
      <c r="J1093" s="401"/>
      <c r="K1093" s="401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01" t="s">
        <v>149</v>
      </c>
      <c r="D1094" s="401"/>
      <c r="E1094" s="401"/>
      <c r="F1094" s="401"/>
      <c r="G1094" s="401"/>
      <c r="H1094" s="401"/>
      <c r="I1094" s="401"/>
      <c r="J1094" s="401"/>
      <c r="K1094" s="401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01" t="s">
        <v>150</v>
      </c>
      <c r="D1095" s="401"/>
      <c r="E1095" s="401"/>
      <c r="F1095" s="401"/>
      <c r="G1095" s="401"/>
      <c r="H1095" s="401"/>
      <c r="I1095" s="401"/>
      <c r="J1095" s="401"/>
      <c r="K1095" s="401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01" t="s">
        <v>151</v>
      </c>
      <c r="D1096" s="401"/>
      <c r="E1096" s="401"/>
      <c r="F1096" s="401"/>
      <c r="G1096" s="401"/>
      <c r="H1096" s="401"/>
      <c r="I1096" s="401"/>
      <c r="J1096" s="401"/>
      <c r="K1096" s="401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01" t="s">
        <v>152</v>
      </c>
      <c r="D1097" s="401"/>
      <c r="E1097" s="401"/>
      <c r="F1097" s="401"/>
      <c r="G1097" s="401"/>
      <c r="H1097" s="401"/>
      <c r="I1097" s="401"/>
      <c r="J1097" s="401"/>
      <c r="K1097" s="401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01" t="s">
        <v>153</v>
      </c>
      <c r="D1098" s="401"/>
      <c r="E1098" s="401"/>
      <c r="F1098" s="401"/>
      <c r="G1098" s="401"/>
      <c r="H1098" s="401"/>
      <c r="I1098" s="401"/>
      <c r="J1098" s="401"/>
      <c r="K1098" s="401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01" t="s">
        <v>154</v>
      </c>
      <c r="D1099" s="401"/>
      <c r="E1099" s="401"/>
      <c r="F1099" s="401"/>
      <c r="G1099" s="401"/>
      <c r="H1099" s="401"/>
      <c r="I1099" s="401"/>
      <c r="J1099" s="401"/>
      <c r="K1099" s="401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01" t="s">
        <v>155</v>
      </c>
      <c r="D1100" s="401"/>
      <c r="E1100" s="401"/>
      <c r="F1100" s="401"/>
      <c r="G1100" s="401"/>
      <c r="H1100" s="401"/>
      <c r="I1100" s="401"/>
      <c r="J1100" s="401"/>
      <c r="K1100" s="401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01" t="s">
        <v>156</v>
      </c>
      <c r="D1101" s="401"/>
      <c r="E1101" s="401"/>
      <c r="F1101" s="401"/>
      <c r="G1101" s="401"/>
      <c r="H1101" s="401"/>
      <c r="I1101" s="401"/>
      <c r="J1101" s="401"/>
      <c r="K1101" s="401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01" t="s">
        <v>157</v>
      </c>
      <c r="D1102" s="401"/>
      <c r="E1102" s="401"/>
      <c r="F1102" s="401"/>
      <c r="G1102" s="401"/>
      <c r="H1102" s="401"/>
      <c r="I1102" s="401"/>
      <c r="J1102" s="401"/>
      <c r="K1102" s="401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01" t="s">
        <v>158</v>
      </c>
      <c r="D1103" s="401"/>
      <c r="E1103" s="401"/>
      <c r="F1103" s="401"/>
      <c r="G1103" s="401"/>
      <c r="H1103" s="401"/>
      <c r="I1103" s="401"/>
      <c r="J1103" s="401"/>
      <c r="K1103" s="401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01" t="s">
        <v>159</v>
      </c>
      <c r="D1104" s="401"/>
      <c r="E1104" s="401"/>
      <c r="F1104" s="401"/>
      <c r="G1104" s="401"/>
      <c r="H1104" s="401"/>
      <c r="I1104" s="401"/>
      <c r="J1104" s="401"/>
      <c r="K1104" s="401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52" s="4" customFormat="1" ht="15" x14ac:dyDescent="0.25">
      <c r="A1105" s="92"/>
      <c r="B1105" s="51"/>
      <c r="C1105" s="401" t="s">
        <v>160</v>
      </c>
      <c r="D1105" s="401"/>
      <c r="E1105" s="401"/>
      <c r="F1105" s="401"/>
      <c r="G1105" s="401"/>
      <c r="H1105" s="401"/>
      <c r="I1105" s="401"/>
      <c r="J1105" s="401"/>
      <c r="K1105" s="401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52" s="4" customFormat="1" ht="15" x14ac:dyDescent="0.25">
      <c r="A1106" s="92"/>
      <c r="B1106" s="51"/>
      <c r="C1106" s="401" t="s">
        <v>161</v>
      </c>
      <c r="D1106" s="401"/>
      <c r="E1106" s="401"/>
      <c r="F1106" s="401"/>
      <c r="G1106" s="401"/>
      <c r="H1106" s="401"/>
      <c r="I1106" s="401"/>
      <c r="J1106" s="401"/>
      <c r="K1106" s="401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52" s="4" customFormat="1" ht="15" x14ac:dyDescent="0.25">
      <c r="A1107" s="92"/>
      <c r="B1107" s="51"/>
      <c r="C1107" s="401" t="s">
        <v>226</v>
      </c>
      <c r="D1107" s="401"/>
      <c r="E1107" s="401"/>
      <c r="F1107" s="401"/>
      <c r="G1107" s="401"/>
      <c r="H1107" s="401"/>
      <c r="I1107" s="401"/>
      <c r="J1107" s="401"/>
      <c r="K1107" s="401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52" s="4" customFormat="1" ht="15" x14ac:dyDescent="0.25">
      <c r="A1108" s="92"/>
      <c r="B1108" s="51"/>
      <c r="C1108" s="401" t="s">
        <v>155</v>
      </c>
      <c r="D1108" s="401"/>
      <c r="E1108" s="401"/>
      <c r="F1108" s="401"/>
      <c r="G1108" s="401"/>
      <c r="H1108" s="401"/>
      <c r="I1108" s="401"/>
      <c r="J1108" s="401"/>
      <c r="K1108" s="401"/>
      <c r="L1108" s="96"/>
      <c r="M1108" s="94"/>
      <c r="N1108" s="95"/>
      <c r="AT1108" s="39"/>
      <c r="AU1108" s="3" t="s">
        <v>155</v>
      </c>
    </row>
    <row r="1109" spans="1:52" s="4" customFormat="1" ht="15" x14ac:dyDescent="0.25">
      <c r="A1109" s="92"/>
      <c r="B1109" s="51"/>
      <c r="C1109" s="401" t="s">
        <v>157</v>
      </c>
      <c r="D1109" s="401"/>
      <c r="E1109" s="401"/>
      <c r="F1109" s="401"/>
      <c r="G1109" s="401"/>
      <c r="H1109" s="401"/>
      <c r="I1109" s="401"/>
      <c r="J1109" s="401"/>
      <c r="K1109" s="401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52" s="4" customFormat="1" ht="15" x14ac:dyDescent="0.25">
      <c r="A1110" s="92"/>
      <c r="B1110" s="51"/>
      <c r="C1110" s="401" t="s">
        <v>159</v>
      </c>
      <c r="D1110" s="401"/>
      <c r="E1110" s="401"/>
      <c r="F1110" s="401"/>
      <c r="G1110" s="401"/>
      <c r="H1110" s="401"/>
      <c r="I1110" s="401"/>
      <c r="J1110" s="401"/>
      <c r="K1110" s="401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52" s="4" customFormat="1" ht="15" x14ac:dyDescent="0.25">
      <c r="A1111" s="92"/>
      <c r="B1111" s="51"/>
      <c r="C1111" s="401" t="s">
        <v>162</v>
      </c>
      <c r="D1111" s="401"/>
      <c r="E1111" s="401"/>
      <c r="F1111" s="401"/>
      <c r="G1111" s="401"/>
      <c r="H1111" s="401"/>
      <c r="I1111" s="401"/>
      <c r="J1111" s="401"/>
      <c r="K1111" s="401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52" s="4" customFormat="1" ht="15" x14ac:dyDescent="0.25">
      <c r="A1112" s="92"/>
      <c r="B1112" s="51"/>
      <c r="C1112" s="401" t="s">
        <v>163</v>
      </c>
      <c r="D1112" s="401"/>
      <c r="E1112" s="401"/>
      <c r="F1112" s="401"/>
      <c r="G1112" s="401"/>
      <c r="H1112" s="401"/>
      <c r="I1112" s="401"/>
      <c r="J1112" s="401"/>
      <c r="K1112" s="401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52" s="4" customFormat="1" ht="15" x14ac:dyDescent="0.25">
      <c r="A1113" s="92"/>
      <c r="B1113" s="51"/>
      <c r="C1113" s="401" t="s">
        <v>164</v>
      </c>
      <c r="D1113" s="401"/>
      <c r="E1113" s="401"/>
      <c r="F1113" s="401"/>
      <c r="G1113" s="401"/>
      <c r="H1113" s="401"/>
      <c r="I1113" s="401"/>
      <c r="J1113" s="401"/>
      <c r="K1113" s="401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52" s="4" customFormat="1" ht="15" x14ac:dyDescent="0.25">
      <c r="A1114" s="92"/>
      <c r="B1114" s="51"/>
      <c r="C1114" s="401" t="s">
        <v>165</v>
      </c>
      <c r="D1114" s="401"/>
      <c r="E1114" s="401"/>
      <c r="F1114" s="401"/>
      <c r="G1114" s="401"/>
      <c r="H1114" s="401"/>
      <c r="I1114" s="401"/>
      <c r="J1114" s="401"/>
      <c r="K1114" s="401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52" s="4" customFormat="1" ht="15" x14ac:dyDescent="0.25">
      <c r="A1115" s="321"/>
      <c r="B1115" s="322"/>
      <c r="C1115" s="431" t="s">
        <v>4009</v>
      </c>
      <c r="D1115" s="432"/>
      <c r="E1115" s="432"/>
      <c r="F1115" s="432"/>
      <c r="G1115" s="432"/>
      <c r="H1115" s="432"/>
      <c r="I1115" s="432"/>
      <c r="J1115" s="432"/>
      <c r="K1115" s="432"/>
      <c r="L1115" s="323">
        <v>17965107.699999999</v>
      </c>
      <c r="M1115" s="324"/>
      <c r="N1115" s="325">
        <f>161452931.99-10</f>
        <v>161452921.99000001</v>
      </c>
      <c r="AT1115" s="39"/>
      <c r="AV1115" s="39" t="s">
        <v>790</v>
      </c>
    </row>
    <row r="1116" spans="1:52" s="4" customFormat="1" ht="21" customHeight="1" x14ac:dyDescent="0.25"/>
    <row r="1117" spans="1:52" s="4" customFormat="1" ht="26.25" customHeight="1" x14ac:dyDescent="0.25"/>
    <row r="1118" spans="1:52" s="8" customFormat="1" ht="15" x14ac:dyDescent="0.25">
      <c r="A1118" s="6"/>
      <c r="B1118" s="113" t="s">
        <v>791</v>
      </c>
      <c r="C1118" s="399"/>
      <c r="D1118" s="399"/>
      <c r="E1118" s="399"/>
      <c r="F1118" s="399"/>
      <c r="G1118" s="399"/>
      <c r="H1118" s="400"/>
      <c r="I1118" s="400"/>
      <c r="J1118" s="400"/>
      <c r="K1118" s="400"/>
      <c r="L1118" s="400"/>
      <c r="M1118" s="4"/>
      <c r="N1118" s="4"/>
      <c r="O1118" s="4"/>
      <c r="P1118" s="4"/>
      <c r="Q1118" s="4"/>
      <c r="R1118" s="4"/>
      <c r="S1118" s="4"/>
      <c r="T1118" s="4"/>
      <c r="U1118" s="4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 t="s">
        <v>10</v>
      </c>
      <c r="AX1118" s="12" t="s">
        <v>792</v>
      </c>
      <c r="AY1118" s="12"/>
      <c r="AZ1118" s="12"/>
    </row>
    <row r="1119" spans="1:52" s="114" customFormat="1" ht="16.5" customHeight="1" x14ac:dyDescent="0.25">
      <c r="A1119" s="10"/>
      <c r="B1119" s="113"/>
      <c r="C1119" s="398" t="s">
        <v>793</v>
      </c>
      <c r="D1119" s="398"/>
      <c r="E1119" s="398"/>
      <c r="F1119" s="398"/>
      <c r="G1119" s="398"/>
      <c r="H1119" s="398"/>
      <c r="I1119" s="398"/>
      <c r="J1119" s="398"/>
      <c r="K1119" s="398"/>
      <c r="L1119" s="398"/>
      <c r="V1119" s="115"/>
      <c r="W1119" s="115"/>
      <c r="X1119" s="115"/>
      <c r="Y1119" s="115"/>
      <c r="Z1119" s="115"/>
      <c r="AA1119" s="115"/>
      <c r="AB1119" s="115"/>
      <c r="AC1119" s="115"/>
      <c r="AD1119" s="115"/>
      <c r="AE1119" s="115"/>
      <c r="AF1119" s="115"/>
      <c r="AG1119" s="115"/>
      <c r="AH1119" s="115"/>
      <c r="AI1119" s="115"/>
      <c r="AJ1119" s="115"/>
      <c r="AK1119" s="115"/>
      <c r="AL1119" s="115"/>
      <c r="AM1119" s="115"/>
      <c r="AN1119" s="115"/>
      <c r="AO1119" s="115"/>
      <c r="AP1119" s="115"/>
      <c r="AQ1119" s="115"/>
      <c r="AR1119" s="115"/>
      <c r="AS1119" s="115"/>
      <c r="AT1119" s="115"/>
      <c r="AU1119" s="115"/>
      <c r="AV1119" s="115"/>
      <c r="AW1119" s="115"/>
      <c r="AX1119" s="115"/>
      <c r="AY1119" s="115"/>
      <c r="AZ1119" s="115"/>
    </row>
    <row r="1120" spans="1:52" s="8" customFormat="1" ht="15" x14ac:dyDescent="0.25">
      <c r="A1120" s="6"/>
      <c r="B1120" s="113" t="s">
        <v>794</v>
      </c>
      <c r="C1120" s="399"/>
      <c r="D1120" s="399"/>
      <c r="E1120" s="399"/>
      <c r="F1120" s="399"/>
      <c r="G1120" s="399"/>
      <c r="H1120" s="400"/>
      <c r="I1120" s="400"/>
      <c r="J1120" s="400"/>
      <c r="K1120" s="400"/>
      <c r="L1120" s="400"/>
      <c r="M1120" s="4"/>
      <c r="N1120" s="4"/>
      <c r="O1120" s="4"/>
      <c r="P1120" s="4"/>
      <c r="Q1120" s="4"/>
      <c r="R1120" s="4"/>
      <c r="S1120" s="4"/>
      <c r="T1120" s="4"/>
      <c r="U1120" s="4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  <c r="AY1120" s="12" t="s">
        <v>10</v>
      </c>
      <c r="AZ1120" s="12" t="s">
        <v>10</v>
      </c>
    </row>
    <row r="1121" spans="1:52" s="114" customFormat="1" ht="16.5" customHeight="1" x14ac:dyDescent="0.25">
      <c r="A1121" s="10"/>
      <c r="C1121" s="398" t="s">
        <v>793</v>
      </c>
      <c r="D1121" s="398"/>
      <c r="E1121" s="398"/>
      <c r="F1121" s="398"/>
      <c r="G1121" s="398"/>
      <c r="H1121" s="398"/>
      <c r="I1121" s="398"/>
      <c r="J1121" s="398"/>
      <c r="K1121" s="398"/>
      <c r="L1121" s="398"/>
      <c r="V1121" s="115"/>
      <c r="W1121" s="115"/>
      <c r="X1121" s="115"/>
      <c r="Y1121" s="115"/>
      <c r="Z1121" s="115"/>
      <c r="AA1121" s="115"/>
      <c r="AB1121" s="115"/>
      <c r="AC1121" s="115"/>
      <c r="AD1121" s="115"/>
      <c r="AE1121" s="115"/>
      <c r="AF1121" s="115"/>
      <c r="AG1121" s="115"/>
      <c r="AH1121" s="115"/>
      <c r="AI1121" s="115"/>
      <c r="AJ1121" s="115"/>
      <c r="AK1121" s="115"/>
      <c r="AL1121" s="115"/>
      <c r="AM1121" s="115"/>
      <c r="AN1121" s="115"/>
      <c r="AO1121" s="115"/>
      <c r="AP1121" s="115"/>
      <c r="AQ1121" s="115"/>
      <c r="AR1121" s="115"/>
      <c r="AS1121" s="115"/>
      <c r="AT1121" s="115"/>
      <c r="AU1121" s="115"/>
      <c r="AV1121" s="115"/>
      <c r="AW1121" s="115"/>
      <c r="AX1121" s="115"/>
      <c r="AY1121" s="115"/>
      <c r="AZ1121" s="115"/>
    </row>
    <row r="1122" spans="1:52" s="8" customFormat="1" ht="19.5" customHeight="1" x14ac:dyDescent="0.2">
      <c r="A1122" s="6"/>
      <c r="C1122" s="116"/>
      <c r="D1122" s="116"/>
      <c r="E1122" s="116"/>
      <c r="F1122" s="116"/>
      <c r="G1122" s="116"/>
      <c r="H1122" s="116"/>
      <c r="I1122" s="116"/>
      <c r="J1122" s="116"/>
      <c r="K1122" s="116"/>
      <c r="L1122" s="116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</row>
    <row r="1123" spans="1:52" s="4" customFormat="1" ht="22.5" customHeight="1" x14ac:dyDescent="0.25">
      <c r="A1123" s="397" t="s">
        <v>795</v>
      </c>
      <c r="B1123" s="397"/>
      <c r="C1123" s="397"/>
      <c r="D1123" s="397"/>
      <c r="E1123" s="397"/>
      <c r="F1123" s="397"/>
      <c r="G1123" s="397"/>
      <c r="H1123" s="397"/>
      <c r="I1123" s="397"/>
      <c r="J1123" s="397"/>
      <c r="K1123" s="397"/>
      <c r="L1123" s="397"/>
      <c r="M1123" s="397"/>
      <c r="N1123" s="397"/>
      <c r="O1123" s="106"/>
      <c r="P1123" s="106"/>
    </row>
    <row r="1124" spans="1:52" s="4" customFormat="1" ht="12.75" customHeight="1" x14ac:dyDescent="0.25">
      <c r="A1124" s="397" t="s">
        <v>796</v>
      </c>
      <c r="B1124" s="397"/>
      <c r="C1124" s="397"/>
      <c r="D1124" s="397"/>
      <c r="E1124" s="397"/>
      <c r="F1124" s="397"/>
      <c r="G1124" s="397"/>
      <c r="H1124" s="397"/>
      <c r="I1124" s="397"/>
      <c r="J1124" s="397"/>
      <c r="K1124" s="397"/>
      <c r="L1124" s="397"/>
      <c r="M1124" s="397"/>
      <c r="N1124" s="397"/>
      <c r="O1124" s="106"/>
      <c r="P1124" s="106"/>
    </row>
    <row r="1125" spans="1:52" s="4" customFormat="1" ht="12.75" customHeight="1" x14ac:dyDescent="0.25">
      <c r="A1125" s="397" t="s">
        <v>797</v>
      </c>
      <c r="B1125" s="397"/>
      <c r="C1125" s="397"/>
      <c r="D1125" s="397"/>
      <c r="E1125" s="397"/>
      <c r="F1125" s="397"/>
      <c r="G1125" s="397"/>
      <c r="H1125" s="397"/>
      <c r="I1125" s="397"/>
      <c r="J1125" s="397"/>
      <c r="K1125" s="397"/>
      <c r="L1125" s="397"/>
      <c r="M1125" s="397"/>
      <c r="N1125" s="397"/>
      <c r="O1125" s="106"/>
      <c r="P1125" s="106"/>
    </row>
    <row r="1126" spans="1:52" s="4" customFormat="1" ht="19.5" customHeight="1" x14ac:dyDescent="0.25"/>
    <row r="1127" spans="1:52" s="4" customFormat="1" ht="15" x14ac:dyDescent="0.25">
      <c r="B1127" s="117"/>
      <c r="D1127" s="117"/>
      <c r="F1127" s="117"/>
    </row>
  </sheetData>
  <mergeCells count="1115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A1124:N1124"/>
    <mergeCell ref="A1125:N1125"/>
    <mergeCell ref="C1119:L1119"/>
    <mergeCell ref="C1120:G1120"/>
    <mergeCell ref="H1120:L1120"/>
    <mergeCell ref="C1121:L1121"/>
    <mergeCell ref="A1123:N1123"/>
    <mergeCell ref="C1112:K1112"/>
    <mergeCell ref="C1113:K1113"/>
    <mergeCell ref="C1114:K1114"/>
    <mergeCell ref="C1115:K1115"/>
    <mergeCell ref="C1118:G1118"/>
    <mergeCell ref="H1118:L1118"/>
    <mergeCell ref="C1107:K1107"/>
    <mergeCell ref="C1108:K1108"/>
    <mergeCell ref="C1109:K1109"/>
    <mergeCell ref="C1110:K1110"/>
    <mergeCell ref="C1111:K11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0"/>
  <sheetViews>
    <sheetView tabSelected="1" topLeftCell="A11" workbookViewId="0">
      <selection activeCell="A22" sqref="A22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23" t="s">
        <v>3</v>
      </c>
      <c r="H5" s="423"/>
      <c r="I5" s="423"/>
      <c r="J5" s="423"/>
      <c r="K5" s="423"/>
      <c r="L5" s="423"/>
      <c r="M5" s="423"/>
      <c r="N5" s="42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28" t="s">
        <v>5</v>
      </c>
      <c r="H6" s="428"/>
      <c r="I6" s="428"/>
      <c r="J6" s="428"/>
      <c r="K6" s="428"/>
      <c r="L6" s="428"/>
      <c r="M6" s="428"/>
      <c r="N6" s="428"/>
      <c r="V6" s="12" t="s">
        <v>5</v>
      </c>
    </row>
    <row r="7" spans="1:29" s="4" customFormat="1" ht="45" customHeight="1" x14ac:dyDescent="0.25">
      <c r="A7" s="427" t="s">
        <v>6</v>
      </c>
      <c r="B7" s="427"/>
      <c r="C7" s="427"/>
      <c r="D7" s="427"/>
      <c r="E7" s="427"/>
      <c r="F7" s="427"/>
      <c r="G7" s="428" t="s">
        <v>7</v>
      </c>
      <c r="H7" s="428"/>
      <c r="I7" s="428"/>
      <c r="J7" s="428"/>
      <c r="K7" s="428"/>
      <c r="L7" s="428"/>
      <c r="M7" s="428"/>
      <c r="N7" s="42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30" t="s">
        <v>8</v>
      </c>
      <c r="B8" s="430"/>
      <c r="C8" s="430"/>
      <c r="D8" s="430"/>
      <c r="E8" s="430"/>
      <c r="F8" s="430"/>
      <c r="G8" s="428"/>
      <c r="H8" s="428"/>
      <c r="I8" s="428"/>
      <c r="J8" s="428"/>
      <c r="K8" s="428"/>
      <c r="L8" s="428"/>
      <c r="M8" s="428"/>
      <c r="N8" s="42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27" t="s">
        <v>11</v>
      </c>
      <c r="B9" s="427"/>
      <c r="C9" s="427"/>
      <c r="D9" s="427"/>
      <c r="E9" s="427"/>
      <c r="F9" s="427"/>
      <c r="G9" s="428"/>
      <c r="H9" s="428"/>
      <c r="I9" s="428"/>
      <c r="J9" s="428"/>
      <c r="K9" s="428"/>
      <c r="L9" s="428"/>
      <c r="M9" s="428"/>
      <c r="N9" s="42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29" t="s">
        <v>12</v>
      </c>
      <c r="B10" s="429"/>
      <c r="C10" s="429"/>
      <c r="D10" s="429"/>
      <c r="E10" s="429"/>
      <c r="F10" s="429"/>
      <c r="G10" s="428" t="s">
        <v>13</v>
      </c>
      <c r="H10" s="428"/>
      <c r="I10" s="428"/>
      <c r="J10" s="428"/>
      <c r="K10" s="428"/>
      <c r="L10" s="428"/>
      <c r="M10" s="428"/>
      <c r="N10" s="428"/>
      <c r="Z10" s="12" t="s">
        <v>13</v>
      </c>
    </row>
    <row r="11" spans="1:29" s="4" customFormat="1" ht="15" x14ac:dyDescent="0.25">
      <c r="A11" s="429" t="s">
        <v>14</v>
      </c>
      <c r="B11" s="429"/>
      <c r="C11" s="429"/>
      <c r="D11" s="429"/>
      <c r="E11" s="429"/>
      <c r="F11" s="429"/>
      <c r="G11" s="428"/>
      <c r="H11" s="428"/>
      <c r="I11" s="428"/>
      <c r="J11" s="428"/>
      <c r="K11" s="428"/>
      <c r="L11" s="428"/>
      <c r="M11" s="428"/>
      <c r="N11" s="42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4" customFormat="1" ht="21" customHeight="1" x14ac:dyDescent="0.25">
      <c r="A18" s="426" t="s">
        <v>1603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9" t="s">
        <v>1604</v>
      </c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AD20" s="12" t="s">
        <v>1604</v>
      </c>
    </row>
    <row r="21" spans="1:31" s="4" customFormat="1" ht="12" customHeight="1" x14ac:dyDescent="0.25">
      <c r="A21" s="421" t="s">
        <v>19</v>
      </c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22" t="s">
        <v>3966</v>
      </c>
      <c r="C23" s="423"/>
      <c r="D23" s="423"/>
      <c r="E23" s="423"/>
      <c r="F23" s="42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24" t="s">
        <v>24</v>
      </c>
      <c r="C24" s="424"/>
      <c r="D24" s="424"/>
      <c r="E24" s="424"/>
      <c r="F24" s="42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25" t="s">
        <v>26</v>
      </c>
      <c r="E26" s="425"/>
      <c r="F26" s="42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1713.79</v>
      </c>
      <c r="M31" s="41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224.72</v>
      </c>
      <c r="M32" s="41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8" t="s">
        <v>44</v>
      </c>
      <c r="B35" s="414" t="s">
        <v>45</v>
      </c>
      <c r="C35" s="414" t="s">
        <v>46</v>
      </c>
      <c r="D35" s="414"/>
      <c r="E35" s="414"/>
      <c r="F35" s="414" t="s">
        <v>47</v>
      </c>
      <c r="G35" s="414" t="s">
        <v>48</v>
      </c>
      <c r="H35" s="414"/>
      <c r="I35" s="414"/>
      <c r="J35" s="414" t="s">
        <v>49</v>
      </c>
      <c r="K35" s="414"/>
      <c r="L35" s="414"/>
      <c r="M35" s="414" t="s">
        <v>50</v>
      </c>
      <c r="N35" s="414" t="s">
        <v>51</v>
      </c>
    </row>
    <row r="36" spans="1:38" s="4" customFormat="1" ht="28.5" customHeight="1" x14ac:dyDescent="0.25">
      <c r="A36" s="418"/>
      <c r="B36" s="414"/>
      <c r="C36" s="414"/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</row>
    <row r="37" spans="1:38" s="4" customFormat="1" ht="22.5" x14ac:dyDescent="0.25">
      <c r="A37" s="418"/>
      <c r="B37" s="414"/>
      <c r="C37" s="414"/>
      <c r="D37" s="414"/>
      <c r="E37" s="414"/>
      <c r="F37" s="41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4"/>
      <c r="N37" s="414"/>
    </row>
    <row r="38" spans="1:38" s="4" customFormat="1" ht="15" x14ac:dyDescent="0.25">
      <c r="A38" s="36">
        <v>1</v>
      </c>
      <c r="B38" s="37">
        <v>2</v>
      </c>
      <c r="C38" s="415">
        <v>3</v>
      </c>
      <c r="D38" s="415"/>
      <c r="E38" s="41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08" t="s">
        <v>1607</v>
      </c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10"/>
      <c r="AF39" s="38" t="s">
        <v>1607</v>
      </c>
    </row>
    <row r="40" spans="1:38" s="4" customFormat="1" ht="15" x14ac:dyDescent="0.25">
      <c r="A40" s="411" t="s">
        <v>1592</v>
      </c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3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04" t="s">
        <v>1609</v>
      </c>
      <c r="D41" s="404"/>
      <c r="E41" s="404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01" t="s">
        <v>1610</v>
      </c>
      <c r="D42" s="401"/>
      <c r="E42" s="401"/>
      <c r="F42" s="401"/>
      <c r="G42" s="401"/>
      <c r="H42" s="401"/>
      <c r="I42" s="401"/>
      <c r="J42" s="401"/>
      <c r="K42" s="401"/>
      <c r="L42" s="401"/>
      <c r="M42" s="401"/>
      <c r="N42" s="407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397" t="s">
        <v>1259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406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397" t="s">
        <v>64</v>
      </c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406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397" t="s">
        <v>66</v>
      </c>
      <c r="D45" s="397"/>
      <c r="E45" s="397"/>
      <c r="F45" s="397"/>
      <c r="G45" s="397"/>
      <c r="H45" s="397"/>
      <c r="I45" s="397"/>
      <c r="J45" s="397"/>
      <c r="K45" s="397"/>
      <c r="L45" s="397"/>
      <c r="M45" s="397"/>
      <c r="N45" s="406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01" t="s">
        <v>69</v>
      </c>
      <c r="D46" s="401"/>
      <c r="E46" s="401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01" t="s">
        <v>71</v>
      </c>
      <c r="D47" s="401"/>
      <c r="E47" s="401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01" t="s">
        <v>74</v>
      </c>
      <c r="D48" s="401"/>
      <c r="E48" s="401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05" t="s">
        <v>75</v>
      </c>
      <c r="D49" s="405"/>
      <c r="E49" s="405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01" t="s">
        <v>76</v>
      </c>
      <c r="D50" s="401"/>
      <c r="E50" s="401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01" t="s">
        <v>78</v>
      </c>
      <c r="D51" s="401"/>
      <c r="E51" s="401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01" t="s">
        <v>81</v>
      </c>
      <c r="D52" s="401"/>
      <c r="E52" s="401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04" t="s">
        <v>82</v>
      </c>
      <c r="D53" s="404"/>
      <c r="E53" s="404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04" t="s">
        <v>1612</v>
      </c>
      <c r="D54" s="404"/>
      <c r="E54" s="404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01" t="s">
        <v>1613</v>
      </c>
      <c r="D55" s="401"/>
      <c r="E55" s="401"/>
      <c r="F55" s="401"/>
      <c r="G55" s="401"/>
      <c r="H55" s="401"/>
      <c r="I55" s="401"/>
      <c r="J55" s="401"/>
      <c r="K55" s="401"/>
      <c r="L55" s="401"/>
      <c r="M55" s="401"/>
      <c r="N55" s="407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397" t="s">
        <v>1259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406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397" t="s">
        <v>64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40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397" t="s">
        <v>66</v>
      </c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40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01" t="s">
        <v>67</v>
      </c>
      <c r="D59" s="401"/>
      <c r="E59" s="401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01" t="s">
        <v>69</v>
      </c>
      <c r="D60" s="401"/>
      <c r="E60" s="401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01" t="s">
        <v>71</v>
      </c>
      <c r="D61" s="401"/>
      <c r="E61" s="401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01" t="s">
        <v>87</v>
      </c>
      <c r="D62" s="401"/>
      <c r="E62" s="401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01" t="s">
        <v>72</v>
      </c>
      <c r="D63" s="401"/>
      <c r="E63" s="401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01" t="s">
        <v>74</v>
      </c>
      <c r="D64" s="401"/>
      <c r="E64" s="401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05" t="s">
        <v>75</v>
      </c>
      <c r="D65" s="405"/>
      <c r="E65" s="405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01" t="s">
        <v>76</v>
      </c>
      <c r="D66" s="401"/>
      <c r="E66" s="401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01" t="s">
        <v>78</v>
      </c>
      <c r="D67" s="401"/>
      <c r="E67" s="401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01" t="s">
        <v>81</v>
      </c>
      <c r="D68" s="401"/>
      <c r="E68" s="401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04" t="s">
        <v>82</v>
      </c>
      <c r="D69" s="404"/>
      <c r="E69" s="404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04" t="s">
        <v>1359</v>
      </c>
      <c r="D70" s="404"/>
      <c r="E70" s="404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01" t="s">
        <v>129</v>
      </c>
      <c r="D71" s="401"/>
      <c r="E71" s="401"/>
      <c r="F71" s="401"/>
      <c r="G71" s="401"/>
      <c r="H71" s="401"/>
      <c r="I71" s="401"/>
      <c r="J71" s="401"/>
      <c r="K71" s="401"/>
      <c r="L71" s="401"/>
      <c r="M71" s="401"/>
      <c r="N71" s="407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397" t="s">
        <v>1362</v>
      </c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406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397" t="s">
        <v>64</v>
      </c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406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397" t="s">
        <v>66</v>
      </c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406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01" t="s">
        <v>67</v>
      </c>
      <c r="D75" s="401"/>
      <c r="E75" s="401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01" t="s">
        <v>72</v>
      </c>
      <c r="D76" s="401"/>
      <c r="E76" s="401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05" t="s">
        <v>75</v>
      </c>
      <c r="D77" s="405"/>
      <c r="E77" s="405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01" t="s">
        <v>76</v>
      </c>
      <c r="D78" s="401"/>
      <c r="E78" s="401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01" t="s">
        <v>93</v>
      </c>
      <c r="D79" s="401"/>
      <c r="E79" s="401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01" t="s">
        <v>95</v>
      </c>
      <c r="D80" s="401"/>
      <c r="E80" s="401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04" t="s">
        <v>82</v>
      </c>
      <c r="D81" s="404"/>
      <c r="E81" s="404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04" t="s">
        <v>97</v>
      </c>
      <c r="D82" s="404"/>
      <c r="E82" s="404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01" t="s">
        <v>99</v>
      </c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7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01" t="s">
        <v>100</v>
      </c>
      <c r="D84" s="401"/>
      <c r="E84" s="401"/>
      <c r="F84" s="401"/>
      <c r="G84" s="401"/>
      <c r="H84" s="401"/>
      <c r="I84" s="401"/>
      <c r="J84" s="401"/>
      <c r="K84" s="401"/>
      <c r="L84" s="401"/>
      <c r="M84" s="401"/>
      <c r="N84" s="407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04" t="s">
        <v>82</v>
      </c>
      <c r="D85" s="404"/>
      <c r="E85" s="404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04" t="s">
        <v>103</v>
      </c>
      <c r="D86" s="404"/>
      <c r="E86" s="404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01" t="s">
        <v>1614</v>
      </c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7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397" t="s">
        <v>64</v>
      </c>
      <c r="D88" s="397"/>
      <c r="E88" s="397"/>
      <c r="F88" s="397"/>
      <c r="G88" s="397"/>
      <c r="H88" s="397"/>
      <c r="I88" s="397"/>
      <c r="J88" s="397"/>
      <c r="K88" s="397"/>
      <c r="L88" s="397"/>
      <c r="M88" s="397"/>
      <c r="N88" s="406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397" t="s">
        <v>66</v>
      </c>
      <c r="D89" s="397"/>
      <c r="E89" s="397"/>
      <c r="F89" s="397"/>
      <c r="G89" s="397"/>
      <c r="H89" s="397"/>
      <c r="I89" s="397"/>
      <c r="J89" s="397"/>
      <c r="K89" s="397"/>
      <c r="L89" s="397"/>
      <c r="M89" s="397"/>
      <c r="N89" s="406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01" t="s">
        <v>69</v>
      </c>
      <c r="D90" s="401"/>
      <c r="E90" s="401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01" t="s">
        <v>71</v>
      </c>
      <c r="D91" s="401"/>
      <c r="E91" s="401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01" t="s">
        <v>74</v>
      </c>
      <c r="D92" s="401"/>
      <c r="E92" s="401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05" t="s">
        <v>75</v>
      </c>
      <c r="D93" s="405"/>
      <c r="E93" s="405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01" t="s">
        <v>76</v>
      </c>
      <c r="D94" s="401"/>
      <c r="E94" s="401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01" t="s">
        <v>78</v>
      </c>
      <c r="D95" s="401"/>
      <c r="E95" s="401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01" t="s">
        <v>81</v>
      </c>
      <c r="D96" s="401"/>
      <c r="E96" s="401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04" t="s">
        <v>82</v>
      </c>
      <c r="D97" s="404"/>
      <c r="E97" s="404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04" t="s">
        <v>110</v>
      </c>
      <c r="D98" s="404"/>
      <c r="E98" s="404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01" t="s">
        <v>1615</v>
      </c>
      <c r="D99" s="401"/>
      <c r="E99" s="401"/>
      <c r="F99" s="401"/>
      <c r="G99" s="401"/>
      <c r="H99" s="401"/>
      <c r="I99" s="401"/>
      <c r="J99" s="401"/>
      <c r="K99" s="401"/>
      <c r="L99" s="401"/>
      <c r="M99" s="401"/>
      <c r="N99" s="407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397" t="s">
        <v>64</v>
      </c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406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397" t="s">
        <v>66</v>
      </c>
      <c r="D101" s="397"/>
      <c r="E101" s="397"/>
      <c r="F101" s="397"/>
      <c r="G101" s="397"/>
      <c r="H101" s="397"/>
      <c r="I101" s="397"/>
      <c r="J101" s="397"/>
      <c r="K101" s="397"/>
      <c r="L101" s="397"/>
      <c r="M101" s="397"/>
      <c r="N101" s="406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01" t="s">
        <v>67</v>
      </c>
      <c r="D102" s="401"/>
      <c r="E102" s="401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01" t="s">
        <v>72</v>
      </c>
      <c r="D103" s="401"/>
      <c r="E103" s="401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05" t="s">
        <v>75</v>
      </c>
      <c r="D104" s="405"/>
      <c r="E104" s="405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01" t="s">
        <v>76</v>
      </c>
      <c r="D105" s="401"/>
      <c r="E105" s="401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01" t="s">
        <v>93</v>
      </c>
      <c r="D106" s="401"/>
      <c r="E106" s="401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01" t="s">
        <v>95</v>
      </c>
      <c r="D107" s="401"/>
      <c r="E107" s="401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04" t="s">
        <v>82</v>
      </c>
      <c r="D108" s="404"/>
      <c r="E108" s="404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11" t="s">
        <v>1616</v>
      </c>
      <c r="B109" s="412"/>
      <c r="C109" s="412"/>
      <c r="D109" s="412"/>
      <c r="E109" s="412"/>
      <c r="F109" s="412"/>
      <c r="G109" s="412"/>
      <c r="H109" s="412"/>
      <c r="I109" s="412"/>
      <c r="J109" s="412"/>
      <c r="K109" s="412"/>
      <c r="L109" s="412"/>
      <c r="M109" s="412"/>
      <c r="N109" s="413"/>
      <c r="AF109" s="38"/>
      <c r="AG109" s="39" t="s">
        <v>1616</v>
      </c>
      <c r="AH109" s="39"/>
      <c r="AN109" s="39"/>
    </row>
    <row r="110" spans="1:40" s="4" customFormat="1" ht="15" x14ac:dyDescent="0.25">
      <c r="A110" s="411" t="s">
        <v>1617</v>
      </c>
      <c r="B110" s="412"/>
      <c r="C110" s="412"/>
      <c r="D110" s="412"/>
      <c r="E110" s="412"/>
      <c r="F110" s="412"/>
      <c r="G110" s="412"/>
      <c r="H110" s="412"/>
      <c r="I110" s="412"/>
      <c r="J110" s="412"/>
      <c r="K110" s="412"/>
      <c r="L110" s="412"/>
      <c r="M110" s="412"/>
      <c r="N110" s="413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04" t="s">
        <v>558</v>
      </c>
      <c r="D111" s="404"/>
      <c r="E111" s="404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01" t="s">
        <v>1618</v>
      </c>
      <c r="D112" s="401"/>
      <c r="E112" s="401"/>
      <c r="F112" s="401"/>
      <c r="G112" s="401"/>
      <c r="H112" s="401"/>
      <c r="I112" s="401"/>
      <c r="J112" s="401"/>
      <c r="K112" s="401"/>
      <c r="L112" s="401"/>
      <c r="M112" s="401"/>
      <c r="N112" s="407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397" t="s">
        <v>64</v>
      </c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406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397" t="s">
        <v>66</v>
      </c>
      <c r="D114" s="397"/>
      <c r="E114" s="397"/>
      <c r="F114" s="397"/>
      <c r="G114" s="397"/>
      <c r="H114" s="397"/>
      <c r="I114" s="397"/>
      <c r="J114" s="397"/>
      <c r="K114" s="397"/>
      <c r="L114" s="397"/>
      <c r="M114" s="397"/>
      <c r="N114" s="406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01" t="s">
        <v>67</v>
      </c>
      <c r="D115" s="401"/>
      <c r="E115" s="401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01" t="s">
        <v>69</v>
      </c>
      <c r="D116" s="401"/>
      <c r="E116" s="401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01" t="s">
        <v>71</v>
      </c>
      <c r="D117" s="401"/>
      <c r="E117" s="401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01" t="s">
        <v>87</v>
      </c>
      <c r="D118" s="401"/>
      <c r="E118" s="401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01" t="s">
        <v>72</v>
      </c>
      <c r="D119" s="401"/>
      <c r="E119" s="401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01" t="s">
        <v>74</v>
      </c>
      <c r="D120" s="401"/>
      <c r="E120" s="401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05" t="s">
        <v>75</v>
      </c>
      <c r="D121" s="405"/>
      <c r="E121" s="405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01" t="s">
        <v>76</v>
      </c>
      <c r="D122" s="401"/>
      <c r="E122" s="401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01" t="s">
        <v>561</v>
      </c>
      <c r="D123" s="401"/>
      <c r="E123" s="401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01" t="s">
        <v>563</v>
      </c>
      <c r="D124" s="401"/>
      <c r="E124" s="401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04" t="s">
        <v>82</v>
      </c>
      <c r="D125" s="404"/>
      <c r="E125" s="404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04" t="s">
        <v>566</v>
      </c>
      <c r="D126" s="404"/>
      <c r="E126" s="404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01" t="s">
        <v>99</v>
      </c>
      <c r="D127" s="401"/>
      <c r="E127" s="401"/>
      <c r="F127" s="401"/>
      <c r="G127" s="401"/>
      <c r="H127" s="401"/>
      <c r="I127" s="401"/>
      <c r="J127" s="401"/>
      <c r="K127" s="401"/>
      <c r="L127" s="401"/>
      <c r="M127" s="401"/>
      <c r="N127" s="407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04" t="s">
        <v>82</v>
      </c>
      <c r="D128" s="404"/>
      <c r="E128" s="404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04" t="s">
        <v>1620</v>
      </c>
      <c r="D129" s="404"/>
      <c r="E129" s="404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01" t="s">
        <v>1621</v>
      </c>
      <c r="D130" s="401"/>
      <c r="E130" s="401"/>
      <c r="F130" s="401"/>
      <c r="G130" s="401"/>
      <c r="H130" s="401"/>
      <c r="I130" s="401"/>
      <c r="J130" s="401"/>
      <c r="K130" s="401"/>
      <c r="L130" s="401"/>
      <c r="M130" s="401"/>
      <c r="N130" s="407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397" t="s">
        <v>64</v>
      </c>
      <c r="D131" s="397"/>
      <c r="E131" s="397"/>
      <c r="F131" s="397"/>
      <c r="G131" s="397"/>
      <c r="H131" s="397"/>
      <c r="I131" s="397"/>
      <c r="J131" s="397"/>
      <c r="K131" s="397"/>
      <c r="L131" s="397"/>
      <c r="M131" s="397"/>
      <c r="N131" s="406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397" t="s">
        <v>66</v>
      </c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406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01" t="s">
        <v>67</v>
      </c>
      <c r="D133" s="401"/>
      <c r="E133" s="401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01" t="s">
        <v>69</v>
      </c>
      <c r="D134" s="401"/>
      <c r="E134" s="401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01" t="s">
        <v>71</v>
      </c>
      <c r="D135" s="401"/>
      <c r="E135" s="401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01" t="s">
        <v>87</v>
      </c>
      <c r="D136" s="401"/>
      <c r="E136" s="401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01" t="s">
        <v>72</v>
      </c>
      <c r="D137" s="401"/>
      <c r="E137" s="401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01" t="s">
        <v>74</v>
      </c>
      <c r="D138" s="401"/>
      <c r="E138" s="401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05" t="s">
        <v>75</v>
      </c>
      <c r="D139" s="405"/>
      <c r="E139" s="405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01" t="s">
        <v>76</v>
      </c>
      <c r="D140" s="401"/>
      <c r="E140" s="401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01" t="s">
        <v>561</v>
      </c>
      <c r="D141" s="401"/>
      <c r="E141" s="401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01" t="s">
        <v>563</v>
      </c>
      <c r="D142" s="401"/>
      <c r="E142" s="401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04" t="s">
        <v>82</v>
      </c>
      <c r="D143" s="404"/>
      <c r="E143" s="404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04" t="s">
        <v>1623</v>
      </c>
      <c r="D144" s="404"/>
      <c r="E144" s="404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397" t="s">
        <v>64</v>
      </c>
      <c r="D145" s="397"/>
      <c r="E145" s="397"/>
      <c r="F145" s="397"/>
      <c r="G145" s="397"/>
      <c r="H145" s="397"/>
      <c r="I145" s="397"/>
      <c r="J145" s="397"/>
      <c r="K145" s="397"/>
      <c r="L145" s="397"/>
      <c r="M145" s="397"/>
      <c r="N145" s="406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397" t="s">
        <v>66</v>
      </c>
      <c r="D146" s="397"/>
      <c r="E146" s="397"/>
      <c r="F146" s="397"/>
      <c r="G146" s="397"/>
      <c r="H146" s="397"/>
      <c r="I146" s="397"/>
      <c r="J146" s="397"/>
      <c r="K146" s="397"/>
      <c r="L146" s="397"/>
      <c r="M146" s="397"/>
      <c r="N146" s="406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01" t="s">
        <v>67</v>
      </c>
      <c r="D147" s="401"/>
      <c r="E147" s="401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01" t="s">
        <v>69</v>
      </c>
      <c r="D148" s="401"/>
      <c r="E148" s="401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01" t="s">
        <v>71</v>
      </c>
      <c r="D149" s="401"/>
      <c r="E149" s="401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01" t="s">
        <v>87</v>
      </c>
      <c r="D150" s="401"/>
      <c r="E150" s="401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01" t="s">
        <v>72</v>
      </c>
      <c r="D151" s="401"/>
      <c r="E151" s="401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01" t="s">
        <v>74</v>
      </c>
      <c r="D152" s="401"/>
      <c r="E152" s="401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05" t="s">
        <v>75</v>
      </c>
      <c r="D153" s="405"/>
      <c r="E153" s="405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01" t="s">
        <v>76</v>
      </c>
      <c r="D154" s="401"/>
      <c r="E154" s="401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01" t="s">
        <v>561</v>
      </c>
      <c r="D155" s="401"/>
      <c r="E155" s="401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01" t="s">
        <v>563</v>
      </c>
      <c r="D156" s="401"/>
      <c r="E156" s="401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04" t="s">
        <v>82</v>
      </c>
      <c r="D157" s="404"/>
      <c r="E157" s="404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04" t="s">
        <v>575</v>
      </c>
      <c r="D158" s="404"/>
      <c r="E158" s="404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01" t="s">
        <v>99</v>
      </c>
      <c r="D159" s="401"/>
      <c r="E159" s="401"/>
      <c r="F159" s="401"/>
      <c r="G159" s="401"/>
      <c r="H159" s="401"/>
      <c r="I159" s="401"/>
      <c r="J159" s="401"/>
      <c r="K159" s="401"/>
      <c r="L159" s="401"/>
      <c r="M159" s="401"/>
      <c r="N159" s="407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04" t="s">
        <v>82</v>
      </c>
      <c r="D160" s="404"/>
      <c r="E160" s="404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04" t="s">
        <v>575</v>
      </c>
      <c r="D161" s="404"/>
      <c r="E161" s="404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01" t="s">
        <v>99</v>
      </c>
      <c r="D162" s="401"/>
      <c r="E162" s="401"/>
      <c r="F162" s="401"/>
      <c r="G162" s="401"/>
      <c r="H162" s="401"/>
      <c r="I162" s="401"/>
      <c r="J162" s="401"/>
      <c r="K162" s="401"/>
      <c r="L162" s="401"/>
      <c r="M162" s="401"/>
      <c r="N162" s="407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397" t="s">
        <v>576</v>
      </c>
      <c r="D163" s="397"/>
      <c r="E163" s="397"/>
      <c r="F163" s="397"/>
      <c r="G163" s="397"/>
      <c r="H163" s="397"/>
      <c r="I163" s="397"/>
      <c r="J163" s="397"/>
      <c r="K163" s="397"/>
      <c r="L163" s="397"/>
      <c r="M163" s="397"/>
      <c r="N163" s="406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397" t="s">
        <v>578</v>
      </c>
      <c r="D164" s="397"/>
      <c r="E164" s="397"/>
      <c r="F164" s="397"/>
      <c r="G164" s="397"/>
      <c r="H164" s="397"/>
      <c r="I164" s="397"/>
      <c r="J164" s="397"/>
      <c r="K164" s="397"/>
      <c r="L164" s="397"/>
      <c r="M164" s="397"/>
      <c r="N164" s="406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04" t="s">
        <v>82</v>
      </c>
      <c r="D165" s="404"/>
      <c r="E165" s="404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04" t="s">
        <v>1625</v>
      </c>
      <c r="D166" s="404"/>
      <c r="E166" s="404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01" t="s">
        <v>99</v>
      </c>
      <c r="D167" s="401"/>
      <c r="E167" s="401"/>
      <c r="F167" s="401"/>
      <c r="G167" s="401"/>
      <c r="H167" s="401"/>
      <c r="I167" s="401"/>
      <c r="J167" s="401"/>
      <c r="K167" s="401"/>
      <c r="L167" s="401"/>
      <c r="M167" s="401"/>
      <c r="N167" s="407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01" t="s">
        <v>1626</v>
      </c>
      <c r="D168" s="401"/>
      <c r="E168" s="401"/>
      <c r="F168" s="401"/>
      <c r="G168" s="401"/>
      <c r="H168" s="401"/>
      <c r="I168" s="401"/>
      <c r="J168" s="401"/>
      <c r="K168" s="401"/>
      <c r="L168" s="401"/>
      <c r="M168" s="401"/>
      <c r="N168" s="407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04" t="s">
        <v>82</v>
      </c>
      <c r="D169" s="404"/>
      <c r="E169" s="404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04" t="s">
        <v>1628</v>
      </c>
      <c r="D170" s="404"/>
      <c r="E170" s="404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01" t="s">
        <v>99</v>
      </c>
      <c r="D171" s="401"/>
      <c r="E171" s="401"/>
      <c r="F171" s="401"/>
      <c r="G171" s="401"/>
      <c r="H171" s="401"/>
      <c r="I171" s="401"/>
      <c r="J171" s="401"/>
      <c r="K171" s="401"/>
      <c r="L171" s="401"/>
      <c r="M171" s="401"/>
      <c r="N171" s="407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01" t="s">
        <v>1629</v>
      </c>
      <c r="D172" s="401"/>
      <c r="E172" s="401"/>
      <c r="F172" s="401"/>
      <c r="G172" s="401"/>
      <c r="H172" s="401"/>
      <c r="I172" s="401"/>
      <c r="J172" s="401"/>
      <c r="K172" s="401"/>
      <c r="L172" s="401"/>
      <c r="M172" s="401"/>
      <c r="N172" s="407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04" t="s">
        <v>82</v>
      </c>
      <c r="D173" s="404"/>
      <c r="E173" s="404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04" t="s">
        <v>1631</v>
      </c>
      <c r="D174" s="404"/>
      <c r="E174" s="404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01" t="s">
        <v>1632</v>
      </c>
      <c r="D175" s="401"/>
      <c r="E175" s="401"/>
      <c r="F175" s="401"/>
      <c r="G175" s="401"/>
      <c r="H175" s="401"/>
      <c r="I175" s="401"/>
      <c r="J175" s="401"/>
      <c r="K175" s="401"/>
      <c r="L175" s="401"/>
      <c r="M175" s="401"/>
      <c r="N175" s="407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397" t="s">
        <v>64</v>
      </c>
      <c r="D176" s="397"/>
      <c r="E176" s="397"/>
      <c r="F176" s="397"/>
      <c r="G176" s="397"/>
      <c r="H176" s="397"/>
      <c r="I176" s="397"/>
      <c r="J176" s="397"/>
      <c r="K176" s="397"/>
      <c r="L176" s="397"/>
      <c r="M176" s="397"/>
      <c r="N176" s="406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397" t="s">
        <v>66</v>
      </c>
      <c r="D177" s="397"/>
      <c r="E177" s="397"/>
      <c r="F177" s="397"/>
      <c r="G177" s="397"/>
      <c r="H177" s="397"/>
      <c r="I177" s="397"/>
      <c r="J177" s="397"/>
      <c r="K177" s="397"/>
      <c r="L177" s="397"/>
      <c r="M177" s="397"/>
      <c r="N177" s="406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01" t="s">
        <v>67</v>
      </c>
      <c r="D178" s="401"/>
      <c r="E178" s="401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01" t="s">
        <v>69</v>
      </c>
      <c r="D179" s="401"/>
      <c r="E179" s="401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01" t="s">
        <v>71</v>
      </c>
      <c r="D180" s="401"/>
      <c r="E180" s="401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01" t="s">
        <v>87</v>
      </c>
      <c r="D181" s="401"/>
      <c r="E181" s="401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01" t="s">
        <v>72</v>
      </c>
      <c r="D182" s="401"/>
      <c r="E182" s="401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01" t="s">
        <v>74</v>
      </c>
      <c r="D183" s="401"/>
      <c r="E183" s="401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05" t="s">
        <v>75</v>
      </c>
      <c r="D184" s="405"/>
      <c r="E184" s="405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01" t="s">
        <v>76</v>
      </c>
      <c r="D185" s="401"/>
      <c r="E185" s="401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01" t="s">
        <v>561</v>
      </c>
      <c r="D186" s="401"/>
      <c r="E186" s="401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01" t="s">
        <v>563</v>
      </c>
      <c r="D187" s="401"/>
      <c r="E187" s="401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04" t="s">
        <v>82</v>
      </c>
      <c r="D188" s="404"/>
      <c r="E188" s="404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04" t="s">
        <v>1634</v>
      </c>
      <c r="D189" s="404"/>
      <c r="E189" s="404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01" t="s">
        <v>757</v>
      </c>
      <c r="D190" s="401"/>
      <c r="E190" s="401"/>
      <c r="F190" s="401"/>
      <c r="G190" s="401"/>
      <c r="H190" s="401"/>
      <c r="I190" s="401"/>
      <c r="J190" s="401"/>
      <c r="K190" s="401"/>
      <c r="L190" s="401"/>
      <c r="M190" s="401"/>
      <c r="N190" s="407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04" t="s">
        <v>82</v>
      </c>
      <c r="D191" s="404"/>
      <c r="E191" s="404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04" t="s">
        <v>1636</v>
      </c>
      <c r="D192" s="404"/>
      <c r="E192" s="404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01" t="s">
        <v>99</v>
      </c>
      <c r="D193" s="401"/>
      <c r="E193" s="401"/>
      <c r="F193" s="401"/>
      <c r="G193" s="401"/>
      <c r="H193" s="401"/>
      <c r="I193" s="401"/>
      <c r="J193" s="401"/>
      <c r="K193" s="401"/>
      <c r="L193" s="401"/>
      <c r="M193" s="401"/>
      <c r="N193" s="407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01" t="s">
        <v>1637</v>
      </c>
      <c r="D194" s="401"/>
      <c r="E194" s="401"/>
      <c r="F194" s="401"/>
      <c r="G194" s="401"/>
      <c r="H194" s="401"/>
      <c r="I194" s="401"/>
      <c r="J194" s="401"/>
      <c r="K194" s="401"/>
      <c r="L194" s="401"/>
      <c r="M194" s="401"/>
      <c r="N194" s="407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04" t="s">
        <v>82</v>
      </c>
      <c r="D195" s="404"/>
      <c r="E195" s="404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04" t="s">
        <v>1639</v>
      </c>
      <c r="D196" s="404"/>
      <c r="E196" s="404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397" t="s">
        <v>64</v>
      </c>
      <c r="D197" s="397"/>
      <c r="E197" s="397"/>
      <c r="F197" s="397"/>
      <c r="G197" s="397"/>
      <c r="H197" s="397"/>
      <c r="I197" s="397"/>
      <c r="J197" s="397"/>
      <c r="K197" s="397"/>
      <c r="L197" s="397"/>
      <c r="M197" s="397"/>
      <c r="N197" s="406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397" t="s">
        <v>66</v>
      </c>
      <c r="D198" s="397"/>
      <c r="E198" s="397"/>
      <c r="F198" s="397"/>
      <c r="G198" s="397"/>
      <c r="H198" s="397"/>
      <c r="I198" s="397"/>
      <c r="J198" s="397"/>
      <c r="K198" s="397"/>
      <c r="L198" s="397"/>
      <c r="M198" s="397"/>
      <c r="N198" s="406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01" t="s">
        <v>67</v>
      </c>
      <c r="D199" s="401"/>
      <c r="E199" s="401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01" t="s">
        <v>69</v>
      </c>
      <c r="D200" s="401"/>
      <c r="E200" s="401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01" t="s">
        <v>71</v>
      </c>
      <c r="D201" s="401"/>
      <c r="E201" s="401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01" t="s">
        <v>72</v>
      </c>
      <c r="D202" s="401"/>
      <c r="E202" s="401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01" t="s">
        <v>74</v>
      </c>
      <c r="D203" s="401"/>
      <c r="E203" s="401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05" t="s">
        <v>75</v>
      </c>
      <c r="D204" s="405"/>
      <c r="E204" s="405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01" t="s">
        <v>76</v>
      </c>
      <c r="D205" s="401"/>
      <c r="E205" s="401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01" t="s">
        <v>561</v>
      </c>
      <c r="D206" s="401"/>
      <c r="E206" s="401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01" t="s">
        <v>563</v>
      </c>
      <c r="D207" s="401"/>
      <c r="E207" s="401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04" t="s">
        <v>82</v>
      </c>
      <c r="D208" s="404"/>
      <c r="E208" s="404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04" t="s">
        <v>1641</v>
      </c>
      <c r="D209" s="404"/>
      <c r="E209" s="404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01" t="s">
        <v>99</v>
      </c>
      <c r="D210" s="401"/>
      <c r="E210" s="401"/>
      <c r="F210" s="401"/>
      <c r="G210" s="401"/>
      <c r="H210" s="401"/>
      <c r="I210" s="401"/>
      <c r="J210" s="401"/>
      <c r="K210" s="401"/>
      <c r="L210" s="401"/>
      <c r="M210" s="401"/>
      <c r="N210" s="407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01" t="s">
        <v>1642</v>
      </c>
      <c r="D211" s="401"/>
      <c r="E211" s="401"/>
      <c r="F211" s="401"/>
      <c r="G211" s="401"/>
      <c r="H211" s="401"/>
      <c r="I211" s="401"/>
      <c r="J211" s="401"/>
      <c r="K211" s="401"/>
      <c r="L211" s="401"/>
      <c r="M211" s="401"/>
      <c r="N211" s="407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04" t="s">
        <v>82</v>
      </c>
      <c r="D212" s="404"/>
      <c r="E212" s="404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11" t="s">
        <v>1643</v>
      </c>
      <c r="B213" s="412"/>
      <c r="C213" s="412"/>
      <c r="D213" s="412"/>
      <c r="E213" s="412"/>
      <c r="F213" s="412"/>
      <c r="G213" s="412"/>
      <c r="H213" s="412"/>
      <c r="I213" s="412"/>
      <c r="J213" s="412"/>
      <c r="K213" s="412"/>
      <c r="L213" s="412"/>
      <c r="M213" s="412"/>
      <c r="N213" s="413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04" t="s">
        <v>558</v>
      </c>
      <c r="D214" s="404"/>
      <c r="E214" s="404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01" t="s">
        <v>1644</v>
      </c>
      <c r="D215" s="401"/>
      <c r="E215" s="401"/>
      <c r="F215" s="401"/>
      <c r="G215" s="401"/>
      <c r="H215" s="401"/>
      <c r="I215" s="401"/>
      <c r="J215" s="401"/>
      <c r="K215" s="401"/>
      <c r="L215" s="401"/>
      <c r="M215" s="401"/>
      <c r="N215" s="407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397" t="s">
        <v>64</v>
      </c>
      <c r="D216" s="397"/>
      <c r="E216" s="397"/>
      <c r="F216" s="397"/>
      <c r="G216" s="397"/>
      <c r="H216" s="397"/>
      <c r="I216" s="397"/>
      <c r="J216" s="397"/>
      <c r="K216" s="397"/>
      <c r="L216" s="397"/>
      <c r="M216" s="397"/>
      <c r="N216" s="406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397" t="s">
        <v>66</v>
      </c>
      <c r="D217" s="397"/>
      <c r="E217" s="397"/>
      <c r="F217" s="397"/>
      <c r="G217" s="397"/>
      <c r="H217" s="397"/>
      <c r="I217" s="397"/>
      <c r="J217" s="397"/>
      <c r="K217" s="397"/>
      <c r="L217" s="397"/>
      <c r="M217" s="397"/>
      <c r="N217" s="406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01" t="s">
        <v>67</v>
      </c>
      <c r="D218" s="401"/>
      <c r="E218" s="401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01" t="s">
        <v>69</v>
      </c>
      <c r="D219" s="401"/>
      <c r="E219" s="401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01" t="s">
        <v>71</v>
      </c>
      <c r="D220" s="401"/>
      <c r="E220" s="401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01" t="s">
        <v>87</v>
      </c>
      <c r="D221" s="401"/>
      <c r="E221" s="401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01" t="s">
        <v>72</v>
      </c>
      <c r="D222" s="401"/>
      <c r="E222" s="401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01" t="s">
        <v>74</v>
      </c>
      <c r="D223" s="401"/>
      <c r="E223" s="401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05" t="s">
        <v>75</v>
      </c>
      <c r="D224" s="405"/>
      <c r="E224" s="405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01" t="s">
        <v>76</v>
      </c>
      <c r="D225" s="401"/>
      <c r="E225" s="401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01" t="s">
        <v>561</v>
      </c>
      <c r="D226" s="401"/>
      <c r="E226" s="401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01" t="s">
        <v>563</v>
      </c>
      <c r="D227" s="401"/>
      <c r="E227" s="401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04" t="s">
        <v>82</v>
      </c>
      <c r="D228" s="404"/>
      <c r="E228" s="404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04" t="s">
        <v>566</v>
      </c>
      <c r="D229" s="404"/>
      <c r="E229" s="404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01" t="s">
        <v>99</v>
      </c>
      <c r="D230" s="401"/>
      <c r="E230" s="401"/>
      <c r="F230" s="401"/>
      <c r="G230" s="401"/>
      <c r="H230" s="401"/>
      <c r="I230" s="401"/>
      <c r="J230" s="401"/>
      <c r="K230" s="401"/>
      <c r="L230" s="401"/>
      <c r="M230" s="401"/>
      <c r="N230" s="407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04" t="s">
        <v>82</v>
      </c>
      <c r="D231" s="404"/>
      <c r="E231" s="404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04" t="s">
        <v>1646</v>
      </c>
      <c r="D232" s="404"/>
      <c r="E232" s="404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01" t="s">
        <v>1647</v>
      </c>
      <c r="D233" s="401"/>
      <c r="E233" s="401"/>
      <c r="F233" s="401"/>
      <c r="G233" s="401"/>
      <c r="H233" s="401"/>
      <c r="I233" s="401"/>
      <c r="J233" s="401"/>
      <c r="K233" s="401"/>
      <c r="L233" s="401"/>
      <c r="M233" s="401"/>
      <c r="N233" s="407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397" t="s">
        <v>64</v>
      </c>
      <c r="D234" s="397"/>
      <c r="E234" s="397"/>
      <c r="F234" s="397"/>
      <c r="G234" s="397"/>
      <c r="H234" s="397"/>
      <c r="I234" s="397"/>
      <c r="J234" s="397"/>
      <c r="K234" s="397"/>
      <c r="L234" s="397"/>
      <c r="M234" s="397"/>
      <c r="N234" s="406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397" t="s">
        <v>66</v>
      </c>
      <c r="D235" s="397"/>
      <c r="E235" s="397"/>
      <c r="F235" s="397"/>
      <c r="G235" s="397"/>
      <c r="H235" s="397"/>
      <c r="I235" s="397"/>
      <c r="J235" s="397"/>
      <c r="K235" s="397"/>
      <c r="L235" s="397"/>
      <c r="M235" s="397"/>
      <c r="N235" s="406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01" t="s">
        <v>67</v>
      </c>
      <c r="D236" s="401"/>
      <c r="E236" s="401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01" t="s">
        <v>69</v>
      </c>
      <c r="D237" s="401"/>
      <c r="E237" s="401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01" t="s">
        <v>71</v>
      </c>
      <c r="D238" s="401"/>
      <c r="E238" s="401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01" t="s">
        <v>87</v>
      </c>
      <c r="D239" s="401"/>
      <c r="E239" s="401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01" t="s">
        <v>72</v>
      </c>
      <c r="D240" s="401"/>
      <c r="E240" s="401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01" t="s">
        <v>74</v>
      </c>
      <c r="D241" s="401"/>
      <c r="E241" s="401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05" t="s">
        <v>75</v>
      </c>
      <c r="D242" s="405"/>
      <c r="E242" s="405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01" t="s">
        <v>76</v>
      </c>
      <c r="D243" s="401"/>
      <c r="E243" s="401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01" t="s">
        <v>561</v>
      </c>
      <c r="D244" s="401"/>
      <c r="E244" s="401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01" t="s">
        <v>563</v>
      </c>
      <c r="D245" s="401"/>
      <c r="E245" s="401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04" t="s">
        <v>82</v>
      </c>
      <c r="D246" s="404"/>
      <c r="E246" s="404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04" t="s">
        <v>575</v>
      </c>
      <c r="D247" s="404"/>
      <c r="E247" s="404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01" t="s">
        <v>99</v>
      </c>
      <c r="D248" s="401"/>
      <c r="E248" s="401"/>
      <c r="F248" s="401"/>
      <c r="G248" s="401"/>
      <c r="H248" s="401"/>
      <c r="I248" s="401"/>
      <c r="J248" s="401"/>
      <c r="K248" s="401"/>
      <c r="L248" s="401"/>
      <c r="M248" s="401"/>
      <c r="N248" s="407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04" t="s">
        <v>82</v>
      </c>
      <c r="D249" s="404"/>
      <c r="E249" s="404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04" t="s">
        <v>575</v>
      </c>
      <c r="D250" s="404"/>
      <c r="E250" s="404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01" t="s">
        <v>99</v>
      </c>
      <c r="D251" s="401"/>
      <c r="E251" s="401"/>
      <c r="F251" s="401"/>
      <c r="G251" s="401"/>
      <c r="H251" s="401"/>
      <c r="I251" s="401"/>
      <c r="J251" s="401"/>
      <c r="K251" s="401"/>
      <c r="L251" s="401"/>
      <c r="M251" s="401"/>
      <c r="N251" s="407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397" t="s">
        <v>576</v>
      </c>
      <c r="D252" s="397"/>
      <c r="E252" s="397"/>
      <c r="F252" s="397"/>
      <c r="G252" s="397"/>
      <c r="H252" s="397"/>
      <c r="I252" s="397"/>
      <c r="J252" s="397"/>
      <c r="K252" s="397"/>
      <c r="L252" s="397"/>
      <c r="M252" s="397"/>
      <c r="N252" s="406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397" t="s">
        <v>578</v>
      </c>
      <c r="D253" s="397"/>
      <c r="E253" s="397"/>
      <c r="F253" s="397"/>
      <c r="G253" s="397"/>
      <c r="H253" s="397"/>
      <c r="I253" s="397"/>
      <c r="J253" s="397"/>
      <c r="K253" s="397"/>
      <c r="L253" s="397"/>
      <c r="M253" s="397"/>
      <c r="N253" s="406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04" t="s">
        <v>82</v>
      </c>
      <c r="D254" s="404"/>
      <c r="E254" s="404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04" t="s">
        <v>1649</v>
      </c>
      <c r="D255" s="404"/>
      <c r="E255" s="404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01" t="s">
        <v>1650</v>
      </c>
      <c r="D256" s="401"/>
      <c r="E256" s="401"/>
      <c r="F256" s="401"/>
      <c r="G256" s="401"/>
      <c r="H256" s="401"/>
      <c r="I256" s="401"/>
      <c r="J256" s="401"/>
      <c r="K256" s="401"/>
      <c r="L256" s="401"/>
      <c r="M256" s="401"/>
      <c r="N256" s="407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397" t="s">
        <v>66</v>
      </c>
      <c r="D257" s="397"/>
      <c r="E257" s="397"/>
      <c r="F257" s="397"/>
      <c r="G257" s="397"/>
      <c r="H257" s="397"/>
      <c r="I257" s="397"/>
      <c r="J257" s="397"/>
      <c r="K257" s="397"/>
      <c r="L257" s="397"/>
      <c r="M257" s="397"/>
      <c r="N257" s="406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01" t="s">
        <v>67</v>
      </c>
      <c r="D258" s="401"/>
      <c r="E258" s="401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01" t="s">
        <v>69</v>
      </c>
      <c r="D259" s="401"/>
      <c r="E259" s="401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01" t="s">
        <v>71</v>
      </c>
      <c r="D260" s="401"/>
      <c r="E260" s="401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01" t="s">
        <v>87</v>
      </c>
      <c r="D261" s="401"/>
      <c r="E261" s="401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01" t="s">
        <v>72</v>
      </c>
      <c r="D262" s="401"/>
      <c r="E262" s="401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01" t="s">
        <v>74</v>
      </c>
      <c r="D263" s="401"/>
      <c r="E263" s="401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05" t="s">
        <v>75</v>
      </c>
      <c r="D264" s="405"/>
      <c r="E264" s="405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01" t="s">
        <v>76</v>
      </c>
      <c r="D265" s="401"/>
      <c r="E265" s="401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01" t="s">
        <v>1652</v>
      </c>
      <c r="D266" s="401"/>
      <c r="E266" s="401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01" t="s">
        <v>1654</v>
      </c>
      <c r="D267" s="401"/>
      <c r="E267" s="401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04" t="s">
        <v>82</v>
      </c>
      <c r="D268" s="404"/>
      <c r="E268" s="404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04" t="s">
        <v>1625</v>
      </c>
      <c r="D269" s="404"/>
      <c r="E269" s="404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01" t="s">
        <v>99</v>
      </c>
      <c r="D270" s="401"/>
      <c r="E270" s="401"/>
      <c r="F270" s="401"/>
      <c r="G270" s="401"/>
      <c r="H270" s="401"/>
      <c r="I270" s="401"/>
      <c r="J270" s="401"/>
      <c r="K270" s="401"/>
      <c r="L270" s="401"/>
      <c r="M270" s="401"/>
      <c r="N270" s="407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01" t="s">
        <v>1650</v>
      </c>
      <c r="D271" s="401"/>
      <c r="E271" s="401"/>
      <c r="F271" s="401"/>
      <c r="G271" s="401"/>
      <c r="H271" s="401"/>
      <c r="I271" s="401"/>
      <c r="J271" s="401"/>
      <c r="K271" s="401"/>
      <c r="L271" s="401"/>
      <c r="M271" s="401"/>
      <c r="N271" s="407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04" t="s">
        <v>82</v>
      </c>
      <c r="D272" s="404"/>
      <c r="E272" s="404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04" t="s">
        <v>1656</v>
      </c>
      <c r="D273" s="404"/>
      <c r="E273" s="404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01" t="s">
        <v>1657</v>
      </c>
      <c r="D274" s="401"/>
      <c r="E274" s="401"/>
      <c r="F274" s="401"/>
      <c r="G274" s="401"/>
      <c r="H274" s="401"/>
      <c r="I274" s="401"/>
      <c r="J274" s="401"/>
      <c r="K274" s="401"/>
      <c r="L274" s="401"/>
      <c r="M274" s="401"/>
      <c r="N274" s="407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397" t="s">
        <v>66</v>
      </c>
      <c r="D275" s="397"/>
      <c r="E275" s="397"/>
      <c r="F275" s="397"/>
      <c r="G275" s="397"/>
      <c r="H275" s="397"/>
      <c r="I275" s="397"/>
      <c r="J275" s="397"/>
      <c r="K275" s="397"/>
      <c r="L275" s="397"/>
      <c r="M275" s="397"/>
      <c r="N275" s="406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01" t="s">
        <v>67</v>
      </c>
      <c r="D276" s="401"/>
      <c r="E276" s="401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01" t="s">
        <v>69</v>
      </c>
      <c r="D277" s="401"/>
      <c r="E277" s="401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01" t="s">
        <v>71</v>
      </c>
      <c r="D278" s="401"/>
      <c r="E278" s="401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01" t="s">
        <v>87</v>
      </c>
      <c r="D279" s="401"/>
      <c r="E279" s="401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01" t="s">
        <v>72</v>
      </c>
      <c r="D280" s="401"/>
      <c r="E280" s="401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01" t="s">
        <v>74</v>
      </c>
      <c r="D281" s="401"/>
      <c r="E281" s="401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05" t="s">
        <v>75</v>
      </c>
      <c r="D282" s="405"/>
      <c r="E282" s="405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01" t="s">
        <v>76</v>
      </c>
      <c r="D283" s="401"/>
      <c r="E283" s="401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01" t="s">
        <v>1652</v>
      </c>
      <c r="D284" s="401"/>
      <c r="E284" s="401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01" t="s">
        <v>1654</v>
      </c>
      <c r="D285" s="401"/>
      <c r="E285" s="401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04" t="s">
        <v>82</v>
      </c>
      <c r="D286" s="404"/>
      <c r="E286" s="404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04" t="s">
        <v>1659</v>
      </c>
      <c r="D287" s="404"/>
      <c r="E287" s="404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01" t="s">
        <v>99</v>
      </c>
      <c r="D288" s="401"/>
      <c r="E288" s="401"/>
      <c r="F288" s="401"/>
      <c r="G288" s="401"/>
      <c r="H288" s="401"/>
      <c r="I288" s="401"/>
      <c r="J288" s="401"/>
      <c r="K288" s="401"/>
      <c r="L288" s="401"/>
      <c r="M288" s="401"/>
      <c r="N288" s="407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01" t="s">
        <v>1657</v>
      </c>
      <c r="D289" s="401"/>
      <c r="E289" s="401"/>
      <c r="F289" s="401"/>
      <c r="G289" s="401"/>
      <c r="H289" s="401"/>
      <c r="I289" s="401"/>
      <c r="J289" s="401"/>
      <c r="K289" s="401"/>
      <c r="L289" s="401"/>
      <c r="M289" s="401"/>
      <c r="N289" s="407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04" t="s">
        <v>82</v>
      </c>
      <c r="D290" s="404"/>
      <c r="E290" s="404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11" t="s">
        <v>1660</v>
      </c>
      <c r="B291" s="412"/>
      <c r="C291" s="412"/>
      <c r="D291" s="412"/>
      <c r="E291" s="412"/>
      <c r="F291" s="412"/>
      <c r="G291" s="412"/>
      <c r="H291" s="412"/>
      <c r="I291" s="412"/>
      <c r="J291" s="412"/>
      <c r="K291" s="412"/>
      <c r="L291" s="412"/>
      <c r="M291" s="412"/>
      <c r="N291" s="413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04" t="s">
        <v>1662</v>
      </c>
      <c r="D292" s="404"/>
      <c r="E292" s="404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397" t="s">
        <v>66</v>
      </c>
      <c r="D293" s="397"/>
      <c r="E293" s="397"/>
      <c r="F293" s="397"/>
      <c r="G293" s="397"/>
      <c r="H293" s="397"/>
      <c r="I293" s="397"/>
      <c r="J293" s="397"/>
      <c r="K293" s="397"/>
      <c r="L293" s="397"/>
      <c r="M293" s="397"/>
      <c r="N293" s="406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01" t="s">
        <v>67</v>
      </c>
      <c r="D294" s="401"/>
      <c r="E294" s="401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01" t="s">
        <v>69</v>
      </c>
      <c r="D295" s="401"/>
      <c r="E295" s="401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01" t="s">
        <v>87</v>
      </c>
      <c r="D296" s="401"/>
      <c r="E296" s="401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01" t="s">
        <v>72</v>
      </c>
      <c r="D297" s="401"/>
      <c r="E297" s="401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05" t="s">
        <v>75</v>
      </c>
      <c r="D298" s="405"/>
      <c r="E298" s="405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01" t="s">
        <v>76</v>
      </c>
      <c r="D299" s="401"/>
      <c r="E299" s="401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01" t="s">
        <v>314</v>
      </c>
      <c r="D300" s="401"/>
      <c r="E300" s="401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01" t="s">
        <v>316</v>
      </c>
      <c r="D301" s="401"/>
      <c r="E301" s="401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04" t="s">
        <v>82</v>
      </c>
      <c r="D302" s="404"/>
      <c r="E302" s="404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04" t="s">
        <v>251</v>
      </c>
      <c r="D303" s="404"/>
      <c r="E303" s="404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01" t="s">
        <v>1663</v>
      </c>
      <c r="D304" s="401"/>
      <c r="E304" s="401"/>
      <c r="F304" s="401"/>
      <c r="G304" s="401"/>
      <c r="H304" s="401"/>
      <c r="I304" s="401"/>
      <c r="J304" s="401"/>
      <c r="K304" s="401"/>
      <c r="L304" s="401"/>
      <c r="M304" s="401"/>
      <c r="N304" s="407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397" t="s">
        <v>64</v>
      </c>
      <c r="D305" s="397"/>
      <c r="E305" s="397"/>
      <c r="F305" s="397"/>
      <c r="G305" s="397"/>
      <c r="H305" s="397"/>
      <c r="I305" s="397"/>
      <c r="J305" s="397"/>
      <c r="K305" s="397"/>
      <c r="L305" s="397"/>
      <c r="M305" s="397"/>
      <c r="N305" s="406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397" t="s">
        <v>66</v>
      </c>
      <c r="D306" s="397"/>
      <c r="E306" s="397"/>
      <c r="F306" s="397"/>
      <c r="G306" s="397"/>
      <c r="H306" s="397"/>
      <c r="I306" s="397"/>
      <c r="J306" s="397"/>
      <c r="K306" s="397"/>
      <c r="L306" s="397"/>
      <c r="M306" s="397"/>
      <c r="N306" s="406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01" t="s">
        <v>67</v>
      </c>
      <c r="D307" s="401"/>
      <c r="E307" s="401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01" t="s">
        <v>69</v>
      </c>
      <c r="D308" s="401"/>
      <c r="E308" s="401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01" t="s">
        <v>71</v>
      </c>
      <c r="D309" s="401"/>
      <c r="E309" s="401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01" t="s">
        <v>87</v>
      </c>
      <c r="D310" s="401"/>
      <c r="E310" s="401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01" t="s">
        <v>72</v>
      </c>
      <c r="D311" s="401"/>
      <c r="E311" s="401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01" t="s">
        <v>74</v>
      </c>
      <c r="D312" s="401"/>
      <c r="E312" s="401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05" t="s">
        <v>75</v>
      </c>
      <c r="D313" s="405"/>
      <c r="E313" s="405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01" t="s">
        <v>76</v>
      </c>
      <c r="D314" s="401"/>
      <c r="E314" s="401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01" t="s">
        <v>233</v>
      </c>
      <c r="D315" s="401"/>
      <c r="E315" s="401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01" t="s">
        <v>235</v>
      </c>
      <c r="D316" s="401"/>
      <c r="E316" s="401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04" t="s">
        <v>82</v>
      </c>
      <c r="D317" s="404"/>
      <c r="E317" s="404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04" t="s">
        <v>269</v>
      </c>
      <c r="D318" s="404"/>
      <c r="E318" s="404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01" t="s">
        <v>99</v>
      </c>
      <c r="D319" s="401"/>
      <c r="E319" s="401"/>
      <c r="F319" s="401"/>
      <c r="G319" s="401"/>
      <c r="H319" s="401"/>
      <c r="I319" s="401"/>
      <c r="J319" s="401"/>
      <c r="K319" s="401"/>
      <c r="L319" s="401"/>
      <c r="M319" s="401"/>
      <c r="N319" s="407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01" t="s">
        <v>1664</v>
      </c>
      <c r="D320" s="401"/>
      <c r="E320" s="401"/>
      <c r="F320" s="401"/>
      <c r="G320" s="401"/>
      <c r="H320" s="401"/>
      <c r="I320" s="401"/>
      <c r="J320" s="401"/>
      <c r="K320" s="401"/>
      <c r="L320" s="401"/>
      <c r="M320" s="401"/>
      <c r="N320" s="407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04" t="s">
        <v>82</v>
      </c>
      <c r="D321" s="404"/>
      <c r="E321" s="404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04" t="s">
        <v>1033</v>
      </c>
      <c r="D322" s="404"/>
      <c r="E322" s="404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01" t="s">
        <v>99</v>
      </c>
      <c r="D323" s="401"/>
      <c r="E323" s="401"/>
      <c r="F323" s="401"/>
      <c r="G323" s="401"/>
      <c r="H323" s="401"/>
      <c r="I323" s="401"/>
      <c r="J323" s="401"/>
      <c r="K323" s="401"/>
      <c r="L323" s="401"/>
      <c r="M323" s="401"/>
      <c r="N323" s="407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01" t="s">
        <v>1665</v>
      </c>
      <c r="D324" s="401"/>
      <c r="E324" s="401"/>
      <c r="F324" s="401"/>
      <c r="G324" s="401"/>
      <c r="H324" s="401"/>
      <c r="I324" s="401"/>
      <c r="J324" s="401"/>
      <c r="K324" s="401"/>
      <c r="L324" s="401"/>
      <c r="M324" s="401"/>
      <c r="N324" s="407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04" t="s">
        <v>82</v>
      </c>
      <c r="D325" s="404"/>
      <c r="E325" s="404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11" t="s">
        <v>1666</v>
      </c>
      <c r="B326" s="412"/>
      <c r="C326" s="412"/>
      <c r="D326" s="412"/>
      <c r="E326" s="412"/>
      <c r="F326" s="412"/>
      <c r="G326" s="412"/>
      <c r="H326" s="412"/>
      <c r="I326" s="412"/>
      <c r="J326" s="412"/>
      <c r="K326" s="412"/>
      <c r="L326" s="412"/>
      <c r="M326" s="412"/>
      <c r="N326" s="413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04" t="s">
        <v>1668</v>
      </c>
      <c r="D327" s="404"/>
      <c r="E327" s="404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01" t="s">
        <v>1669</v>
      </c>
      <c r="D328" s="401"/>
      <c r="E328" s="401"/>
      <c r="F328" s="401"/>
      <c r="G328" s="401"/>
      <c r="H328" s="401"/>
      <c r="I328" s="401"/>
      <c r="J328" s="401"/>
      <c r="K328" s="401"/>
      <c r="L328" s="401"/>
      <c r="M328" s="401"/>
      <c r="N328" s="407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397" t="s">
        <v>64</v>
      </c>
      <c r="D329" s="397"/>
      <c r="E329" s="397"/>
      <c r="F329" s="397"/>
      <c r="G329" s="397"/>
      <c r="H329" s="397"/>
      <c r="I329" s="397"/>
      <c r="J329" s="397"/>
      <c r="K329" s="397"/>
      <c r="L329" s="397"/>
      <c r="M329" s="397"/>
      <c r="N329" s="406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397" t="s">
        <v>66</v>
      </c>
      <c r="D330" s="397"/>
      <c r="E330" s="397"/>
      <c r="F330" s="397"/>
      <c r="G330" s="397"/>
      <c r="H330" s="397"/>
      <c r="I330" s="397"/>
      <c r="J330" s="397"/>
      <c r="K330" s="397"/>
      <c r="L330" s="397"/>
      <c r="M330" s="397"/>
      <c r="N330" s="406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01" t="s">
        <v>67</v>
      </c>
      <c r="D331" s="401"/>
      <c r="E331" s="401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01" t="s">
        <v>69</v>
      </c>
      <c r="D332" s="401"/>
      <c r="E332" s="401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01" t="s">
        <v>71</v>
      </c>
      <c r="D333" s="401"/>
      <c r="E333" s="401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01" t="s">
        <v>87</v>
      </c>
      <c r="D334" s="401"/>
      <c r="E334" s="401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01" t="s">
        <v>72</v>
      </c>
      <c r="D335" s="401"/>
      <c r="E335" s="401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01" t="s">
        <v>74</v>
      </c>
      <c r="D336" s="401"/>
      <c r="E336" s="401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05" t="s">
        <v>75</v>
      </c>
      <c r="D337" s="405"/>
      <c r="E337" s="405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01" t="s">
        <v>76</v>
      </c>
      <c r="D338" s="401"/>
      <c r="E338" s="401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01" t="s">
        <v>561</v>
      </c>
      <c r="D339" s="401"/>
      <c r="E339" s="401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01" t="s">
        <v>563</v>
      </c>
      <c r="D340" s="401"/>
      <c r="E340" s="401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04" t="s">
        <v>82</v>
      </c>
      <c r="D341" s="404"/>
      <c r="E341" s="404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04" t="s">
        <v>1671</v>
      </c>
      <c r="D342" s="404"/>
      <c r="E342" s="404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01" t="s">
        <v>99</v>
      </c>
      <c r="D343" s="401"/>
      <c r="E343" s="401"/>
      <c r="F343" s="401"/>
      <c r="G343" s="401"/>
      <c r="H343" s="401"/>
      <c r="I343" s="401"/>
      <c r="J343" s="401"/>
      <c r="K343" s="401"/>
      <c r="L343" s="401"/>
      <c r="M343" s="401"/>
      <c r="N343" s="407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04" t="s">
        <v>82</v>
      </c>
      <c r="D344" s="404"/>
      <c r="E344" s="404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04" t="s">
        <v>1673</v>
      </c>
      <c r="D345" s="404"/>
      <c r="E345" s="404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01" t="s">
        <v>99</v>
      </c>
      <c r="D346" s="401"/>
      <c r="E346" s="401"/>
      <c r="F346" s="401"/>
      <c r="G346" s="401"/>
      <c r="H346" s="401"/>
      <c r="I346" s="401"/>
      <c r="J346" s="401"/>
      <c r="K346" s="401"/>
      <c r="L346" s="401"/>
      <c r="M346" s="401"/>
      <c r="N346" s="407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04" t="s">
        <v>82</v>
      </c>
      <c r="D347" s="404"/>
      <c r="E347" s="404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11" t="s">
        <v>1674</v>
      </c>
      <c r="B348" s="412"/>
      <c r="C348" s="412"/>
      <c r="D348" s="412"/>
      <c r="E348" s="412"/>
      <c r="F348" s="412"/>
      <c r="G348" s="412"/>
      <c r="H348" s="412"/>
      <c r="I348" s="412"/>
      <c r="J348" s="412"/>
      <c r="K348" s="412"/>
      <c r="L348" s="412"/>
      <c r="M348" s="412"/>
      <c r="N348" s="413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04" t="s">
        <v>1676</v>
      </c>
      <c r="D349" s="404"/>
      <c r="E349" s="404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397" t="s">
        <v>66</v>
      </c>
      <c r="D350" s="397"/>
      <c r="E350" s="397"/>
      <c r="F350" s="397"/>
      <c r="G350" s="397"/>
      <c r="H350" s="397"/>
      <c r="I350" s="397"/>
      <c r="J350" s="397"/>
      <c r="K350" s="397"/>
      <c r="L350" s="397"/>
      <c r="M350" s="397"/>
      <c r="N350" s="406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01" t="s">
        <v>67</v>
      </c>
      <c r="D351" s="401"/>
      <c r="E351" s="401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01" t="s">
        <v>69</v>
      </c>
      <c r="D352" s="401"/>
      <c r="E352" s="401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01" t="s">
        <v>71</v>
      </c>
      <c r="D353" s="401"/>
      <c r="E353" s="401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01" t="s">
        <v>87</v>
      </c>
      <c r="D354" s="401"/>
      <c r="E354" s="401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01" t="s">
        <v>72</v>
      </c>
      <c r="D355" s="401"/>
      <c r="E355" s="401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01" t="s">
        <v>74</v>
      </c>
      <c r="D356" s="401"/>
      <c r="E356" s="401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05" t="s">
        <v>75</v>
      </c>
      <c r="D357" s="405"/>
      <c r="E357" s="405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01" t="s">
        <v>76</v>
      </c>
      <c r="D358" s="401"/>
      <c r="E358" s="401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01" t="s">
        <v>314</v>
      </c>
      <c r="D359" s="401"/>
      <c r="E359" s="401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01" t="s">
        <v>316</v>
      </c>
      <c r="D360" s="401"/>
      <c r="E360" s="401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04" t="s">
        <v>82</v>
      </c>
      <c r="D361" s="404"/>
      <c r="E361" s="404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04" t="s">
        <v>1677</v>
      </c>
      <c r="D362" s="404"/>
      <c r="E362" s="404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01" t="s">
        <v>99</v>
      </c>
      <c r="D363" s="401"/>
      <c r="E363" s="401"/>
      <c r="F363" s="401"/>
      <c r="G363" s="401"/>
      <c r="H363" s="401"/>
      <c r="I363" s="401"/>
      <c r="J363" s="401"/>
      <c r="K363" s="401"/>
      <c r="L363" s="401"/>
      <c r="M363" s="401"/>
      <c r="N363" s="407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04" t="s">
        <v>82</v>
      </c>
      <c r="D364" s="404"/>
      <c r="E364" s="404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11" t="s">
        <v>1678</v>
      </c>
      <c r="B365" s="412"/>
      <c r="C365" s="412"/>
      <c r="D365" s="412"/>
      <c r="E365" s="412"/>
      <c r="F365" s="412"/>
      <c r="G365" s="412"/>
      <c r="H365" s="412"/>
      <c r="I365" s="412"/>
      <c r="J365" s="412"/>
      <c r="K365" s="412"/>
      <c r="L365" s="412"/>
      <c r="M365" s="412"/>
      <c r="N365" s="413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04" t="s">
        <v>1680</v>
      </c>
      <c r="D366" s="404"/>
      <c r="E366" s="404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01" t="s">
        <v>1669</v>
      </c>
      <c r="D367" s="401"/>
      <c r="E367" s="401"/>
      <c r="F367" s="401"/>
      <c r="G367" s="401"/>
      <c r="H367" s="401"/>
      <c r="I367" s="401"/>
      <c r="J367" s="401"/>
      <c r="K367" s="401"/>
      <c r="L367" s="401"/>
      <c r="M367" s="401"/>
      <c r="N367" s="407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397" t="s">
        <v>64</v>
      </c>
      <c r="D368" s="397"/>
      <c r="E368" s="397"/>
      <c r="F368" s="397"/>
      <c r="G368" s="397"/>
      <c r="H368" s="397"/>
      <c r="I368" s="397"/>
      <c r="J368" s="397"/>
      <c r="K368" s="397"/>
      <c r="L368" s="397"/>
      <c r="M368" s="397"/>
      <c r="N368" s="406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397" t="s">
        <v>66</v>
      </c>
      <c r="D369" s="397"/>
      <c r="E369" s="397"/>
      <c r="F369" s="397"/>
      <c r="G369" s="397"/>
      <c r="H369" s="397"/>
      <c r="I369" s="397"/>
      <c r="J369" s="397"/>
      <c r="K369" s="397"/>
      <c r="L369" s="397"/>
      <c r="M369" s="397"/>
      <c r="N369" s="406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01" t="s">
        <v>67</v>
      </c>
      <c r="D370" s="401"/>
      <c r="E370" s="401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01" t="s">
        <v>69</v>
      </c>
      <c r="D371" s="401"/>
      <c r="E371" s="401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01" t="s">
        <v>71</v>
      </c>
      <c r="D372" s="401"/>
      <c r="E372" s="401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01" t="s">
        <v>72</v>
      </c>
      <c r="D373" s="401"/>
      <c r="E373" s="401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01" t="s">
        <v>74</v>
      </c>
      <c r="D374" s="401"/>
      <c r="E374" s="401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05" t="s">
        <v>75</v>
      </c>
      <c r="D375" s="405"/>
      <c r="E375" s="405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01" t="s">
        <v>76</v>
      </c>
      <c r="D376" s="401"/>
      <c r="E376" s="401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01" t="s">
        <v>561</v>
      </c>
      <c r="D377" s="401"/>
      <c r="E377" s="401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01" t="s">
        <v>563</v>
      </c>
      <c r="D378" s="401"/>
      <c r="E378" s="401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04" t="s">
        <v>82</v>
      </c>
      <c r="D379" s="404"/>
      <c r="E379" s="404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04" t="s">
        <v>1682</v>
      </c>
      <c r="D380" s="404"/>
      <c r="E380" s="404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01" t="s">
        <v>99</v>
      </c>
      <c r="D381" s="401"/>
      <c r="E381" s="401"/>
      <c r="F381" s="401"/>
      <c r="G381" s="401"/>
      <c r="H381" s="401"/>
      <c r="I381" s="401"/>
      <c r="J381" s="401"/>
      <c r="K381" s="401"/>
      <c r="L381" s="401"/>
      <c r="M381" s="401"/>
      <c r="N381" s="407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01" t="s">
        <v>1683</v>
      </c>
      <c r="D382" s="401"/>
      <c r="E382" s="401"/>
      <c r="F382" s="401"/>
      <c r="G382" s="401"/>
      <c r="H382" s="401"/>
      <c r="I382" s="401"/>
      <c r="J382" s="401"/>
      <c r="K382" s="401"/>
      <c r="L382" s="401"/>
      <c r="M382" s="401"/>
      <c r="N382" s="407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04" t="s">
        <v>82</v>
      </c>
      <c r="D383" s="404"/>
      <c r="E383" s="404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04" t="s">
        <v>1684</v>
      </c>
      <c r="D385" s="404"/>
      <c r="E385" s="404"/>
      <c r="F385" s="404"/>
      <c r="G385" s="404"/>
      <c r="H385" s="404"/>
      <c r="I385" s="404"/>
      <c r="J385" s="404"/>
      <c r="K385" s="404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01" t="s">
        <v>146</v>
      </c>
      <c r="D386" s="401"/>
      <c r="E386" s="401"/>
      <c r="F386" s="401"/>
      <c r="G386" s="401"/>
      <c r="H386" s="401"/>
      <c r="I386" s="401"/>
      <c r="J386" s="401"/>
      <c r="K386" s="401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01" t="s">
        <v>147</v>
      </c>
      <c r="D387" s="401"/>
      <c r="E387" s="401"/>
      <c r="F387" s="401"/>
      <c r="G387" s="401"/>
      <c r="H387" s="401"/>
      <c r="I387" s="401"/>
      <c r="J387" s="401"/>
      <c r="K387" s="401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01" t="s">
        <v>148</v>
      </c>
      <c r="D388" s="401"/>
      <c r="E388" s="401"/>
      <c r="F388" s="401"/>
      <c r="G388" s="401"/>
      <c r="H388" s="401"/>
      <c r="I388" s="401"/>
      <c r="J388" s="401"/>
      <c r="K388" s="401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01" t="s">
        <v>149</v>
      </c>
      <c r="D389" s="401"/>
      <c r="E389" s="401"/>
      <c r="F389" s="401"/>
      <c r="G389" s="401"/>
      <c r="H389" s="401"/>
      <c r="I389" s="401"/>
      <c r="J389" s="401"/>
      <c r="K389" s="401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01" t="s">
        <v>150</v>
      </c>
      <c r="D390" s="401"/>
      <c r="E390" s="401"/>
      <c r="F390" s="401"/>
      <c r="G390" s="401"/>
      <c r="H390" s="401"/>
      <c r="I390" s="401"/>
      <c r="J390" s="401"/>
      <c r="K390" s="401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01" t="s">
        <v>151</v>
      </c>
      <c r="D391" s="401"/>
      <c r="E391" s="401"/>
      <c r="F391" s="401"/>
      <c r="G391" s="401"/>
      <c r="H391" s="401"/>
      <c r="I391" s="401"/>
      <c r="J391" s="401"/>
      <c r="K391" s="401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01" t="s">
        <v>153</v>
      </c>
      <c r="D392" s="401"/>
      <c r="E392" s="401"/>
      <c r="F392" s="401"/>
      <c r="G392" s="401"/>
      <c r="H392" s="401"/>
      <c r="I392" s="401"/>
      <c r="J392" s="401"/>
      <c r="K392" s="401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01" t="s">
        <v>154</v>
      </c>
      <c r="D393" s="401"/>
      <c r="E393" s="401"/>
      <c r="F393" s="401"/>
      <c r="G393" s="401"/>
      <c r="H393" s="401"/>
      <c r="I393" s="401"/>
      <c r="J393" s="401"/>
      <c r="K393" s="401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01" t="s">
        <v>155</v>
      </c>
      <c r="D394" s="401"/>
      <c r="E394" s="401"/>
      <c r="F394" s="401"/>
      <c r="G394" s="401"/>
      <c r="H394" s="401"/>
      <c r="I394" s="401"/>
      <c r="J394" s="401"/>
      <c r="K394" s="401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01" t="s">
        <v>156</v>
      </c>
      <c r="D395" s="401"/>
      <c r="E395" s="401"/>
      <c r="F395" s="401"/>
      <c r="G395" s="401"/>
      <c r="H395" s="401"/>
      <c r="I395" s="401"/>
      <c r="J395" s="401"/>
      <c r="K395" s="401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01" t="s">
        <v>157</v>
      </c>
      <c r="D396" s="401"/>
      <c r="E396" s="401"/>
      <c r="F396" s="401"/>
      <c r="G396" s="401"/>
      <c r="H396" s="401"/>
      <c r="I396" s="401"/>
      <c r="J396" s="401"/>
      <c r="K396" s="401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01" t="s">
        <v>158</v>
      </c>
      <c r="D397" s="401"/>
      <c r="E397" s="401"/>
      <c r="F397" s="401"/>
      <c r="G397" s="401"/>
      <c r="H397" s="401"/>
      <c r="I397" s="401"/>
      <c r="J397" s="401"/>
      <c r="K397" s="401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01" t="s">
        <v>159</v>
      </c>
      <c r="D398" s="401"/>
      <c r="E398" s="401"/>
      <c r="F398" s="401"/>
      <c r="G398" s="401"/>
      <c r="H398" s="401"/>
      <c r="I398" s="401"/>
      <c r="J398" s="401"/>
      <c r="K398" s="401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01" t="s">
        <v>160</v>
      </c>
      <c r="D399" s="401"/>
      <c r="E399" s="401"/>
      <c r="F399" s="401"/>
      <c r="G399" s="401"/>
      <c r="H399" s="401"/>
      <c r="I399" s="401"/>
      <c r="J399" s="401"/>
      <c r="K399" s="401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01" t="s">
        <v>161</v>
      </c>
      <c r="D400" s="401"/>
      <c r="E400" s="401"/>
      <c r="F400" s="401"/>
      <c r="G400" s="401"/>
      <c r="H400" s="401"/>
      <c r="I400" s="401"/>
      <c r="J400" s="401"/>
      <c r="K400" s="401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01" t="s">
        <v>1685</v>
      </c>
      <c r="D401" s="401"/>
      <c r="E401" s="401"/>
      <c r="F401" s="401"/>
      <c r="G401" s="401"/>
      <c r="H401" s="401"/>
      <c r="I401" s="401"/>
      <c r="J401" s="401"/>
      <c r="K401" s="401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01" t="s">
        <v>155</v>
      </c>
      <c r="D402" s="401"/>
      <c r="E402" s="401"/>
      <c r="F402" s="401"/>
      <c r="G402" s="401"/>
      <c r="H402" s="401"/>
      <c r="I402" s="401"/>
      <c r="J402" s="401"/>
      <c r="K402" s="401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01" t="s">
        <v>156</v>
      </c>
      <c r="D403" s="401"/>
      <c r="E403" s="401"/>
      <c r="F403" s="401"/>
      <c r="G403" s="401"/>
      <c r="H403" s="401"/>
      <c r="I403" s="401"/>
      <c r="J403" s="401"/>
      <c r="K403" s="401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01" t="s">
        <v>157</v>
      </c>
      <c r="D404" s="401"/>
      <c r="E404" s="401"/>
      <c r="F404" s="401"/>
      <c r="G404" s="401"/>
      <c r="H404" s="401"/>
      <c r="I404" s="401"/>
      <c r="J404" s="401"/>
      <c r="K404" s="401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01" t="s">
        <v>158</v>
      </c>
      <c r="D405" s="401"/>
      <c r="E405" s="401"/>
      <c r="F405" s="401"/>
      <c r="G405" s="401"/>
      <c r="H405" s="401"/>
      <c r="I405" s="401"/>
      <c r="J405" s="401"/>
      <c r="K405" s="401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01" t="s">
        <v>159</v>
      </c>
      <c r="D406" s="401"/>
      <c r="E406" s="401"/>
      <c r="F406" s="401"/>
      <c r="G406" s="401"/>
      <c r="H406" s="401"/>
      <c r="I406" s="401"/>
      <c r="J406" s="401"/>
      <c r="K406" s="401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01" t="s">
        <v>160</v>
      </c>
      <c r="D407" s="401"/>
      <c r="E407" s="401"/>
      <c r="F407" s="401"/>
      <c r="G407" s="401"/>
      <c r="H407" s="401"/>
      <c r="I407" s="401"/>
      <c r="J407" s="401"/>
      <c r="K407" s="401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01" t="s">
        <v>161</v>
      </c>
      <c r="D408" s="401"/>
      <c r="E408" s="401"/>
      <c r="F408" s="401"/>
      <c r="G408" s="401"/>
      <c r="H408" s="401"/>
      <c r="I408" s="401"/>
      <c r="J408" s="401"/>
      <c r="K408" s="401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01" t="s">
        <v>163</v>
      </c>
      <c r="D409" s="401"/>
      <c r="E409" s="401"/>
      <c r="F409" s="401"/>
      <c r="G409" s="401"/>
      <c r="H409" s="401"/>
      <c r="I409" s="401"/>
      <c r="J409" s="401"/>
      <c r="K409" s="401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01" t="s">
        <v>164</v>
      </c>
      <c r="D410" s="401"/>
      <c r="E410" s="401"/>
      <c r="F410" s="401"/>
      <c r="G410" s="401"/>
      <c r="H410" s="401"/>
      <c r="I410" s="401"/>
      <c r="J410" s="401"/>
      <c r="K410" s="401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01" t="s">
        <v>165</v>
      </c>
      <c r="D411" s="401"/>
      <c r="E411" s="401"/>
      <c r="F411" s="401"/>
      <c r="G411" s="401"/>
      <c r="H411" s="401"/>
      <c r="I411" s="401"/>
      <c r="J411" s="401"/>
      <c r="K411" s="401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03" t="s">
        <v>1686</v>
      </c>
      <c r="D412" s="403"/>
      <c r="E412" s="403"/>
      <c r="F412" s="403"/>
      <c r="G412" s="403"/>
      <c r="H412" s="403"/>
      <c r="I412" s="403"/>
      <c r="J412" s="403"/>
      <c r="K412" s="403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08" t="s">
        <v>1687</v>
      </c>
      <c r="B413" s="409"/>
      <c r="C413" s="409"/>
      <c r="D413" s="409"/>
      <c r="E413" s="409"/>
      <c r="F413" s="409"/>
      <c r="G413" s="409"/>
      <c r="H413" s="409"/>
      <c r="I413" s="409"/>
      <c r="J413" s="409"/>
      <c r="K413" s="409"/>
      <c r="L413" s="409"/>
      <c r="M413" s="409"/>
      <c r="N413" s="410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04" t="s">
        <v>1689</v>
      </c>
      <c r="D414" s="404"/>
      <c r="E414" s="404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01" t="s">
        <v>1690</v>
      </c>
      <c r="D415" s="401"/>
      <c r="E415" s="401"/>
      <c r="F415" s="401"/>
      <c r="G415" s="401"/>
      <c r="H415" s="401"/>
      <c r="I415" s="401"/>
      <c r="J415" s="401"/>
      <c r="K415" s="401"/>
      <c r="L415" s="401"/>
      <c r="M415" s="401"/>
      <c r="N415" s="407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397" t="s">
        <v>1692</v>
      </c>
      <c r="D416" s="397"/>
      <c r="E416" s="397"/>
      <c r="F416" s="397"/>
      <c r="G416" s="397"/>
      <c r="H416" s="397"/>
      <c r="I416" s="397"/>
      <c r="J416" s="397"/>
      <c r="K416" s="397"/>
      <c r="L416" s="397"/>
      <c r="M416" s="397"/>
      <c r="N416" s="406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397" t="s">
        <v>64</v>
      </c>
      <c r="D417" s="397"/>
      <c r="E417" s="397"/>
      <c r="F417" s="397"/>
      <c r="G417" s="397"/>
      <c r="H417" s="397"/>
      <c r="I417" s="397"/>
      <c r="J417" s="397"/>
      <c r="K417" s="397"/>
      <c r="L417" s="397"/>
      <c r="M417" s="397"/>
      <c r="N417" s="406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397" t="s">
        <v>66</v>
      </c>
      <c r="D418" s="397"/>
      <c r="E418" s="397"/>
      <c r="F418" s="397"/>
      <c r="G418" s="397"/>
      <c r="H418" s="397"/>
      <c r="I418" s="397"/>
      <c r="J418" s="397"/>
      <c r="K418" s="397"/>
      <c r="L418" s="397"/>
      <c r="M418" s="397"/>
      <c r="N418" s="406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01" t="s">
        <v>67</v>
      </c>
      <c r="D419" s="401"/>
      <c r="E419" s="401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01" t="s">
        <v>69</v>
      </c>
      <c r="D420" s="401"/>
      <c r="E420" s="401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01" t="s">
        <v>71</v>
      </c>
      <c r="D421" s="401"/>
      <c r="E421" s="401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01" t="s">
        <v>87</v>
      </c>
      <c r="D422" s="401"/>
      <c r="E422" s="401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01" t="s">
        <v>72</v>
      </c>
      <c r="D423" s="401"/>
      <c r="E423" s="401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01" t="s">
        <v>74</v>
      </c>
      <c r="D424" s="401"/>
      <c r="E424" s="401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05" t="s">
        <v>75</v>
      </c>
      <c r="D425" s="405"/>
      <c r="E425" s="405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01" t="s">
        <v>76</v>
      </c>
      <c r="D426" s="401"/>
      <c r="E426" s="401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01" t="s">
        <v>183</v>
      </c>
      <c r="D427" s="401"/>
      <c r="E427" s="401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01" t="s">
        <v>185</v>
      </c>
      <c r="D428" s="401"/>
      <c r="E428" s="401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04" t="s">
        <v>82</v>
      </c>
      <c r="D429" s="404"/>
      <c r="E429" s="404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04" t="s">
        <v>1689</v>
      </c>
      <c r="D430" s="404"/>
      <c r="E430" s="404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397" t="s">
        <v>1694</v>
      </c>
      <c r="D431" s="397"/>
      <c r="E431" s="397"/>
      <c r="F431" s="397"/>
      <c r="G431" s="397"/>
      <c r="H431" s="397"/>
      <c r="I431" s="397"/>
      <c r="J431" s="397"/>
      <c r="K431" s="397"/>
      <c r="L431" s="397"/>
      <c r="M431" s="397"/>
      <c r="N431" s="406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397" t="s">
        <v>1692</v>
      </c>
      <c r="D432" s="397"/>
      <c r="E432" s="397"/>
      <c r="F432" s="397"/>
      <c r="G432" s="397"/>
      <c r="H432" s="397"/>
      <c r="I432" s="397"/>
      <c r="J432" s="397"/>
      <c r="K432" s="397"/>
      <c r="L432" s="397"/>
      <c r="M432" s="397"/>
      <c r="N432" s="406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397" t="s">
        <v>64</v>
      </c>
      <c r="D433" s="397"/>
      <c r="E433" s="397"/>
      <c r="F433" s="397"/>
      <c r="G433" s="397"/>
      <c r="H433" s="397"/>
      <c r="I433" s="397"/>
      <c r="J433" s="397"/>
      <c r="K433" s="397"/>
      <c r="L433" s="397"/>
      <c r="M433" s="397"/>
      <c r="N433" s="406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397" t="s">
        <v>66</v>
      </c>
      <c r="D434" s="397"/>
      <c r="E434" s="397"/>
      <c r="F434" s="397"/>
      <c r="G434" s="397"/>
      <c r="H434" s="397"/>
      <c r="I434" s="397"/>
      <c r="J434" s="397"/>
      <c r="K434" s="397"/>
      <c r="L434" s="397"/>
      <c r="M434" s="397"/>
      <c r="N434" s="406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01" t="s">
        <v>67</v>
      </c>
      <c r="D435" s="401"/>
      <c r="E435" s="401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01" t="s">
        <v>69</v>
      </c>
      <c r="D436" s="401"/>
      <c r="E436" s="401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01" t="s">
        <v>71</v>
      </c>
      <c r="D437" s="401"/>
      <c r="E437" s="401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01" t="s">
        <v>87</v>
      </c>
      <c r="D438" s="401"/>
      <c r="E438" s="401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01" t="s">
        <v>72</v>
      </c>
      <c r="D439" s="401"/>
      <c r="E439" s="401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01" t="s">
        <v>74</v>
      </c>
      <c r="D440" s="401"/>
      <c r="E440" s="401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05" t="s">
        <v>75</v>
      </c>
      <c r="D441" s="405"/>
      <c r="E441" s="405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01" t="s">
        <v>76</v>
      </c>
      <c r="D442" s="401"/>
      <c r="E442" s="401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01" t="s">
        <v>183</v>
      </c>
      <c r="D443" s="401"/>
      <c r="E443" s="401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01" t="s">
        <v>185</v>
      </c>
      <c r="D444" s="401"/>
      <c r="E444" s="401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04" t="s">
        <v>82</v>
      </c>
      <c r="D445" s="404"/>
      <c r="E445" s="404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04" t="s">
        <v>1696</v>
      </c>
      <c r="D446" s="404"/>
      <c r="E446" s="404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01" t="s">
        <v>1697</v>
      </c>
      <c r="D447" s="401"/>
      <c r="E447" s="401"/>
      <c r="F447" s="401"/>
      <c r="G447" s="401"/>
      <c r="H447" s="401"/>
      <c r="I447" s="401"/>
      <c r="J447" s="401"/>
      <c r="K447" s="401"/>
      <c r="L447" s="401"/>
      <c r="M447" s="401"/>
      <c r="N447" s="407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04" t="s">
        <v>82</v>
      </c>
      <c r="D448" s="404"/>
      <c r="E448" s="404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04" t="s">
        <v>1689</v>
      </c>
      <c r="D449" s="404"/>
      <c r="E449" s="404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01" t="s">
        <v>1698</v>
      </c>
      <c r="D450" s="401"/>
      <c r="E450" s="401"/>
      <c r="F450" s="401"/>
      <c r="G450" s="401"/>
      <c r="H450" s="401"/>
      <c r="I450" s="401"/>
      <c r="J450" s="401"/>
      <c r="K450" s="401"/>
      <c r="L450" s="401"/>
      <c r="M450" s="401"/>
      <c r="N450" s="407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397" t="s">
        <v>1694</v>
      </c>
      <c r="D451" s="397"/>
      <c r="E451" s="397"/>
      <c r="F451" s="397"/>
      <c r="G451" s="397"/>
      <c r="H451" s="397"/>
      <c r="I451" s="397"/>
      <c r="J451" s="397"/>
      <c r="K451" s="397"/>
      <c r="L451" s="397"/>
      <c r="M451" s="397"/>
      <c r="N451" s="406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397" t="s">
        <v>1692</v>
      </c>
      <c r="D452" s="397"/>
      <c r="E452" s="397"/>
      <c r="F452" s="397"/>
      <c r="G452" s="397"/>
      <c r="H452" s="397"/>
      <c r="I452" s="397"/>
      <c r="J452" s="397"/>
      <c r="K452" s="397"/>
      <c r="L452" s="397"/>
      <c r="M452" s="397"/>
      <c r="N452" s="406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397" t="s">
        <v>64</v>
      </c>
      <c r="D453" s="397"/>
      <c r="E453" s="397"/>
      <c r="F453" s="397"/>
      <c r="G453" s="397"/>
      <c r="H453" s="397"/>
      <c r="I453" s="397"/>
      <c r="J453" s="397"/>
      <c r="K453" s="397"/>
      <c r="L453" s="397"/>
      <c r="M453" s="397"/>
      <c r="N453" s="40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397" t="s">
        <v>66</v>
      </c>
      <c r="D454" s="397"/>
      <c r="E454" s="397"/>
      <c r="F454" s="397"/>
      <c r="G454" s="397"/>
      <c r="H454" s="397"/>
      <c r="I454" s="397"/>
      <c r="J454" s="397"/>
      <c r="K454" s="397"/>
      <c r="L454" s="397"/>
      <c r="M454" s="397"/>
      <c r="N454" s="40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01" t="s">
        <v>67</v>
      </c>
      <c r="D455" s="401"/>
      <c r="E455" s="401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01" t="s">
        <v>69</v>
      </c>
      <c r="D456" s="401"/>
      <c r="E456" s="401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01" t="s">
        <v>71</v>
      </c>
      <c r="D457" s="401"/>
      <c r="E457" s="401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01" t="s">
        <v>87</v>
      </c>
      <c r="D458" s="401"/>
      <c r="E458" s="401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01" t="s">
        <v>72</v>
      </c>
      <c r="D459" s="401"/>
      <c r="E459" s="401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01" t="s">
        <v>74</v>
      </c>
      <c r="D460" s="401"/>
      <c r="E460" s="401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05" t="s">
        <v>75</v>
      </c>
      <c r="D461" s="405"/>
      <c r="E461" s="405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01" t="s">
        <v>76</v>
      </c>
      <c r="D462" s="401"/>
      <c r="E462" s="401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01" t="s">
        <v>183</v>
      </c>
      <c r="D463" s="401"/>
      <c r="E463" s="401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01" t="s">
        <v>185</v>
      </c>
      <c r="D464" s="401"/>
      <c r="E464" s="401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04" t="s">
        <v>82</v>
      </c>
      <c r="D465" s="404"/>
      <c r="E465" s="404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04" t="s">
        <v>1700</v>
      </c>
      <c r="D466" s="404"/>
      <c r="E466" s="404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01" t="s">
        <v>1697</v>
      </c>
      <c r="D467" s="401"/>
      <c r="E467" s="401"/>
      <c r="F467" s="401"/>
      <c r="G467" s="401"/>
      <c r="H467" s="401"/>
      <c r="I467" s="401"/>
      <c r="J467" s="401"/>
      <c r="K467" s="401"/>
      <c r="L467" s="401"/>
      <c r="M467" s="401"/>
      <c r="N467" s="407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01" t="s">
        <v>1701</v>
      </c>
      <c r="D468" s="401"/>
      <c r="E468" s="401"/>
      <c r="F468" s="401"/>
      <c r="G468" s="401"/>
      <c r="H468" s="401"/>
      <c r="I468" s="401"/>
      <c r="J468" s="401"/>
      <c r="K468" s="401"/>
      <c r="L468" s="401"/>
      <c r="M468" s="401"/>
      <c r="N468" s="407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04" t="s">
        <v>82</v>
      </c>
      <c r="D469" s="404"/>
      <c r="E469" s="404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04" t="s">
        <v>1703</v>
      </c>
      <c r="D470" s="404"/>
      <c r="E470" s="404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01" t="s">
        <v>1697</v>
      </c>
      <c r="D471" s="401"/>
      <c r="E471" s="401"/>
      <c r="F471" s="401"/>
      <c r="G471" s="401"/>
      <c r="H471" s="401"/>
      <c r="I471" s="401"/>
      <c r="J471" s="401"/>
      <c r="K471" s="401"/>
      <c r="L471" s="401"/>
      <c r="M471" s="401"/>
      <c r="N471" s="407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04" t="s">
        <v>82</v>
      </c>
      <c r="D472" s="404"/>
      <c r="E472" s="404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04" t="s">
        <v>503</v>
      </c>
      <c r="D473" s="404"/>
      <c r="E473" s="404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01" t="s">
        <v>1704</v>
      </c>
      <c r="D474" s="401"/>
      <c r="E474" s="401"/>
      <c r="F474" s="401"/>
      <c r="G474" s="401"/>
      <c r="H474" s="401"/>
      <c r="I474" s="401"/>
      <c r="J474" s="401"/>
      <c r="K474" s="401"/>
      <c r="L474" s="401"/>
      <c r="M474" s="401"/>
      <c r="N474" s="407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397" t="s">
        <v>64</v>
      </c>
      <c r="D475" s="397"/>
      <c r="E475" s="397"/>
      <c r="F475" s="397"/>
      <c r="G475" s="397"/>
      <c r="H475" s="397"/>
      <c r="I475" s="397"/>
      <c r="J475" s="397"/>
      <c r="K475" s="397"/>
      <c r="L475" s="397"/>
      <c r="M475" s="397"/>
      <c r="N475" s="406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397" t="s">
        <v>66</v>
      </c>
      <c r="D476" s="397"/>
      <c r="E476" s="397"/>
      <c r="F476" s="397"/>
      <c r="G476" s="397"/>
      <c r="H476" s="397"/>
      <c r="I476" s="397"/>
      <c r="J476" s="397"/>
      <c r="K476" s="397"/>
      <c r="L476" s="397"/>
      <c r="M476" s="397"/>
      <c r="N476" s="406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01" t="s">
        <v>67</v>
      </c>
      <c r="D477" s="401"/>
      <c r="E477" s="401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01" t="s">
        <v>69</v>
      </c>
      <c r="D478" s="401"/>
      <c r="E478" s="401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01" t="s">
        <v>71</v>
      </c>
      <c r="D479" s="401"/>
      <c r="E479" s="401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01" t="s">
        <v>87</v>
      </c>
      <c r="D480" s="401"/>
      <c r="E480" s="401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01" t="s">
        <v>72</v>
      </c>
      <c r="D481" s="401"/>
      <c r="E481" s="401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01" t="s">
        <v>74</v>
      </c>
      <c r="D482" s="401"/>
      <c r="E482" s="401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05" t="s">
        <v>75</v>
      </c>
      <c r="D483" s="405"/>
      <c r="E483" s="405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01" t="s">
        <v>76</v>
      </c>
      <c r="D484" s="401"/>
      <c r="E484" s="401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01" t="s">
        <v>246</v>
      </c>
      <c r="D485" s="401"/>
      <c r="E485" s="401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01" t="s">
        <v>248</v>
      </c>
      <c r="D486" s="401"/>
      <c r="E486" s="401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04" t="s">
        <v>82</v>
      </c>
      <c r="D487" s="404"/>
      <c r="E487" s="404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04" t="s">
        <v>1705</v>
      </c>
      <c r="D488" s="404"/>
      <c r="E488" s="404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397" t="s">
        <v>463</v>
      </c>
      <c r="D489" s="397"/>
      <c r="E489" s="397"/>
      <c r="F489" s="397"/>
      <c r="G489" s="397"/>
      <c r="H489" s="397"/>
      <c r="I489" s="397"/>
      <c r="J489" s="397"/>
      <c r="K489" s="397"/>
      <c r="L489" s="397"/>
      <c r="M489" s="397"/>
      <c r="N489" s="406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397" t="s">
        <v>64</v>
      </c>
      <c r="D490" s="397"/>
      <c r="E490" s="397"/>
      <c r="F490" s="397"/>
      <c r="G490" s="397"/>
      <c r="H490" s="397"/>
      <c r="I490" s="397"/>
      <c r="J490" s="397"/>
      <c r="K490" s="397"/>
      <c r="L490" s="397"/>
      <c r="M490" s="397"/>
      <c r="N490" s="406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397" t="s">
        <v>66</v>
      </c>
      <c r="D491" s="397"/>
      <c r="E491" s="397"/>
      <c r="F491" s="397"/>
      <c r="G491" s="397"/>
      <c r="H491" s="397"/>
      <c r="I491" s="397"/>
      <c r="J491" s="397"/>
      <c r="K491" s="397"/>
      <c r="L491" s="397"/>
      <c r="M491" s="397"/>
      <c r="N491" s="406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01" t="s">
        <v>67</v>
      </c>
      <c r="D492" s="401"/>
      <c r="E492" s="401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01" t="s">
        <v>69</v>
      </c>
      <c r="D493" s="401"/>
      <c r="E493" s="401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01" t="s">
        <v>71</v>
      </c>
      <c r="D494" s="401"/>
      <c r="E494" s="401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01" t="s">
        <v>87</v>
      </c>
      <c r="D495" s="401"/>
      <c r="E495" s="401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01" t="s">
        <v>72</v>
      </c>
      <c r="D496" s="401"/>
      <c r="E496" s="401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01" t="s">
        <v>74</v>
      </c>
      <c r="D497" s="401"/>
      <c r="E497" s="401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05" t="s">
        <v>75</v>
      </c>
      <c r="D498" s="405"/>
      <c r="E498" s="405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01" t="s">
        <v>76</v>
      </c>
      <c r="D499" s="401"/>
      <c r="E499" s="401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01" t="s">
        <v>246</v>
      </c>
      <c r="D500" s="401"/>
      <c r="E500" s="401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01" t="s">
        <v>248</v>
      </c>
      <c r="D501" s="401"/>
      <c r="E501" s="401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04" t="s">
        <v>82</v>
      </c>
      <c r="D502" s="404"/>
      <c r="E502" s="404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04" t="s">
        <v>1706</v>
      </c>
      <c r="D504" s="404"/>
      <c r="E504" s="404"/>
      <c r="F504" s="404"/>
      <c r="G504" s="404"/>
      <c r="H504" s="404"/>
      <c r="I504" s="404"/>
      <c r="J504" s="404"/>
      <c r="K504" s="404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01" t="s">
        <v>146</v>
      </c>
      <c r="D505" s="401"/>
      <c r="E505" s="401"/>
      <c r="F505" s="401"/>
      <c r="G505" s="401"/>
      <c r="H505" s="401"/>
      <c r="I505" s="401"/>
      <c r="J505" s="401"/>
      <c r="K505" s="401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01" t="s">
        <v>147</v>
      </c>
      <c r="D506" s="401"/>
      <c r="E506" s="401"/>
      <c r="F506" s="401"/>
      <c r="G506" s="401"/>
      <c r="H506" s="401"/>
      <c r="I506" s="401"/>
      <c r="J506" s="401"/>
      <c r="K506" s="401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01" t="s">
        <v>148</v>
      </c>
      <c r="D507" s="401"/>
      <c r="E507" s="401"/>
      <c r="F507" s="401"/>
      <c r="G507" s="401"/>
      <c r="H507" s="401"/>
      <c r="I507" s="401"/>
      <c r="J507" s="401"/>
      <c r="K507" s="401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01" t="s">
        <v>149</v>
      </c>
      <c r="D508" s="401"/>
      <c r="E508" s="401"/>
      <c r="F508" s="401"/>
      <c r="G508" s="401"/>
      <c r="H508" s="401"/>
      <c r="I508" s="401"/>
      <c r="J508" s="401"/>
      <c r="K508" s="401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01" t="s">
        <v>150</v>
      </c>
      <c r="D509" s="401"/>
      <c r="E509" s="401"/>
      <c r="F509" s="401"/>
      <c r="G509" s="401"/>
      <c r="H509" s="401"/>
      <c r="I509" s="401"/>
      <c r="J509" s="401"/>
      <c r="K509" s="401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01" t="s">
        <v>151</v>
      </c>
      <c r="D510" s="401"/>
      <c r="E510" s="401"/>
      <c r="F510" s="401"/>
      <c r="G510" s="401"/>
      <c r="H510" s="401"/>
      <c r="I510" s="401"/>
      <c r="J510" s="401"/>
      <c r="K510" s="401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01" t="s">
        <v>153</v>
      </c>
      <c r="D511" s="401"/>
      <c r="E511" s="401"/>
      <c r="F511" s="401"/>
      <c r="G511" s="401"/>
      <c r="H511" s="401"/>
      <c r="I511" s="401"/>
      <c r="J511" s="401"/>
      <c r="K511" s="401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01" t="s">
        <v>147</v>
      </c>
      <c r="D512" s="401"/>
      <c r="E512" s="401"/>
      <c r="F512" s="401"/>
      <c r="G512" s="401"/>
      <c r="H512" s="401"/>
      <c r="I512" s="401"/>
      <c r="J512" s="401"/>
      <c r="K512" s="401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01" t="s">
        <v>322</v>
      </c>
      <c r="D513" s="401"/>
      <c r="E513" s="401"/>
      <c r="F513" s="401"/>
      <c r="G513" s="401"/>
      <c r="H513" s="401"/>
      <c r="I513" s="401"/>
      <c r="J513" s="401"/>
      <c r="K513" s="401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01" t="s">
        <v>323</v>
      </c>
      <c r="D514" s="401"/>
      <c r="E514" s="401"/>
      <c r="F514" s="401"/>
      <c r="G514" s="401"/>
      <c r="H514" s="401"/>
      <c r="I514" s="401"/>
      <c r="J514" s="401"/>
      <c r="K514" s="401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01" t="s">
        <v>324</v>
      </c>
      <c r="D515" s="401"/>
      <c r="E515" s="401"/>
      <c r="F515" s="401"/>
      <c r="G515" s="401"/>
      <c r="H515" s="401"/>
      <c r="I515" s="401"/>
      <c r="J515" s="401"/>
      <c r="K515" s="401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01" t="s">
        <v>325</v>
      </c>
      <c r="D516" s="401"/>
      <c r="E516" s="401"/>
      <c r="F516" s="401"/>
      <c r="G516" s="401"/>
      <c r="H516" s="401"/>
      <c r="I516" s="401"/>
      <c r="J516" s="401"/>
      <c r="K516" s="401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01" t="s">
        <v>326</v>
      </c>
      <c r="D517" s="401"/>
      <c r="E517" s="401"/>
      <c r="F517" s="401"/>
      <c r="G517" s="401"/>
      <c r="H517" s="401"/>
      <c r="I517" s="401"/>
      <c r="J517" s="401"/>
      <c r="K517" s="401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01" t="s">
        <v>327</v>
      </c>
      <c r="D518" s="401"/>
      <c r="E518" s="401"/>
      <c r="F518" s="401"/>
      <c r="G518" s="401"/>
      <c r="H518" s="401"/>
      <c r="I518" s="401"/>
      <c r="J518" s="401"/>
      <c r="K518" s="401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01" t="s">
        <v>163</v>
      </c>
      <c r="D519" s="401"/>
      <c r="E519" s="401"/>
      <c r="F519" s="401"/>
      <c r="G519" s="401"/>
      <c r="H519" s="401"/>
      <c r="I519" s="401"/>
      <c r="J519" s="401"/>
      <c r="K519" s="401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01" t="s">
        <v>164</v>
      </c>
      <c r="D520" s="401"/>
      <c r="E520" s="401"/>
      <c r="F520" s="401"/>
      <c r="G520" s="401"/>
      <c r="H520" s="401"/>
      <c r="I520" s="401"/>
      <c r="J520" s="401"/>
      <c r="K520" s="401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01" t="s">
        <v>165</v>
      </c>
      <c r="D521" s="401"/>
      <c r="E521" s="401"/>
      <c r="F521" s="401"/>
      <c r="G521" s="401"/>
      <c r="H521" s="401"/>
      <c r="I521" s="401"/>
      <c r="J521" s="401"/>
      <c r="K521" s="401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03" t="s">
        <v>1707</v>
      </c>
      <c r="D522" s="403"/>
      <c r="E522" s="403"/>
      <c r="F522" s="403"/>
      <c r="G522" s="403"/>
      <c r="H522" s="403"/>
      <c r="I522" s="403"/>
      <c r="J522" s="403"/>
      <c r="K522" s="403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08" t="s">
        <v>1708</v>
      </c>
      <c r="B523" s="409"/>
      <c r="C523" s="409"/>
      <c r="D523" s="409"/>
      <c r="E523" s="409"/>
      <c r="F523" s="409"/>
      <c r="G523" s="409"/>
      <c r="H523" s="409"/>
      <c r="I523" s="409"/>
      <c r="J523" s="409"/>
      <c r="K523" s="409"/>
      <c r="L523" s="409"/>
      <c r="M523" s="409"/>
      <c r="N523" s="410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04" t="s">
        <v>1710</v>
      </c>
      <c r="D524" s="404"/>
      <c r="E524" s="404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01" t="s">
        <v>1711</v>
      </c>
      <c r="D525" s="401"/>
      <c r="E525" s="401"/>
      <c r="F525" s="401"/>
      <c r="G525" s="401"/>
      <c r="H525" s="401"/>
      <c r="I525" s="401"/>
      <c r="J525" s="401"/>
      <c r="K525" s="401"/>
      <c r="L525" s="401"/>
      <c r="M525" s="401"/>
      <c r="N525" s="407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397" t="s">
        <v>64</v>
      </c>
      <c r="D526" s="397"/>
      <c r="E526" s="397"/>
      <c r="F526" s="397"/>
      <c r="G526" s="397"/>
      <c r="H526" s="397"/>
      <c r="I526" s="397"/>
      <c r="J526" s="397"/>
      <c r="K526" s="397"/>
      <c r="L526" s="397"/>
      <c r="M526" s="397"/>
      <c r="N526" s="406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397" t="s">
        <v>66</v>
      </c>
      <c r="D527" s="397"/>
      <c r="E527" s="397"/>
      <c r="F527" s="397"/>
      <c r="G527" s="397"/>
      <c r="H527" s="397"/>
      <c r="I527" s="397"/>
      <c r="J527" s="397"/>
      <c r="K527" s="397"/>
      <c r="L527" s="397"/>
      <c r="M527" s="397"/>
      <c r="N527" s="406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01" t="s">
        <v>67</v>
      </c>
      <c r="D528" s="401"/>
      <c r="E528" s="401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01" t="s">
        <v>69</v>
      </c>
      <c r="D529" s="401"/>
      <c r="E529" s="401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01" t="s">
        <v>71</v>
      </c>
      <c r="D530" s="401"/>
      <c r="E530" s="401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01" t="s">
        <v>87</v>
      </c>
      <c r="D531" s="401"/>
      <c r="E531" s="401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01" t="s">
        <v>72</v>
      </c>
      <c r="D532" s="401"/>
      <c r="E532" s="401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01" t="s">
        <v>74</v>
      </c>
      <c r="D533" s="401"/>
      <c r="E533" s="401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05" t="s">
        <v>75</v>
      </c>
      <c r="D534" s="405"/>
      <c r="E534" s="405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01" t="s">
        <v>76</v>
      </c>
      <c r="D535" s="401"/>
      <c r="E535" s="401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01" t="s">
        <v>233</v>
      </c>
      <c r="D536" s="401"/>
      <c r="E536" s="401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01" t="s">
        <v>235</v>
      </c>
      <c r="D537" s="401"/>
      <c r="E537" s="401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04" t="s">
        <v>82</v>
      </c>
      <c r="D538" s="404"/>
      <c r="E538" s="404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04" t="s">
        <v>302</v>
      </c>
      <c r="D539" s="404"/>
      <c r="E539" s="404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01" t="s">
        <v>99</v>
      </c>
      <c r="D540" s="401"/>
      <c r="E540" s="401"/>
      <c r="F540" s="401"/>
      <c r="G540" s="401"/>
      <c r="H540" s="401"/>
      <c r="I540" s="401"/>
      <c r="J540" s="401"/>
      <c r="K540" s="401"/>
      <c r="L540" s="401"/>
      <c r="M540" s="401"/>
      <c r="N540" s="407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04" t="s">
        <v>82</v>
      </c>
      <c r="D541" s="404"/>
      <c r="E541" s="404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04" t="s">
        <v>1713</v>
      </c>
      <c r="D542" s="404"/>
      <c r="E542" s="404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01" t="s">
        <v>99</v>
      </c>
      <c r="D543" s="401"/>
      <c r="E543" s="401"/>
      <c r="F543" s="401"/>
      <c r="G543" s="401"/>
      <c r="H543" s="401"/>
      <c r="I543" s="401"/>
      <c r="J543" s="401"/>
      <c r="K543" s="401"/>
      <c r="L543" s="401"/>
      <c r="M543" s="401"/>
      <c r="N543" s="407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01" t="s">
        <v>1715</v>
      </c>
      <c r="D544" s="401"/>
      <c r="E544" s="401"/>
      <c r="F544" s="401"/>
      <c r="G544" s="401"/>
      <c r="H544" s="401"/>
      <c r="I544" s="401"/>
      <c r="J544" s="401"/>
      <c r="K544" s="401"/>
      <c r="L544" s="401"/>
      <c r="M544" s="401"/>
      <c r="N544" s="407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04" t="s">
        <v>82</v>
      </c>
      <c r="D545" s="404"/>
      <c r="E545" s="404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04" t="s">
        <v>1717</v>
      </c>
      <c r="D546" s="404"/>
      <c r="E546" s="404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01" t="s">
        <v>1718</v>
      </c>
      <c r="D547" s="401"/>
      <c r="E547" s="401"/>
      <c r="F547" s="401"/>
      <c r="G547" s="401"/>
      <c r="H547" s="401"/>
      <c r="I547" s="401"/>
      <c r="J547" s="401"/>
      <c r="K547" s="401"/>
      <c r="L547" s="401"/>
      <c r="M547" s="401"/>
      <c r="N547" s="407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397" t="s">
        <v>64</v>
      </c>
      <c r="D548" s="397"/>
      <c r="E548" s="397"/>
      <c r="F548" s="397"/>
      <c r="G548" s="397"/>
      <c r="H548" s="397"/>
      <c r="I548" s="397"/>
      <c r="J548" s="397"/>
      <c r="K548" s="397"/>
      <c r="L548" s="397"/>
      <c r="M548" s="397"/>
      <c r="N548" s="406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397" t="s">
        <v>66</v>
      </c>
      <c r="D549" s="397"/>
      <c r="E549" s="397"/>
      <c r="F549" s="397"/>
      <c r="G549" s="397"/>
      <c r="H549" s="397"/>
      <c r="I549" s="397"/>
      <c r="J549" s="397"/>
      <c r="K549" s="397"/>
      <c r="L549" s="397"/>
      <c r="M549" s="397"/>
      <c r="N549" s="406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01" t="s">
        <v>67</v>
      </c>
      <c r="D550" s="401"/>
      <c r="E550" s="401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01" t="s">
        <v>69</v>
      </c>
      <c r="D551" s="401"/>
      <c r="E551" s="401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01" t="s">
        <v>71</v>
      </c>
      <c r="D552" s="401"/>
      <c r="E552" s="401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01" t="s">
        <v>87</v>
      </c>
      <c r="D553" s="401"/>
      <c r="E553" s="401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01" t="s">
        <v>72</v>
      </c>
      <c r="D554" s="401"/>
      <c r="E554" s="401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01" t="s">
        <v>74</v>
      </c>
      <c r="D555" s="401"/>
      <c r="E555" s="401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05" t="s">
        <v>75</v>
      </c>
      <c r="D556" s="405"/>
      <c r="E556" s="405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01" t="s">
        <v>76</v>
      </c>
      <c r="D557" s="401"/>
      <c r="E557" s="401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01" t="s">
        <v>561</v>
      </c>
      <c r="D558" s="401"/>
      <c r="E558" s="401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01" t="s">
        <v>563</v>
      </c>
      <c r="D559" s="401"/>
      <c r="E559" s="401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04" t="s">
        <v>82</v>
      </c>
      <c r="D560" s="404"/>
      <c r="E560" s="404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04" t="s">
        <v>575</v>
      </c>
      <c r="D561" s="404"/>
      <c r="E561" s="404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01" t="s">
        <v>99</v>
      </c>
      <c r="D562" s="401"/>
      <c r="E562" s="401"/>
      <c r="F562" s="401"/>
      <c r="G562" s="401"/>
      <c r="H562" s="401"/>
      <c r="I562" s="401"/>
      <c r="J562" s="401"/>
      <c r="K562" s="401"/>
      <c r="L562" s="401"/>
      <c r="M562" s="401"/>
      <c r="N562" s="407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04" t="s">
        <v>82</v>
      </c>
      <c r="D563" s="404"/>
      <c r="E563" s="404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04" t="s">
        <v>575</v>
      </c>
      <c r="D564" s="404"/>
      <c r="E564" s="404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01" t="s">
        <v>99</v>
      </c>
      <c r="D565" s="401"/>
      <c r="E565" s="401"/>
      <c r="F565" s="401"/>
      <c r="G565" s="401"/>
      <c r="H565" s="401"/>
      <c r="I565" s="401"/>
      <c r="J565" s="401"/>
      <c r="K565" s="401"/>
      <c r="L565" s="401"/>
      <c r="M565" s="401"/>
      <c r="N565" s="407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397" t="s">
        <v>576</v>
      </c>
      <c r="D566" s="397"/>
      <c r="E566" s="397"/>
      <c r="F566" s="397"/>
      <c r="G566" s="397"/>
      <c r="H566" s="397"/>
      <c r="I566" s="397"/>
      <c r="J566" s="397"/>
      <c r="K566" s="397"/>
      <c r="L566" s="397"/>
      <c r="M566" s="397"/>
      <c r="N566" s="406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397" t="s">
        <v>578</v>
      </c>
      <c r="D567" s="397"/>
      <c r="E567" s="397"/>
      <c r="F567" s="397"/>
      <c r="G567" s="397"/>
      <c r="H567" s="397"/>
      <c r="I567" s="397"/>
      <c r="J567" s="397"/>
      <c r="K567" s="397"/>
      <c r="L567" s="397"/>
      <c r="M567" s="397"/>
      <c r="N567" s="406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04" t="s">
        <v>82</v>
      </c>
      <c r="D568" s="404"/>
      <c r="E568" s="404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04" t="s">
        <v>1720</v>
      </c>
      <c r="D569" s="404"/>
      <c r="E569" s="404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01" t="s">
        <v>99</v>
      </c>
      <c r="D570" s="401"/>
      <c r="E570" s="401"/>
      <c r="F570" s="401"/>
      <c r="G570" s="401"/>
      <c r="H570" s="401"/>
      <c r="I570" s="401"/>
      <c r="J570" s="401"/>
      <c r="K570" s="401"/>
      <c r="L570" s="401"/>
      <c r="M570" s="401"/>
      <c r="N570" s="407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04" t="s">
        <v>82</v>
      </c>
      <c r="D571" s="404"/>
      <c r="E571" s="404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04" t="s">
        <v>1722</v>
      </c>
      <c r="D572" s="404"/>
      <c r="E572" s="404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01" t="s">
        <v>1723</v>
      </c>
      <c r="D573" s="401"/>
      <c r="E573" s="401"/>
      <c r="F573" s="401"/>
      <c r="G573" s="401"/>
      <c r="H573" s="401"/>
      <c r="I573" s="401"/>
      <c r="J573" s="401"/>
      <c r="K573" s="401"/>
      <c r="L573" s="401"/>
      <c r="M573" s="401"/>
      <c r="N573" s="407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397" t="s">
        <v>64</v>
      </c>
      <c r="D574" s="397"/>
      <c r="E574" s="397"/>
      <c r="F574" s="397"/>
      <c r="G574" s="397"/>
      <c r="H574" s="397"/>
      <c r="I574" s="397"/>
      <c r="J574" s="397"/>
      <c r="K574" s="397"/>
      <c r="L574" s="397"/>
      <c r="M574" s="397"/>
      <c r="N574" s="406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397" t="s">
        <v>66</v>
      </c>
      <c r="D575" s="397"/>
      <c r="E575" s="397"/>
      <c r="F575" s="397"/>
      <c r="G575" s="397"/>
      <c r="H575" s="397"/>
      <c r="I575" s="397"/>
      <c r="J575" s="397"/>
      <c r="K575" s="397"/>
      <c r="L575" s="397"/>
      <c r="M575" s="397"/>
      <c r="N575" s="406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01" t="s">
        <v>67</v>
      </c>
      <c r="D576" s="401"/>
      <c r="E576" s="401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01" t="s">
        <v>69</v>
      </c>
      <c r="D577" s="401"/>
      <c r="E577" s="401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01" t="s">
        <v>71</v>
      </c>
      <c r="D578" s="401"/>
      <c r="E578" s="401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01" t="s">
        <v>87</v>
      </c>
      <c r="D579" s="401"/>
      <c r="E579" s="401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01" t="s">
        <v>72</v>
      </c>
      <c r="D580" s="401"/>
      <c r="E580" s="401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01" t="s">
        <v>74</v>
      </c>
      <c r="D581" s="401"/>
      <c r="E581" s="401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05" t="s">
        <v>75</v>
      </c>
      <c r="D582" s="405"/>
      <c r="E582" s="405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01" t="s">
        <v>76</v>
      </c>
      <c r="D583" s="401"/>
      <c r="E583" s="401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01" t="s">
        <v>183</v>
      </c>
      <c r="D584" s="401"/>
      <c r="E584" s="401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01" t="s">
        <v>185</v>
      </c>
      <c r="D585" s="401"/>
      <c r="E585" s="401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04" t="s">
        <v>82</v>
      </c>
      <c r="D586" s="404"/>
      <c r="E586" s="404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04" t="s">
        <v>1725</v>
      </c>
      <c r="D587" s="404"/>
      <c r="E587" s="404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01" t="s">
        <v>1697</v>
      </c>
      <c r="D588" s="401"/>
      <c r="E588" s="401"/>
      <c r="F588" s="401"/>
      <c r="G588" s="401"/>
      <c r="H588" s="401"/>
      <c r="I588" s="401"/>
      <c r="J588" s="401"/>
      <c r="K588" s="401"/>
      <c r="L588" s="401"/>
      <c r="M588" s="401"/>
      <c r="N588" s="407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04" t="s">
        <v>82</v>
      </c>
      <c r="D589" s="404"/>
      <c r="E589" s="404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04" t="s">
        <v>1727</v>
      </c>
      <c r="D590" s="404"/>
      <c r="E590" s="404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01" t="s">
        <v>99</v>
      </c>
      <c r="D591" s="401"/>
      <c r="E591" s="401"/>
      <c r="F591" s="401"/>
      <c r="G591" s="401"/>
      <c r="H591" s="401"/>
      <c r="I591" s="401"/>
      <c r="J591" s="401"/>
      <c r="K591" s="401"/>
      <c r="L591" s="401"/>
      <c r="M591" s="401"/>
      <c r="N591" s="407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04" t="s">
        <v>82</v>
      </c>
      <c r="D592" s="404"/>
      <c r="E592" s="404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04" t="s">
        <v>1729</v>
      </c>
      <c r="D593" s="404"/>
      <c r="E593" s="404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01" t="s">
        <v>99</v>
      </c>
      <c r="D594" s="401"/>
      <c r="E594" s="401"/>
      <c r="F594" s="401"/>
      <c r="G594" s="401"/>
      <c r="H594" s="401"/>
      <c r="I594" s="401"/>
      <c r="J594" s="401"/>
      <c r="K594" s="401"/>
      <c r="L594" s="401"/>
      <c r="M594" s="401"/>
      <c r="N594" s="407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01" t="s">
        <v>1730</v>
      </c>
      <c r="D595" s="401"/>
      <c r="E595" s="401"/>
      <c r="F595" s="401"/>
      <c r="G595" s="401"/>
      <c r="H595" s="401"/>
      <c r="I595" s="401"/>
      <c r="J595" s="401"/>
      <c r="K595" s="401"/>
      <c r="L595" s="401"/>
      <c r="M595" s="401"/>
      <c r="N595" s="407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397" t="s">
        <v>966</v>
      </c>
      <c r="D596" s="397"/>
      <c r="E596" s="397"/>
      <c r="F596" s="397"/>
      <c r="G596" s="397"/>
      <c r="H596" s="397"/>
      <c r="I596" s="397"/>
      <c r="J596" s="397"/>
      <c r="K596" s="397"/>
      <c r="L596" s="397"/>
      <c r="M596" s="397"/>
      <c r="N596" s="406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397" t="s">
        <v>240</v>
      </c>
      <c r="D597" s="397"/>
      <c r="E597" s="397"/>
      <c r="F597" s="397"/>
      <c r="G597" s="397"/>
      <c r="H597" s="397"/>
      <c r="I597" s="397"/>
      <c r="J597" s="397"/>
      <c r="K597" s="397"/>
      <c r="L597" s="397"/>
      <c r="M597" s="397"/>
      <c r="N597" s="406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04" t="s">
        <v>82</v>
      </c>
      <c r="D598" s="404"/>
      <c r="E598" s="404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11" t="s">
        <v>1731</v>
      </c>
      <c r="B599" s="412"/>
      <c r="C599" s="412"/>
      <c r="D599" s="412"/>
      <c r="E599" s="412"/>
      <c r="F599" s="412"/>
      <c r="G599" s="412"/>
      <c r="H599" s="412"/>
      <c r="I599" s="412"/>
      <c r="J599" s="412"/>
      <c r="K599" s="412"/>
      <c r="L599" s="412"/>
      <c r="M599" s="412"/>
      <c r="N599" s="413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04" t="s">
        <v>1733</v>
      </c>
      <c r="D600" s="404"/>
      <c r="E600" s="404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01" t="s">
        <v>1734</v>
      </c>
      <c r="D601" s="401"/>
      <c r="E601" s="401"/>
      <c r="F601" s="401"/>
      <c r="G601" s="401"/>
      <c r="H601" s="401"/>
      <c r="I601" s="401"/>
      <c r="J601" s="401"/>
      <c r="K601" s="401"/>
      <c r="L601" s="401"/>
      <c r="M601" s="401"/>
      <c r="N601" s="407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397" t="s">
        <v>64</v>
      </c>
      <c r="D602" s="397"/>
      <c r="E602" s="397"/>
      <c r="F602" s="397"/>
      <c r="G602" s="397"/>
      <c r="H602" s="397"/>
      <c r="I602" s="397"/>
      <c r="J602" s="397"/>
      <c r="K602" s="397"/>
      <c r="L602" s="397"/>
      <c r="M602" s="397"/>
      <c r="N602" s="40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397" t="s">
        <v>66</v>
      </c>
      <c r="D603" s="397"/>
      <c r="E603" s="397"/>
      <c r="F603" s="397"/>
      <c r="G603" s="397"/>
      <c r="H603" s="397"/>
      <c r="I603" s="397"/>
      <c r="J603" s="397"/>
      <c r="K603" s="397"/>
      <c r="L603" s="397"/>
      <c r="M603" s="397"/>
      <c r="N603" s="40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01" t="s">
        <v>67</v>
      </c>
      <c r="D604" s="401"/>
      <c r="E604" s="401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01" t="s">
        <v>69</v>
      </c>
      <c r="D605" s="401"/>
      <c r="E605" s="401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01" t="s">
        <v>71</v>
      </c>
      <c r="D606" s="401"/>
      <c r="E606" s="401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01" t="s">
        <v>87</v>
      </c>
      <c r="D607" s="401"/>
      <c r="E607" s="401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01" t="s">
        <v>72</v>
      </c>
      <c r="D608" s="401"/>
      <c r="E608" s="401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01" t="s">
        <v>74</v>
      </c>
      <c r="D609" s="401"/>
      <c r="E609" s="401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05" t="s">
        <v>75</v>
      </c>
      <c r="D610" s="405"/>
      <c r="E610" s="405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01" t="s">
        <v>76</v>
      </c>
      <c r="D611" s="401"/>
      <c r="E611" s="401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01" t="s">
        <v>1113</v>
      </c>
      <c r="D612" s="401"/>
      <c r="E612" s="401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01" t="s">
        <v>1115</v>
      </c>
      <c r="D613" s="401"/>
      <c r="E613" s="401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04" t="s">
        <v>82</v>
      </c>
      <c r="D614" s="404"/>
      <c r="E614" s="404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04" t="s">
        <v>1737</v>
      </c>
      <c r="D615" s="404"/>
      <c r="E615" s="404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01" t="s">
        <v>1738</v>
      </c>
      <c r="D616" s="401"/>
      <c r="E616" s="401"/>
      <c r="F616" s="401"/>
      <c r="G616" s="401"/>
      <c r="H616" s="401"/>
      <c r="I616" s="401"/>
      <c r="J616" s="401"/>
      <c r="K616" s="401"/>
      <c r="L616" s="401"/>
      <c r="M616" s="401"/>
      <c r="N616" s="407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04" t="s">
        <v>82</v>
      </c>
      <c r="D617" s="404"/>
      <c r="E617" s="404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04" t="s">
        <v>1740</v>
      </c>
      <c r="D618" s="404"/>
      <c r="E618" s="404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01" t="s">
        <v>99</v>
      </c>
      <c r="D619" s="401"/>
      <c r="E619" s="401"/>
      <c r="F619" s="401"/>
      <c r="G619" s="401"/>
      <c r="H619" s="401"/>
      <c r="I619" s="401"/>
      <c r="J619" s="401"/>
      <c r="K619" s="401"/>
      <c r="L619" s="401"/>
      <c r="M619" s="401"/>
      <c r="N619" s="407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01" t="s">
        <v>1741</v>
      </c>
      <c r="D620" s="401"/>
      <c r="E620" s="401"/>
      <c r="F620" s="401"/>
      <c r="G620" s="401"/>
      <c r="H620" s="401"/>
      <c r="I620" s="401"/>
      <c r="J620" s="401"/>
      <c r="K620" s="401"/>
      <c r="L620" s="401"/>
      <c r="M620" s="401"/>
      <c r="N620" s="407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397" t="s">
        <v>966</v>
      </c>
      <c r="D621" s="397"/>
      <c r="E621" s="397"/>
      <c r="F621" s="397"/>
      <c r="G621" s="397"/>
      <c r="H621" s="397"/>
      <c r="I621" s="397"/>
      <c r="J621" s="397"/>
      <c r="K621" s="397"/>
      <c r="L621" s="397"/>
      <c r="M621" s="397"/>
      <c r="N621" s="406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397" t="s">
        <v>240</v>
      </c>
      <c r="D622" s="397"/>
      <c r="E622" s="397"/>
      <c r="F622" s="397"/>
      <c r="G622" s="397"/>
      <c r="H622" s="397"/>
      <c r="I622" s="397"/>
      <c r="J622" s="397"/>
      <c r="K622" s="397"/>
      <c r="L622" s="397"/>
      <c r="M622" s="397"/>
      <c r="N622" s="406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04" t="s">
        <v>82</v>
      </c>
      <c r="D623" s="404"/>
      <c r="E623" s="404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11" t="s">
        <v>1742</v>
      </c>
      <c r="B624" s="412"/>
      <c r="C624" s="412"/>
      <c r="D624" s="412"/>
      <c r="E624" s="412"/>
      <c r="F624" s="412"/>
      <c r="G624" s="412"/>
      <c r="H624" s="412"/>
      <c r="I624" s="412"/>
      <c r="J624" s="412"/>
      <c r="K624" s="412"/>
      <c r="L624" s="412"/>
      <c r="M624" s="412"/>
      <c r="N624" s="413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04" t="s">
        <v>1744</v>
      </c>
      <c r="D625" s="404"/>
      <c r="E625" s="404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397" t="s">
        <v>64</v>
      </c>
      <c r="D626" s="397"/>
      <c r="E626" s="397"/>
      <c r="F626" s="397"/>
      <c r="G626" s="397"/>
      <c r="H626" s="397"/>
      <c r="I626" s="397"/>
      <c r="J626" s="397"/>
      <c r="K626" s="397"/>
      <c r="L626" s="397"/>
      <c r="M626" s="397"/>
      <c r="N626" s="406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397" t="s">
        <v>66</v>
      </c>
      <c r="D627" s="397"/>
      <c r="E627" s="397"/>
      <c r="F627" s="397"/>
      <c r="G627" s="397"/>
      <c r="H627" s="397"/>
      <c r="I627" s="397"/>
      <c r="J627" s="397"/>
      <c r="K627" s="397"/>
      <c r="L627" s="397"/>
      <c r="M627" s="397"/>
      <c r="N627" s="406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01" t="s">
        <v>67</v>
      </c>
      <c r="D628" s="401"/>
      <c r="E628" s="401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01" t="s">
        <v>69</v>
      </c>
      <c r="D629" s="401"/>
      <c r="E629" s="401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01" t="s">
        <v>71</v>
      </c>
      <c r="D630" s="401"/>
      <c r="E630" s="401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01" t="s">
        <v>72</v>
      </c>
      <c r="D631" s="401"/>
      <c r="E631" s="401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01" t="s">
        <v>74</v>
      </c>
      <c r="D632" s="401"/>
      <c r="E632" s="401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05" t="s">
        <v>75</v>
      </c>
      <c r="D633" s="405"/>
      <c r="E633" s="405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01" t="s">
        <v>76</v>
      </c>
      <c r="D634" s="401"/>
      <c r="E634" s="401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01" t="s">
        <v>203</v>
      </c>
      <c r="D635" s="401"/>
      <c r="E635" s="401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01" t="s">
        <v>205</v>
      </c>
      <c r="D636" s="401"/>
      <c r="E636" s="401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04" t="s">
        <v>82</v>
      </c>
      <c r="D637" s="404"/>
      <c r="E637" s="404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04" t="s">
        <v>1748</v>
      </c>
      <c r="D638" s="404"/>
      <c r="E638" s="404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01" t="s">
        <v>99</v>
      </c>
      <c r="D639" s="401"/>
      <c r="E639" s="401"/>
      <c r="F639" s="401"/>
      <c r="G639" s="401"/>
      <c r="H639" s="401"/>
      <c r="I639" s="401"/>
      <c r="J639" s="401"/>
      <c r="K639" s="401"/>
      <c r="L639" s="401"/>
      <c r="M639" s="401"/>
      <c r="N639" s="407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04" t="s">
        <v>82</v>
      </c>
      <c r="D640" s="404"/>
      <c r="E640" s="404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04" t="s">
        <v>1750</v>
      </c>
      <c r="D641" s="404"/>
      <c r="E641" s="404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01" t="s">
        <v>1723</v>
      </c>
      <c r="D642" s="401"/>
      <c r="E642" s="401"/>
      <c r="F642" s="401"/>
      <c r="G642" s="401"/>
      <c r="H642" s="401"/>
      <c r="I642" s="401"/>
      <c r="J642" s="401"/>
      <c r="K642" s="401"/>
      <c r="L642" s="401"/>
      <c r="M642" s="401"/>
      <c r="N642" s="407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397" t="s">
        <v>64</v>
      </c>
      <c r="D643" s="397"/>
      <c r="E643" s="397"/>
      <c r="F643" s="397"/>
      <c r="G643" s="397"/>
      <c r="H643" s="397"/>
      <c r="I643" s="397"/>
      <c r="J643" s="397"/>
      <c r="K643" s="397"/>
      <c r="L643" s="397"/>
      <c r="M643" s="397"/>
      <c r="N643" s="406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397" t="s">
        <v>66</v>
      </c>
      <c r="D644" s="397"/>
      <c r="E644" s="397"/>
      <c r="F644" s="397"/>
      <c r="G644" s="397"/>
      <c r="H644" s="397"/>
      <c r="I644" s="397"/>
      <c r="J644" s="397"/>
      <c r="K644" s="397"/>
      <c r="L644" s="397"/>
      <c r="M644" s="397"/>
      <c r="N644" s="406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01" t="s">
        <v>67</v>
      </c>
      <c r="D645" s="401"/>
      <c r="E645" s="401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01" t="s">
        <v>69</v>
      </c>
      <c r="D646" s="401"/>
      <c r="E646" s="401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01" t="s">
        <v>87</v>
      </c>
      <c r="D647" s="401"/>
      <c r="E647" s="401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01" t="s">
        <v>72</v>
      </c>
      <c r="D648" s="401"/>
      <c r="E648" s="401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05" t="s">
        <v>75</v>
      </c>
      <c r="D649" s="405"/>
      <c r="E649" s="405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01" t="s">
        <v>76</v>
      </c>
      <c r="D650" s="401"/>
      <c r="E650" s="401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01" t="s">
        <v>277</v>
      </c>
      <c r="D651" s="401"/>
      <c r="E651" s="401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01" t="s">
        <v>279</v>
      </c>
      <c r="D652" s="401"/>
      <c r="E652" s="401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04" t="s">
        <v>82</v>
      </c>
      <c r="D653" s="404"/>
      <c r="E653" s="404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04" t="s">
        <v>1754</v>
      </c>
      <c r="D654" s="404"/>
      <c r="E654" s="404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01" t="s">
        <v>283</v>
      </c>
      <c r="D655" s="401"/>
      <c r="E655" s="401"/>
      <c r="F655" s="401"/>
      <c r="G655" s="401"/>
      <c r="H655" s="401"/>
      <c r="I655" s="401"/>
      <c r="J655" s="401"/>
      <c r="K655" s="401"/>
      <c r="L655" s="401"/>
      <c r="M655" s="401"/>
      <c r="N655" s="407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04" t="s">
        <v>82</v>
      </c>
      <c r="D656" s="404"/>
      <c r="E656" s="404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04" t="s">
        <v>1756</v>
      </c>
      <c r="D657" s="404"/>
      <c r="E657" s="404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01" t="s">
        <v>99</v>
      </c>
      <c r="D658" s="401"/>
      <c r="E658" s="401"/>
      <c r="F658" s="401"/>
      <c r="G658" s="401"/>
      <c r="H658" s="401"/>
      <c r="I658" s="401"/>
      <c r="J658" s="401"/>
      <c r="K658" s="401"/>
      <c r="L658" s="401"/>
      <c r="M658" s="401"/>
      <c r="N658" s="407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04" t="s">
        <v>82</v>
      </c>
      <c r="D659" s="404"/>
      <c r="E659" s="404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04" t="s">
        <v>1758</v>
      </c>
      <c r="D660" s="404"/>
      <c r="E660" s="404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01" t="s">
        <v>1759</v>
      </c>
      <c r="D661" s="401"/>
      <c r="E661" s="401"/>
      <c r="F661" s="401"/>
      <c r="G661" s="401"/>
      <c r="H661" s="401"/>
      <c r="I661" s="401"/>
      <c r="J661" s="401"/>
      <c r="K661" s="401"/>
      <c r="L661" s="401"/>
      <c r="M661" s="401"/>
      <c r="N661" s="407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397" t="s">
        <v>64</v>
      </c>
      <c r="D662" s="397"/>
      <c r="E662" s="397"/>
      <c r="F662" s="397"/>
      <c r="G662" s="397"/>
      <c r="H662" s="397"/>
      <c r="I662" s="397"/>
      <c r="J662" s="397"/>
      <c r="K662" s="397"/>
      <c r="L662" s="397"/>
      <c r="M662" s="397"/>
      <c r="N662" s="406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397" t="s">
        <v>66</v>
      </c>
      <c r="D663" s="397"/>
      <c r="E663" s="397"/>
      <c r="F663" s="397"/>
      <c r="G663" s="397"/>
      <c r="H663" s="397"/>
      <c r="I663" s="397"/>
      <c r="J663" s="397"/>
      <c r="K663" s="397"/>
      <c r="L663" s="397"/>
      <c r="M663" s="397"/>
      <c r="N663" s="406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01" t="s">
        <v>67</v>
      </c>
      <c r="D664" s="401"/>
      <c r="E664" s="401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01" t="s">
        <v>69</v>
      </c>
      <c r="D665" s="401"/>
      <c r="E665" s="401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01" t="s">
        <v>71</v>
      </c>
      <c r="D666" s="401"/>
      <c r="E666" s="401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01" t="s">
        <v>87</v>
      </c>
      <c r="D667" s="401"/>
      <c r="E667" s="401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01" t="s">
        <v>72</v>
      </c>
      <c r="D668" s="401"/>
      <c r="E668" s="401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01" t="s">
        <v>74</v>
      </c>
      <c r="D669" s="401"/>
      <c r="E669" s="401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05" t="s">
        <v>75</v>
      </c>
      <c r="D670" s="405"/>
      <c r="E670" s="405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01" t="s">
        <v>76</v>
      </c>
      <c r="D671" s="401"/>
      <c r="E671" s="401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01" t="s">
        <v>1020</v>
      </c>
      <c r="D672" s="401"/>
      <c r="E672" s="401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01" t="s">
        <v>1022</v>
      </c>
      <c r="D673" s="401"/>
      <c r="E673" s="401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04" t="s">
        <v>82</v>
      </c>
      <c r="D674" s="404"/>
      <c r="E674" s="404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04" t="s">
        <v>1763</v>
      </c>
      <c r="D675" s="404"/>
      <c r="E675" s="404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01" t="s">
        <v>1759</v>
      </c>
      <c r="D676" s="401"/>
      <c r="E676" s="401"/>
      <c r="F676" s="401"/>
      <c r="G676" s="401"/>
      <c r="H676" s="401"/>
      <c r="I676" s="401"/>
      <c r="J676" s="401"/>
      <c r="K676" s="401"/>
      <c r="L676" s="401"/>
      <c r="M676" s="401"/>
      <c r="N676" s="407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397" t="s">
        <v>64</v>
      </c>
      <c r="D677" s="397"/>
      <c r="E677" s="397"/>
      <c r="F677" s="397"/>
      <c r="G677" s="397"/>
      <c r="H677" s="397"/>
      <c r="I677" s="397"/>
      <c r="J677" s="397"/>
      <c r="K677" s="397"/>
      <c r="L677" s="397"/>
      <c r="M677" s="397"/>
      <c r="N677" s="406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397" t="s">
        <v>66</v>
      </c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406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01" t="s">
        <v>67</v>
      </c>
      <c r="D679" s="401"/>
      <c r="E679" s="401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01" t="s">
        <v>69</v>
      </c>
      <c r="D680" s="401"/>
      <c r="E680" s="401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01" t="s">
        <v>71</v>
      </c>
      <c r="D681" s="401"/>
      <c r="E681" s="401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01" t="s">
        <v>87</v>
      </c>
      <c r="D682" s="401"/>
      <c r="E682" s="401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01" t="s">
        <v>72</v>
      </c>
      <c r="D683" s="401"/>
      <c r="E683" s="401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01" t="s">
        <v>74</v>
      </c>
      <c r="D684" s="401"/>
      <c r="E684" s="401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05" t="s">
        <v>75</v>
      </c>
      <c r="D685" s="405"/>
      <c r="E685" s="405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01" t="s">
        <v>76</v>
      </c>
      <c r="D686" s="401"/>
      <c r="E686" s="401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01" t="s">
        <v>1020</v>
      </c>
      <c r="D687" s="401"/>
      <c r="E687" s="401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01" t="s">
        <v>1022</v>
      </c>
      <c r="D688" s="401"/>
      <c r="E688" s="401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04" t="s">
        <v>82</v>
      </c>
      <c r="D689" s="404"/>
      <c r="E689" s="404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04" t="s">
        <v>1765</v>
      </c>
      <c r="D690" s="404"/>
      <c r="E690" s="404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01" t="s">
        <v>99</v>
      </c>
      <c r="D691" s="401"/>
      <c r="E691" s="401"/>
      <c r="F691" s="401"/>
      <c r="G691" s="401"/>
      <c r="H691" s="401"/>
      <c r="I691" s="401"/>
      <c r="J691" s="401"/>
      <c r="K691" s="401"/>
      <c r="L691" s="401"/>
      <c r="M691" s="401"/>
      <c r="N691" s="407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04" t="s">
        <v>82</v>
      </c>
      <c r="D692" s="404"/>
      <c r="E692" s="404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11" t="s">
        <v>1766</v>
      </c>
      <c r="B693" s="412"/>
      <c r="C693" s="412"/>
      <c r="D693" s="412"/>
      <c r="E693" s="412"/>
      <c r="F693" s="412"/>
      <c r="G693" s="412"/>
      <c r="H693" s="412"/>
      <c r="I693" s="412"/>
      <c r="J693" s="412"/>
      <c r="K693" s="412"/>
      <c r="L693" s="412"/>
      <c r="M693" s="412"/>
      <c r="N693" s="413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04" t="s">
        <v>1768</v>
      </c>
      <c r="D694" s="404"/>
      <c r="E694" s="404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01" t="s">
        <v>1769</v>
      </c>
      <c r="D695" s="401"/>
      <c r="E695" s="401"/>
      <c r="F695" s="401"/>
      <c r="G695" s="401"/>
      <c r="H695" s="401"/>
      <c r="I695" s="401"/>
      <c r="J695" s="401"/>
      <c r="K695" s="401"/>
      <c r="L695" s="401"/>
      <c r="M695" s="401"/>
      <c r="N695" s="407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397" t="s">
        <v>64</v>
      </c>
      <c r="D696" s="397"/>
      <c r="E696" s="397"/>
      <c r="F696" s="397"/>
      <c r="G696" s="397"/>
      <c r="H696" s="397"/>
      <c r="I696" s="397"/>
      <c r="J696" s="397"/>
      <c r="K696" s="397"/>
      <c r="L696" s="397"/>
      <c r="M696" s="397"/>
      <c r="N696" s="406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397" t="s">
        <v>66</v>
      </c>
      <c r="D697" s="397"/>
      <c r="E697" s="397"/>
      <c r="F697" s="397"/>
      <c r="G697" s="397"/>
      <c r="H697" s="397"/>
      <c r="I697" s="397"/>
      <c r="J697" s="397"/>
      <c r="K697" s="397"/>
      <c r="L697" s="397"/>
      <c r="M697" s="397"/>
      <c r="N697" s="406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01" t="s">
        <v>67</v>
      </c>
      <c r="D698" s="401"/>
      <c r="E698" s="401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01" t="s">
        <v>69</v>
      </c>
      <c r="D699" s="401"/>
      <c r="E699" s="401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01" t="s">
        <v>71</v>
      </c>
      <c r="D700" s="401"/>
      <c r="E700" s="401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01" t="s">
        <v>72</v>
      </c>
      <c r="D701" s="401"/>
      <c r="E701" s="401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01" t="s">
        <v>74</v>
      </c>
      <c r="D702" s="401"/>
      <c r="E702" s="401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05" t="s">
        <v>75</v>
      </c>
      <c r="D703" s="405"/>
      <c r="E703" s="405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01" t="s">
        <v>76</v>
      </c>
      <c r="D704" s="401"/>
      <c r="E704" s="401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01" t="s">
        <v>1771</v>
      </c>
      <c r="D705" s="401"/>
      <c r="E705" s="401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01" t="s">
        <v>1773</v>
      </c>
      <c r="D706" s="401"/>
      <c r="E706" s="401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04" t="s">
        <v>82</v>
      </c>
      <c r="D707" s="404"/>
      <c r="E707" s="404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04" t="s">
        <v>1775</v>
      </c>
      <c r="D708" s="404"/>
      <c r="E708" s="404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01" t="s">
        <v>99</v>
      </c>
      <c r="D709" s="401"/>
      <c r="E709" s="401"/>
      <c r="F709" s="401"/>
      <c r="G709" s="401"/>
      <c r="H709" s="401"/>
      <c r="I709" s="401"/>
      <c r="J709" s="401"/>
      <c r="K709" s="401"/>
      <c r="L709" s="401"/>
      <c r="M709" s="401"/>
      <c r="N709" s="407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04" t="s">
        <v>82</v>
      </c>
      <c r="D710" s="404"/>
      <c r="E710" s="404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04" t="s">
        <v>1758</v>
      </c>
      <c r="D711" s="404"/>
      <c r="E711" s="404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01" t="s">
        <v>1776</v>
      </c>
      <c r="D712" s="401"/>
      <c r="E712" s="401"/>
      <c r="F712" s="401"/>
      <c r="G712" s="401"/>
      <c r="H712" s="401"/>
      <c r="I712" s="401"/>
      <c r="J712" s="401"/>
      <c r="K712" s="401"/>
      <c r="L712" s="401"/>
      <c r="M712" s="401"/>
      <c r="N712" s="407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397" t="s">
        <v>64</v>
      </c>
      <c r="D713" s="397"/>
      <c r="E713" s="397"/>
      <c r="F713" s="397"/>
      <c r="G713" s="397"/>
      <c r="H713" s="397"/>
      <c r="I713" s="397"/>
      <c r="J713" s="397"/>
      <c r="K713" s="397"/>
      <c r="L713" s="397"/>
      <c r="M713" s="397"/>
      <c r="N713" s="406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397" t="s">
        <v>66</v>
      </c>
      <c r="D714" s="397"/>
      <c r="E714" s="397"/>
      <c r="F714" s="397"/>
      <c r="G714" s="397"/>
      <c r="H714" s="397"/>
      <c r="I714" s="397"/>
      <c r="J714" s="397"/>
      <c r="K714" s="397"/>
      <c r="L714" s="397"/>
      <c r="M714" s="397"/>
      <c r="N714" s="406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01" t="s">
        <v>67</v>
      </c>
      <c r="D715" s="401"/>
      <c r="E715" s="401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01" t="s">
        <v>69</v>
      </c>
      <c r="D716" s="401"/>
      <c r="E716" s="401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01" t="s">
        <v>71</v>
      </c>
      <c r="D717" s="401"/>
      <c r="E717" s="401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01" t="s">
        <v>87</v>
      </c>
      <c r="D718" s="401"/>
      <c r="E718" s="401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01" t="s">
        <v>72</v>
      </c>
      <c r="D719" s="401"/>
      <c r="E719" s="401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01" t="s">
        <v>74</v>
      </c>
      <c r="D720" s="401"/>
      <c r="E720" s="401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05" t="s">
        <v>75</v>
      </c>
      <c r="D721" s="405"/>
      <c r="E721" s="405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01" t="s">
        <v>76</v>
      </c>
      <c r="D722" s="401"/>
      <c r="E722" s="401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01" t="s">
        <v>1020</v>
      </c>
      <c r="D723" s="401"/>
      <c r="E723" s="401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01" t="s">
        <v>1022</v>
      </c>
      <c r="D724" s="401"/>
      <c r="E724" s="401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04" t="s">
        <v>82</v>
      </c>
      <c r="D725" s="404"/>
      <c r="E725" s="404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04" t="s">
        <v>1778</v>
      </c>
      <c r="D726" s="404"/>
      <c r="E726" s="404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01" t="s">
        <v>1319</v>
      </c>
      <c r="D727" s="401"/>
      <c r="E727" s="401"/>
      <c r="F727" s="401"/>
      <c r="G727" s="401"/>
      <c r="H727" s="401"/>
      <c r="I727" s="401"/>
      <c r="J727" s="401"/>
      <c r="K727" s="401"/>
      <c r="L727" s="401"/>
      <c r="M727" s="401"/>
      <c r="N727" s="407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397" t="s">
        <v>64</v>
      </c>
      <c r="D728" s="397"/>
      <c r="E728" s="397"/>
      <c r="F728" s="397"/>
      <c r="G728" s="397"/>
      <c r="H728" s="397"/>
      <c r="I728" s="397"/>
      <c r="J728" s="397"/>
      <c r="K728" s="397"/>
      <c r="L728" s="397"/>
      <c r="M728" s="397"/>
      <c r="N728" s="406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397" t="s">
        <v>66</v>
      </c>
      <c r="D729" s="397"/>
      <c r="E729" s="397"/>
      <c r="F729" s="397"/>
      <c r="G729" s="397"/>
      <c r="H729" s="397"/>
      <c r="I729" s="397"/>
      <c r="J729" s="397"/>
      <c r="K729" s="397"/>
      <c r="L729" s="397"/>
      <c r="M729" s="397"/>
      <c r="N729" s="406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01" t="s">
        <v>67</v>
      </c>
      <c r="D730" s="401"/>
      <c r="E730" s="401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01" t="s">
        <v>69</v>
      </c>
      <c r="D731" s="401"/>
      <c r="E731" s="401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01" t="s">
        <v>71</v>
      </c>
      <c r="D732" s="401"/>
      <c r="E732" s="401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01" t="s">
        <v>87</v>
      </c>
      <c r="D733" s="401"/>
      <c r="E733" s="401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01" t="s">
        <v>72</v>
      </c>
      <c r="D734" s="401"/>
      <c r="E734" s="401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01" t="s">
        <v>74</v>
      </c>
      <c r="D735" s="401"/>
      <c r="E735" s="401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05" t="s">
        <v>75</v>
      </c>
      <c r="D736" s="405"/>
      <c r="E736" s="405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01" t="s">
        <v>76</v>
      </c>
      <c r="D737" s="401"/>
      <c r="E737" s="401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01" t="s">
        <v>1020</v>
      </c>
      <c r="D738" s="401"/>
      <c r="E738" s="401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01" t="s">
        <v>1022</v>
      </c>
      <c r="D739" s="401"/>
      <c r="E739" s="401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04" t="s">
        <v>82</v>
      </c>
      <c r="D740" s="404"/>
      <c r="E740" s="404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04" t="s">
        <v>1780</v>
      </c>
      <c r="D741" s="404"/>
      <c r="E741" s="404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01" t="s">
        <v>99</v>
      </c>
      <c r="D742" s="401"/>
      <c r="E742" s="401"/>
      <c r="F742" s="401"/>
      <c r="G742" s="401"/>
      <c r="H742" s="401"/>
      <c r="I742" s="401"/>
      <c r="J742" s="401"/>
      <c r="K742" s="401"/>
      <c r="L742" s="401"/>
      <c r="M742" s="401"/>
      <c r="N742" s="407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04" t="s">
        <v>82</v>
      </c>
      <c r="D743" s="404"/>
      <c r="E743" s="404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04" t="s">
        <v>1781</v>
      </c>
      <c r="D745" s="404"/>
      <c r="E745" s="404"/>
      <c r="F745" s="404"/>
      <c r="G745" s="404"/>
      <c r="H745" s="404"/>
      <c r="I745" s="404"/>
      <c r="J745" s="404"/>
      <c r="K745" s="404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01" t="s">
        <v>146</v>
      </c>
      <c r="D746" s="401"/>
      <c r="E746" s="401"/>
      <c r="F746" s="401"/>
      <c r="G746" s="401"/>
      <c r="H746" s="401"/>
      <c r="I746" s="401"/>
      <c r="J746" s="401"/>
      <c r="K746" s="401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01" t="s">
        <v>147</v>
      </c>
      <c r="D747" s="401"/>
      <c r="E747" s="401"/>
      <c r="F747" s="401"/>
      <c r="G747" s="401"/>
      <c r="H747" s="401"/>
      <c r="I747" s="401"/>
      <c r="J747" s="401"/>
      <c r="K747" s="401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01" t="s">
        <v>148</v>
      </c>
      <c r="D748" s="401"/>
      <c r="E748" s="401"/>
      <c r="F748" s="401"/>
      <c r="G748" s="401"/>
      <c r="H748" s="401"/>
      <c r="I748" s="401"/>
      <c r="J748" s="401"/>
      <c r="K748" s="401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01" t="s">
        <v>149</v>
      </c>
      <c r="D749" s="401"/>
      <c r="E749" s="401"/>
      <c r="F749" s="401"/>
      <c r="G749" s="401"/>
      <c r="H749" s="401"/>
      <c r="I749" s="401"/>
      <c r="J749" s="401"/>
      <c r="K749" s="401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01" t="s">
        <v>150</v>
      </c>
      <c r="D750" s="401"/>
      <c r="E750" s="401"/>
      <c r="F750" s="401"/>
      <c r="G750" s="401"/>
      <c r="H750" s="401"/>
      <c r="I750" s="401"/>
      <c r="J750" s="401"/>
      <c r="K750" s="401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01" t="s">
        <v>151</v>
      </c>
      <c r="D751" s="401"/>
      <c r="E751" s="401"/>
      <c r="F751" s="401"/>
      <c r="G751" s="401"/>
      <c r="H751" s="401"/>
      <c r="I751" s="401"/>
      <c r="J751" s="401"/>
      <c r="K751" s="401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01" t="s">
        <v>153</v>
      </c>
      <c r="D752" s="401"/>
      <c r="E752" s="401"/>
      <c r="F752" s="401"/>
      <c r="G752" s="401"/>
      <c r="H752" s="401"/>
      <c r="I752" s="401"/>
      <c r="J752" s="401"/>
      <c r="K752" s="401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01" t="s">
        <v>147</v>
      </c>
      <c r="D753" s="401"/>
      <c r="E753" s="401"/>
      <c r="F753" s="401"/>
      <c r="G753" s="401"/>
      <c r="H753" s="401"/>
      <c r="I753" s="401"/>
      <c r="J753" s="401"/>
      <c r="K753" s="401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01" t="s">
        <v>322</v>
      </c>
      <c r="D754" s="401"/>
      <c r="E754" s="401"/>
      <c r="F754" s="401"/>
      <c r="G754" s="401"/>
      <c r="H754" s="401"/>
      <c r="I754" s="401"/>
      <c r="J754" s="401"/>
      <c r="K754" s="401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01" t="s">
        <v>323</v>
      </c>
      <c r="D755" s="401"/>
      <c r="E755" s="401"/>
      <c r="F755" s="401"/>
      <c r="G755" s="401"/>
      <c r="H755" s="401"/>
      <c r="I755" s="401"/>
      <c r="J755" s="401"/>
      <c r="K755" s="401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01" t="s">
        <v>324</v>
      </c>
      <c r="D756" s="401"/>
      <c r="E756" s="401"/>
      <c r="F756" s="401"/>
      <c r="G756" s="401"/>
      <c r="H756" s="401"/>
      <c r="I756" s="401"/>
      <c r="J756" s="401"/>
      <c r="K756" s="401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01" t="s">
        <v>325</v>
      </c>
      <c r="D757" s="401"/>
      <c r="E757" s="401"/>
      <c r="F757" s="401"/>
      <c r="G757" s="401"/>
      <c r="H757" s="401"/>
      <c r="I757" s="401"/>
      <c r="J757" s="401"/>
      <c r="K757" s="401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01" t="s">
        <v>326</v>
      </c>
      <c r="D758" s="401"/>
      <c r="E758" s="401"/>
      <c r="F758" s="401"/>
      <c r="G758" s="401"/>
      <c r="H758" s="401"/>
      <c r="I758" s="401"/>
      <c r="J758" s="401"/>
      <c r="K758" s="401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01" t="s">
        <v>327</v>
      </c>
      <c r="D759" s="401"/>
      <c r="E759" s="401"/>
      <c r="F759" s="401"/>
      <c r="G759" s="401"/>
      <c r="H759" s="401"/>
      <c r="I759" s="401"/>
      <c r="J759" s="401"/>
      <c r="K759" s="401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01" t="s">
        <v>163</v>
      </c>
      <c r="D760" s="401"/>
      <c r="E760" s="401"/>
      <c r="F760" s="401"/>
      <c r="G760" s="401"/>
      <c r="H760" s="401"/>
      <c r="I760" s="401"/>
      <c r="J760" s="401"/>
      <c r="K760" s="401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01" t="s">
        <v>164</v>
      </c>
      <c r="D761" s="401"/>
      <c r="E761" s="401"/>
      <c r="F761" s="401"/>
      <c r="G761" s="401"/>
      <c r="H761" s="401"/>
      <c r="I761" s="401"/>
      <c r="J761" s="401"/>
      <c r="K761" s="401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01" t="s">
        <v>165</v>
      </c>
      <c r="D762" s="401"/>
      <c r="E762" s="401"/>
      <c r="F762" s="401"/>
      <c r="G762" s="401"/>
      <c r="H762" s="401"/>
      <c r="I762" s="401"/>
      <c r="J762" s="401"/>
      <c r="K762" s="401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03" t="s">
        <v>1782</v>
      </c>
      <c r="D763" s="403"/>
      <c r="E763" s="403"/>
      <c r="F763" s="403"/>
      <c r="G763" s="403"/>
      <c r="H763" s="403"/>
      <c r="I763" s="403"/>
      <c r="J763" s="403"/>
      <c r="K763" s="403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08" t="s">
        <v>1783</v>
      </c>
      <c r="B764" s="409"/>
      <c r="C764" s="409"/>
      <c r="D764" s="409"/>
      <c r="E764" s="409"/>
      <c r="F764" s="409"/>
      <c r="G764" s="409"/>
      <c r="H764" s="409"/>
      <c r="I764" s="409"/>
      <c r="J764" s="409"/>
      <c r="K764" s="409"/>
      <c r="L764" s="409"/>
      <c r="M764" s="409"/>
      <c r="N764" s="410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04" t="s">
        <v>1785</v>
      </c>
      <c r="D765" s="404"/>
      <c r="E765" s="404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01" t="s">
        <v>1786</v>
      </c>
      <c r="D766" s="401"/>
      <c r="E766" s="401"/>
      <c r="F766" s="401"/>
      <c r="G766" s="401"/>
      <c r="H766" s="401"/>
      <c r="I766" s="401"/>
      <c r="J766" s="401"/>
      <c r="K766" s="401"/>
      <c r="L766" s="401"/>
      <c r="M766" s="401"/>
      <c r="N766" s="407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397" t="s">
        <v>64</v>
      </c>
      <c r="D767" s="397"/>
      <c r="E767" s="397"/>
      <c r="F767" s="397"/>
      <c r="G767" s="397"/>
      <c r="H767" s="397"/>
      <c r="I767" s="397"/>
      <c r="J767" s="397"/>
      <c r="K767" s="397"/>
      <c r="L767" s="397"/>
      <c r="M767" s="397"/>
      <c r="N767" s="406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397" t="s">
        <v>66</v>
      </c>
      <c r="D768" s="397"/>
      <c r="E768" s="397"/>
      <c r="F768" s="397"/>
      <c r="G768" s="397"/>
      <c r="H768" s="397"/>
      <c r="I768" s="397"/>
      <c r="J768" s="397"/>
      <c r="K768" s="397"/>
      <c r="L768" s="397"/>
      <c r="M768" s="397"/>
      <c r="N768" s="406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01" t="s">
        <v>67</v>
      </c>
      <c r="D769" s="401"/>
      <c r="E769" s="401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01" t="s">
        <v>69</v>
      </c>
      <c r="D770" s="401"/>
      <c r="E770" s="401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01" t="s">
        <v>71</v>
      </c>
      <c r="D771" s="401"/>
      <c r="E771" s="401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01" t="s">
        <v>87</v>
      </c>
      <c r="D772" s="401"/>
      <c r="E772" s="401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01" t="s">
        <v>72</v>
      </c>
      <c r="D773" s="401"/>
      <c r="E773" s="401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01" t="s">
        <v>74</v>
      </c>
      <c r="D774" s="401"/>
      <c r="E774" s="401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05" t="s">
        <v>75</v>
      </c>
      <c r="D775" s="405"/>
      <c r="E775" s="405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01" t="s">
        <v>76</v>
      </c>
      <c r="D776" s="401"/>
      <c r="E776" s="401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01" t="s">
        <v>547</v>
      </c>
      <c r="D777" s="401"/>
      <c r="E777" s="401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01" t="s">
        <v>549</v>
      </c>
      <c r="D778" s="401"/>
      <c r="E778" s="401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04" t="s">
        <v>82</v>
      </c>
      <c r="D779" s="404"/>
      <c r="E779" s="404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04" t="s">
        <v>238</v>
      </c>
      <c r="D780" s="404"/>
      <c r="E780" s="404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01" t="s">
        <v>99</v>
      </c>
      <c r="D781" s="401"/>
      <c r="E781" s="401"/>
      <c r="F781" s="401"/>
      <c r="G781" s="401"/>
      <c r="H781" s="401"/>
      <c r="I781" s="401"/>
      <c r="J781" s="401"/>
      <c r="K781" s="401"/>
      <c r="L781" s="401"/>
      <c r="M781" s="401"/>
      <c r="N781" s="407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01" t="s">
        <v>239</v>
      </c>
      <c r="D782" s="401"/>
      <c r="E782" s="401"/>
      <c r="F782" s="401"/>
      <c r="G782" s="401"/>
      <c r="H782" s="401"/>
      <c r="I782" s="401"/>
      <c r="J782" s="401"/>
      <c r="K782" s="401"/>
      <c r="L782" s="401"/>
      <c r="M782" s="401"/>
      <c r="N782" s="407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397" t="s">
        <v>240</v>
      </c>
      <c r="D783" s="397"/>
      <c r="E783" s="397"/>
      <c r="F783" s="397"/>
      <c r="G783" s="397"/>
      <c r="H783" s="397"/>
      <c r="I783" s="397"/>
      <c r="J783" s="397"/>
      <c r="K783" s="397"/>
      <c r="L783" s="397"/>
      <c r="M783" s="397"/>
      <c r="N783" s="406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04" t="s">
        <v>82</v>
      </c>
      <c r="D784" s="404"/>
      <c r="E784" s="404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04" t="s">
        <v>558</v>
      </c>
      <c r="D785" s="404"/>
      <c r="E785" s="404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01" t="s">
        <v>1647</v>
      </c>
      <c r="D786" s="401"/>
      <c r="E786" s="401"/>
      <c r="F786" s="401"/>
      <c r="G786" s="401"/>
      <c r="H786" s="401"/>
      <c r="I786" s="401"/>
      <c r="J786" s="401"/>
      <c r="K786" s="401"/>
      <c r="L786" s="401"/>
      <c r="M786" s="401"/>
      <c r="N786" s="407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397" t="s">
        <v>64</v>
      </c>
      <c r="D787" s="397"/>
      <c r="E787" s="397"/>
      <c r="F787" s="397"/>
      <c r="G787" s="397"/>
      <c r="H787" s="397"/>
      <c r="I787" s="397"/>
      <c r="J787" s="397"/>
      <c r="K787" s="397"/>
      <c r="L787" s="397"/>
      <c r="M787" s="397"/>
      <c r="N787" s="406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397" t="s">
        <v>66</v>
      </c>
      <c r="D788" s="397"/>
      <c r="E788" s="397"/>
      <c r="F788" s="397"/>
      <c r="G788" s="397"/>
      <c r="H788" s="397"/>
      <c r="I788" s="397"/>
      <c r="J788" s="397"/>
      <c r="K788" s="397"/>
      <c r="L788" s="397"/>
      <c r="M788" s="397"/>
      <c r="N788" s="406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01" t="s">
        <v>67</v>
      </c>
      <c r="D789" s="401"/>
      <c r="E789" s="401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01" t="s">
        <v>69</v>
      </c>
      <c r="D790" s="401"/>
      <c r="E790" s="401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01" t="s">
        <v>71</v>
      </c>
      <c r="D791" s="401"/>
      <c r="E791" s="401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01" t="s">
        <v>87</v>
      </c>
      <c r="D792" s="401"/>
      <c r="E792" s="401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01" t="s">
        <v>72</v>
      </c>
      <c r="D793" s="401"/>
      <c r="E793" s="401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01" t="s">
        <v>74</v>
      </c>
      <c r="D794" s="401"/>
      <c r="E794" s="401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05" t="s">
        <v>75</v>
      </c>
      <c r="D795" s="405"/>
      <c r="E795" s="405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01" t="s">
        <v>76</v>
      </c>
      <c r="D796" s="401"/>
      <c r="E796" s="401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01" t="s">
        <v>561</v>
      </c>
      <c r="D797" s="401"/>
      <c r="E797" s="401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01" t="s">
        <v>563</v>
      </c>
      <c r="D798" s="401"/>
      <c r="E798" s="401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04" t="s">
        <v>82</v>
      </c>
      <c r="D799" s="404"/>
      <c r="E799" s="404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04" t="s">
        <v>1789</v>
      </c>
      <c r="D800" s="404"/>
      <c r="E800" s="404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01" t="s">
        <v>99</v>
      </c>
      <c r="D801" s="401"/>
      <c r="E801" s="401"/>
      <c r="F801" s="401"/>
      <c r="G801" s="401"/>
      <c r="H801" s="401"/>
      <c r="I801" s="401"/>
      <c r="J801" s="401"/>
      <c r="K801" s="401"/>
      <c r="L801" s="401"/>
      <c r="M801" s="401"/>
      <c r="N801" s="407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04" t="s">
        <v>82</v>
      </c>
      <c r="D802" s="404"/>
      <c r="E802" s="404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04" t="s">
        <v>1791</v>
      </c>
      <c r="D803" s="404"/>
      <c r="E803" s="404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01" t="s">
        <v>1786</v>
      </c>
      <c r="D804" s="401"/>
      <c r="E804" s="401"/>
      <c r="F804" s="401"/>
      <c r="G804" s="401"/>
      <c r="H804" s="401"/>
      <c r="I804" s="401"/>
      <c r="J804" s="401"/>
      <c r="K804" s="401"/>
      <c r="L804" s="401"/>
      <c r="M804" s="401"/>
      <c r="N804" s="407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397" t="s">
        <v>64</v>
      </c>
      <c r="D805" s="397"/>
      <c r="E805" s="397"/>
      <c r="F805" s="397"/>
      <c r="G805" s="397"/>
      <c r="H805" s="397"/>
      <c r="I805" s="397"/>
      <c r="J805" s="397"/>
      <c r="K805" s="397"/>
      <c r="L805" s="397"/>
      <c r="M805" s="397"/>
      <c r="N805" s="406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397" t="s">
        <v>66</v>
      </c>
      <c r="D806" s="397"/>
      <c r="E806" s="397"/>
      <c r="F806" s="397"/>
      <c r="G806" s="397"/>
      <c r="H806" s="397"/>
      <c r="I806" s="397"/>
      <c r="J806" s="397"/>
      <c r="K806" s="397"/>
      <c r="L806" s="397"/>
      <c r="M806" s="397"/>
      <c r="N806" s="406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01" t="s">
        <v>67</v>
      </c>
      <c r="D807" s="401"/>
      <c r="E807" s="401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01" t="s">
        <v>69</v>
      </c>
      <c r="D808" s="401"/>
      <c r="E808" s="401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01" t="s">
        <v>71</v>
      </c>
      <c r="D809" s="401"/>
      <c r="E809" s="401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01" t="s">
        <v>87</v>
      </c>
      <c r="D810" s="401"/>
      <c r="E810" s="401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01" t="s">
        <v>72</v>
      </c>
      <c r="D811" s="401"/>
      <c r="E811" s="401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01" t="s">
        <v>74</v>
      </c>
      <c r="D812" s="401"/>
      <c r="E812" s="401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05" t="s">
        <v>75</v>
      </c>
      <c r="D813" s="405"/>
      <c r="E813" s="405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01" t="s">
        <v>76</v>
      </c>
      <c r="D814" s="401"/>
      <c r="E814" s="401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01" t="s">
        <v>547</v>
      </c>
      <c r="D815" s="401"/>
      <c r="E815" s="401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01" t="s">
        <v>549</v>
      </c>
      <c r="D816" s="401"/>
      <c r="E816" s="401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04" t="s">
        <v>82</v>
      </c>
      <c r="D817" s="404"/>
      <c r="E817" s="404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04" t="s">
        <v>1793</v>
      </c>
      <c r="D818" s="404"/>
      <c r="E818" s="404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01" t="s">
        <v>99</v>
      </c>
      <c r="D819" s="401"/>
      <c r="E819" s="401"/>
      <c r="F819" s="401"/>
      <c r="G819" s="401"/>
      <c r="H819" s="401"/>
      <c r="I819" s="401"/>
      <c r="J819" s="401"/>
      <c r="K819" s="401"/>
      <c r="L819" s="401"/>
      <c r="M819" s="401"/>
      <c r="N819" s="407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04" t="s">
        <v>82</v>
      </c>
      <c r="D820" s="404"/>
      <c r="E820" s="404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04" t="s">
        <v>1795</v>
      </c>
      <c r="D821" s="404"/>
      <c r="E821" s="404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397" t="s">
        <v>64</v>
      </c>
      <c r="D822" s="397"/>
      <c r="E822" s="397"/>
      <c r="F822" s="397"/>
      <c r="G822" s="397"/>
      <c r="H822" s="397"/>
      <c r="I822" s="397"/>
      <c r="J822" s="397"/>
      <c r="K822" s="397"/>
      <c r="L822" s="397"/>
      <c r="M822" s="397"/>
      <c r="N822" s="40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397" t="s">
        <v>66</v>
      </c>
      <c r="D823" s="397"/>
      <c r="E823" s="397"/>
      <c r="F823" s="397"/>
      <c r="G823" s="397"/>
      <c r="H823" s="397"/>
      <c r="I823" s="397"/>
      <c r="J823" s="397"/>
      <c r="K823" s="397"/>
      <c r="L823" s="397"/>
      <c r="M823" s="397"/>
      <c r="N823" s="40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01" t="s">
        <v>67</v>
      </c>
      <c r="D824" s="401"/>
      <c r="E824" s="401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01" t="s">
        <v>69</v>
      </c>
      <c r="D825" s="401"/>
      <c r="E825" s="401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01" t="s">
        <v>71</v>
      </c>
      <c r="D826" s="401"/>
      <c r="E826" s="401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01" t="s">
        <v>87</v>
      </c>
      <c r="D827" s="401"/>
      <c r="E827" s="401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01" t="s">
        <v>72</v>
      </c>
      <c r="D828" s="401"/>
      <c r="E828" s="401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01" t="s">
        <v>74</v>
      </c>
      <c r="D829" s="401"/>
      <c r="E829" s="401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05" t="s">
        <v>75</v>
      </c>
      <c r="D830" s="405"/>
      <c r="E830" s="405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01" t="s">
        <v>76</v>
      </c>
      <c r="D831" s="401"/>
      <c r="E831" s="401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01" t="s">
        <v>561</v>
      </c>
      <c r="D832" s="401"/>
      <c r="E832" s="401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01" t="s">
        <v>563</v>
      </c>
      <c r="D833" s="401"/>
      <c r="E833" s="401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04" t="s">
        <v>82</v>
      </c>
      <c r="D834" s="404"/>
      <c r="E834" s="404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04" t="s">
        <v>1797</v>
      </c>
      <c r="D835" s="404"/>
      <c r="E835" s="404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01" t="s">
        <v>99</v>
      </c>
      <c r="D836" s="401"/>
      <c r="E836" s="401"/>
      <c r="F836" s="401"/>
      <c r="G836" s="401"/>
      <c r="H836" s="401"/>
      <c r="I836" s="401"/>
      <c r="J836" s="401"/>
      <c r="K836" s="401"/>
      <c r="L836" s="401"/>
      <c r="M836" s="401"/>
      <c r="N836" s="407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01" t="s">
        <v>1798</v>
      </c>
      <c r="D837" s="401"/>
      <c r="E837" s="401"/>
      <c r="F837" s="401"/>
      <c r="G837" s="401"/>
      <c r="H837" s="401"/>
      <c r="I837" s="401"/>
      <c r="J837" s="401"/>
      <c r="K837" s="401"/>
      <c r="L837" s="401"/>
      <c r="M837" s="401"/>
      <c r="N837" s="407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397" t="s">
        <v>1799</v>
      </c>
      <c r="D838" s="397"/>
      <c r="E838" s="397"/>
      <c r="F838" s="397"/>
      <c r="G838" s="397"/>
      <c r="H838" s="397"/>
      <c r="I838" s="397"/>
      <c r="J838" s="397"/>
      <c r="K838" s="397"/>
      <c r="L838" s="397"/>
      <c r="M838" s="397"/>
      <c r="N838" s="406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04" t="s">
        <v>82</v>
      </c>
      <c r="D839" s="404"/>
      <c r="E839" s="404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04" t="s">
        <v>1800</v>
      </c>
      <c r="D841" s="404"/>
      <c r="E841" s="404"/>
      <c r="F841" s="404"/>
      <c r="G841" s="404"/>
      <c r="H841" s="404"/>
      <c r="I841" s="404"/>
      <c r="J841" s="404"/>
      <c r="K841" s="404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01" t="s">
        <v>146</v>
      </c>
      <c r="D842" s="401"/>
      <c r="E842" s="401"/>
      <c r="F842" s="401"/>
      <c r="G842" s="401"/>
      <c r="H842" s="401"/>
      <c r="I842" s="401"/>
      <c r="J842" s="401"/>
      <c r="K842" s="401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01" t="s">
        <v>147</v>
      </c>
      <c r="D843" s="401"/>
      <c r="E843" s="401"/>
      <c r="F843" s="401"/>
      <c r="G843" s="401"/>
      <c r="H843" s="401"/>
      <c r="I843" s="401"/>
      <c r="J843" s="401"/>
      <c r="K843" s="401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01" t="s">
        <v>148</v>
      </c>
      <c r="D844" s="401"/>
      <c r="E844" s="401"/>
      <c r="F844" s="401"/>
      <c r="G844" s="401"/>
      <c r="H844" s="401"/>
      <c r="I844" s="401"/>
      <c r="J844" s="401"/>
      <c r="K844" s="401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01" t="s">
        <v>149</v>
      </c>
      <c r="D845" s="401"/>
      <c r="E845" s="401"/>
      <c r="F845" s="401"/>
      <c r="G845" s="401"/>
      <c r="H845" s="401"/>
      <c r="I845" s="401"/>
      <c r="J845" s="401"/>
      <c r="K845" s="401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01" t="s">
        <v>150</v>
      </c>
      <c r="D846" s="401"/>
      <c r="E846" s="401"/>
      <c r="F846" s="401"/>
      <c r="G846" s="401"/>
      <c r="H846" s="401"/>
      <c r="I846" s="401"/>
      <c r="J846" s="401"/>
      <c r="K846" s="401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01" t="s">
        <v>151</v>
      </c>
      <c r="D847" s="401"/>
      <c r="E847" s="401"/>
      <c r="F847" s="401"/>
      <c r="G847" s="401"/>
      <c r="H847" s="401"/>
      <c r="I847" s="401"/>
      <c r="J847" s="401"/>
      <c r="K847" s="401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01" t="s">
        <v>153</v>
      </c>
      <c r="D848" s="401"/>
      <c r="E848" s="401"/>
      <c r="F848" s="401"/>
      <c r="G848" s="401"/>
      <c r="H848" s="401"/>
      <c r="I848" s="401"/>
      <c r="J848" s="401"/>
      <c r="K848" s="401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01" t="s">
        <v>147</v>
      </c>
      <c r="D849" s="401"/>
      <c r="E849" s="401"/>
      <c r="F849" s="401"/>
      <c r="G849" s="401"/>
      <c r="H849" s="401"/>
      <c r="I849" s="401"/>
      <c r="J849" s="401"/>
      <c r="K849" s="401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01" t="s">
        <v>322</v>
      </c>
      <c r="D850" s="401"/>
      <c r="E850" s="401"/>
      <c r="F850" s="401"/>
      <c r="G850" s="401"/>
      <c r="H850" s="401"/>
      <c r="I850" s="401"/>
      <c r="J850" s="401"/>
      <c r="K850" s="401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01" t="s">
        <v>323</v>
      </c>
      <c r="D851" s="401"/>
      <c r="E851" s="401"/>
      <c r="F851" s="401"/>
      <c r="G851" s="401"/>
      <c r="H851" s="401"/>
      <c r="I851" s="401"/>
      <c r="J851" s="401"/>
      <c r="K851" s="401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01" t="s">
        <v>324</v>
      </c>
      <c r="D852" s="401"/>
      <c r="E852" s="401"/>
      <c r="F852" s="401"/>
      <c r="G852" s="401"/>
      <c r="H852" s="401"/>
      <c r="I852" s="401"/>
      <c r="J852" s="401"/>
      <c r="K852" s="401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01" t="s">
        <v>325</v>
      </c>
      <c r="D853" s="401"/>
      <c r="E853" s="401"/>
      <c r="F853" s="401"/>
      <c r="G853" s="401"/>
      <c r="H853" s="401"/>
      <c r="I853" s="401"/>
      <c r="J853" s="401"/>
      <c r="K853" s="401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01" t="s">
        <v>326</v>
      </c>
      <c r="D854" s="401"/>
      <c r="E854" s="401"/>
      <c r="F854" s="401"/>
      <c r="G854" s="401"/>
      <c r="H854" s="401"/>
      <c r="I854" s="401"/>
      <c r="J854" s="401"/>
      <c r="K854" s="401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01" t="s">
        <v>327</v>
      </c>
      <c r="D855" s="401"/>
      <c r="E855" s="401"/>
      <c r="F855" s="401"/>
      <c r="G855" s="401"/>
      <c r="H855" s="401"/>
      <c r="I855" s="401"/>
      <c r="J855" s="401"/>
      <c r="K855" s="401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01" t="s">
        <v>163</v>
      </c>
      <c r="D856" s="401"/>
      <c r="E856" s="401"/>
      <c r="F856" s="401"/>
      <c r="G856" s="401"/>
      <c r="H856" s="401"/>
      <c r="I856" s="401"/>
      <c r="J856" s="401"/>
      <c r="K856" s="401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01" t="s">
        <v>164</v>
      </c>
      <c r="D857" s="401"/>
      <c r="E857" s="401"/>
      <c r="F857" s="401"/>
      <c r="G857" s="401"/>
      <c r="H857" s="401"/>
      <c r="I857" s="401"/>
      <c r="J857" s="401"/>
      <c r="K857" s="401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01" t="s">
        <v>165</v>
      </c>
      <c r="D858" s="401"/>
      <c r="E858" s="401"/>
      <c r="F858" s="401"/>
      <c r="G858" s="401"/>
      <c r="H858" s="401"/>
      <c r="I858" s="401"/>
      <c r="J858" s="401"/>
      <c r="K858" s="401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03" t="s">
        <v>1801</v>
      </c>
      <c r="D859" s="403"/>
      <c r="E859" s="403"/>
      <c r="F859" s="403"/>
      <c r="G859" s="403"/>
      <c r="H859" s="403"/>
      <c r="I859" s="403"/>
      <c r="J859" s="403"/>
      <c r="K859" s="403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08" t="s">
        <v>1802</v>
      </c>
      <c r="B860" s="409"/>
      <c r="C860" s="409"/>
      <c r="D860" s="409"/>
      <c r="E860" s="409"/>
      <c r="F860" s="409"/>
      <c r="G860" s="409"/>
      <c r="H860" s="409"/>
      <c r="I860" s="409"/>
      <c r="J860" s="409"/>
      <c r="K860" s="409"/>
      <c r="L860" s="409"/>
      <c r="M860" s="409"/>
      <c r="N860" s="410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04" t="s">
        <v>107</v>
      </c>
      <c r="D861" s="404"/>
      <c r="E861" s="404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01" t="s">
        <v>1803</v>
      </c>
      <c r="D862" s="401"/>
      <c r="E862" s="401"/>
      <c r="F862" s="401"/>
      <c r="G862" s="401"/>
      <c r="H862" s="401"/>
      <c r="I862" s="401"/>
      <c r="J862" s="401"/>
      <c r="K862" s="401"/>
      <c r="L862" s="401"/>
      <c r="M862" s="401"/>
      <c r="N862" s="407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397" t="s">
        <v>64</v>
      </c>
      <c r="D863" s="397"/>
      <c r="E863" s="397"/>
      <c r="F863" s="397"/>
      <c r="G863" s="397"/>
      <c r="H863" s="397"/>
      <c r="I863" s="397"/>
      <c r="J863" s="397"/>
      <c r="K863" s="397"/>
      <c r="L863" s="397"/>
      <c r="M863" s="397"/>
      <c r="N863" s="406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397" t="s">
        <v>66</v>
      </c>
      <c r="D864" s="397"/>
      <c r="E864" s="397"/>
      <c r="F864" s="397"/>
      <c r="G864" s="397"/>
      <c r="H864" s="397"/>
      <c r="I864" s="397"/>
      <c r="J864" s="397"/>
      <c r="K864" s="397"/>
      <c r="L864" s="397"/>
      <c r="M864" s="397"/>
      <c r="N864" s="406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01" t="s">
        <v>67</v>
      </c>
      <c r="D865" s="401"/>
      <c r="E865" s="401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01" t="s">
        <v>69</v>
      </c>
      <c r="D866" s="401"/>
      <c r="E866" s="401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01" t="s">
        <v>71</v>
      </c>
      <c r="D867" s="401"/>
      <c r="E867" s="401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01" t="s">
        <v>72</v>
      </c>
      <c r="D868" s="401"/>
      <c r="E868" s="401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01" t="s">
        <v>74</v>
      </c>
      <c r="D869" s="401"/>
      <c r="E869" s="401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05" t="s">
        <v>75</v>
      </c>
      <c r="D870" s="405"/>
      <c r="E870" s="405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01" t="s">
        <v>76</v>
      </c>
      <c r="D871" s="401"/>
      <c r="E871" s="401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01" t="s">
        <v>78</v>
      </c>
      <c r="D872" s="401"/>
      <c r="E872" s="401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01" t="s">
        <v>81</v>
      </c>
      <c r="D873" s="401"/>
      <c r="E873" s="401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04" t="s">
        <v>82</v>
      </c>
      <c r="D874" s="404"/>
      <c r="E874" s="404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04" t="s">
        <v>1805</v>
      </c>
      <c r="D875" s="404"/>
      <c r="E875" s="404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01" t="s">
        <v>1806</v>
      </c>
      <c r="D876" s="401"/>
      <c r="E876" s="401"/>
      <c r="F876" s="401"/>
      <c r="G876" s="401"/>
      <c r="H876" s="401"/>
      <c r="I876" s="401"/>
      <c r="J876" s="401"/>
      <c r="K876" s="401"/>
      <c r="L876" s="401"/>
      <c r="M876" s="401"/>
      <c r="N876" s="407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397" t="s">
        <v>64</v>
      </c>
      <c r="D877" s="397"/>
      <c r="E877" s="397"/>
      <c r="F877" s="397"/>
      <c r="G877" s="397"/>
      <c r="H877" s="397"/>
      <c r="I877" s="397"/>
      <c r="J877" s="397"/>
      <c r="K877" s="397"/>
      <c r="L877" s="397"/>
      <c r="M877" s="397"/>
      <c r="N877" s="406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397" t="s">
        <v>66</v>
      </c>
      <c r="D878" s="397"/>
      <c r="E878" s="397"/>
      <c r="F878" s="397"/>
      <c r="G878" s="397"/>
      <c r="H878" s="397"/>
      <c r="I878" s="397"/>
      <c r="J878" s="397"/>
      <c r="K878" s="397"/>
      <c r="L878" s="397"/>
      <c r="M878" s="397"/>
      <c r="N878" s="406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01" t="s">
        <v>67</v>
      </c>
      <c r="D879" s="401"/>
      <c r="E879" s="401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01" t="s">
        <v>69</v>
      </c>
      <c r="D880" s="401"/>
      <c r="E880" s="401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01" t="s">
        <v>71</v>
      </c>
      <c r="D881" s="401"/>
      <c r="E881" s="401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01" t="s">
        <v>72</v>
      </c>
      <c r="D882" s="401"/>
      <c r="E882" s="401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01" t="s">
        <v>74</v>
      </c>
      <c r="D883" s="401"/>
      <c r="E883" s="401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05" t="s">
        <v>75</v>
      </c>
      <c r="D884" s="405"/>
      <c r="E884" s="405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01" t="s">
        <v>76</v>
      </c>
      <c r="D885" s="401"/>
      <c r="E885" s="401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01" t="s">
        <v>547</v>
      </c>
      <c r="D886" s="401"/>
      <c r="E886" s="401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01" t="s">
        <v>549</v>
      </c>
      <c r="D887" s="401"/>
      <c r="E887" s="401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04" t="s">
        <v>82</v>
      </c>
      <c r="D888" s="404"/>
      <c r="E888" s="404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04" t="s">
        <v>1808</v>
      </c>
      <c r="D889" s="404"/>
      <c r="E889" s="404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01" t="s">
        <v>99</v>
      </c>
      <c r="D890" s="401"/>
      <c r="E890" s="401"/>
      <c r="F890" s="401"/>
      <c r="G890" s="401"/>
      <c r="H890" s="401"/>
      <c r="I890" s="401"/>
      <c r="J890" s="401"/>
      <c r="K890" s="401"/>
      <c r="L890" s="401"/>
      <c r="M890" s="401"/>
      <c r="N890" s="407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04" t="s">
        <v>82</v>
      </c>
      <c r="D891" s="404"/>
      <c r="E891" s="404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04" t="s">
        <v>1809</v>
      </c>
      <c r="D893" s="404"/>
      <c r="E893" s="404"/>
      <c r="F893" s="404"/>
      <c r="G893" s="404"/>
      <c r="H893" s="404"/>
      <c r="I893" s="404"/>
      <c r="J893" s="404"/>
      <c r="K893" s="404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01" t="s">
        <v>146</v>
      </c>
      <c r="D894" s="401"/>
      <c r="E894" s="401"/>
      <c r="F894" s="401"/>
      <c r="G894" s="401"/>
      <c r="H894" s="401"/>
      <c r="I894" s="401"/>
      <c r="J894" s="401"/>
      <c r="K894" s="401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01" t="s">
        <v>147</v>
      </c>
      <c r="D895" s="401"/>
      <c r="E895" s="401"/>
      <c r="F895" s="401"/>
      <c r="G895" s="401"/>
      <c r="H895" s="401"/>
      <c r="I895" s="401"/>
      <c r="J895" s="401"/>
      <c r="K895" s="401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01" t="s">
        <v>148</v>
      </c>
      <c r="D896" s="401"/>
      <c r="E896" s="401"/>
      <c r="F896" s="401"/>
      <c r="G896" s="401"/>
      <c r="H896" s="401"/>
      <c r="I896" s="401"/>
      <c r="J896" s="401"/>
      <c r="K896" s="401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01" t="s">
        <v>149</v>
      </c>
      <c r="D897" s="401"/>
      <c r="E897" s="401"/>
      <c r="F897" s="401"/>
      <c r="G897" s="401"/>
      <c r="H897" s="401"/>
      <c r="I897" s="401"/>
      <c r="J897" s="401"/>
      <c r="K897" s="401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01" t="s">
        <v>150</v>
      </c>
      <c r="D898" s="401"/>
      <c r="E898" s="401"/>
      <c r="F898" s="401"/>
      <c r="G898" s="401"/>
      <c r="H898" s="401"/>
      <c r="I898" s="401"/>
      <c r="J898" s="401"/>
      <c r="K898" s="401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01" t="s">
        <v>151</v>
      </c>
      <c r="D899" s="401"/>
      <c r="E899" s="401"/>
      <c r="F899" s="401"/>
      <c r="G899" s="401"/>
      <c r="H899" s="401"/>
      <c r="I899" s="401"/>
      <c r="J899" s="401"/>
      <c r="K899" s="401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01" t="s">
        <v>153</v>
      </c>
      <c r="D900" s="401"/>
      <c r="E900" s="401"/>
      <c r="F900" s="401"/>
      <c r="G900" s="401"/>
      <c r="H900" s="401"/>
      <c r="I900" s="401"/>
      <c r="J900" s="401"/>
      <c r="K900" s="401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01" t="s">
        <v>147</v>
      </c>
      <c r="D901" s="401"/>
      <c r="E901" s="401"/>
      <c r="F901" s="401"/>
      <c r="G901" s="401"/>
      <c r="H901" s="401"/>
      <c r="I901" s="401"/>
      <c r="J901" s="401"/>
      <c r="K901" s="401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01" t="s">
        <v>322</v>
      </c>
      <c r="D902" s="401"/>
      <c r="E902" s="401"/>
      <c r="F902" s="401"/>
      <c r="G902" s="401"/>
      <c r="H902" s="401"/>
      <c r="I902" s="401"/>
      <c r="J902" s="401"/>
      <c r="K902" s="401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01" t="s">
        <v>323</v>
      </c>
      <c r="D903" s="401"/>
      <c r="E903" s="401"/>
      <c r="F903" s="401"/>
      <c r="G903" s="401"/>
      <c r="H903" s="401"/>
      <c r="I903" s="401"/>
      <c r="J903" s="401"/>
      <c r="K903" s="401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01" t="s">
        <v>324</v>
      </c>
      <c r="D904" s="401"/>
      <c r="E904" s="401"/>
      <c r="F904" s="401"/>
      <c r="G904" s="401"/>
      <c r="H904" s="401"/>
      <c r="I904" s="401"/>
      <c r="J904" s="401"/>
      <c r="K904" s="401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01" t="s">
        <v>325</v>
      </c>
      <c r="D905" s="401"/>
      <c r="E905" s="401"/>
      <c r="F905" s="401"/>
      <c r="G905" s="401"/>
      <c r="H905" s="401"/>
      <c r="I905" s="401"/>
      <c r="J905" s="401"/>
      <c r="K905" s="401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01" t="s">
        <v>326</v>
      </c>
      <c r="D906" s="401"/>
      <c r="E906" s="401"/>
      <c r="F906" s="401"/>
      <c r="G906" s="401"/>
      <c r="H906" s="401"/>
      <c r="I906" s="401"/>
      <c r="J906" s="401"/>
      <c r="K906" s="401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01" t="s">
        <v>327</v>
      </c>
      <c r="D907" s="401"/>
      <c r="E907" s="401"/>
      <c r="F907" s="401"/>
      <c r="G907" s="401"/>
      <c r="H907" s="401"/>
      <c r="I907" s="401"/>
      <c r="J907" s="401"/>
      <c r="K907" s="401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01" t="s">
        <v>163</v>
      </c>
      <c r="D908" s="401"/>
      <c r="E908" s="401"/>
      <c r="F908" s="401"/>
      <c r="G908" s="401"/>
      <c r="H908" s="401"/>
      <c r="I908" s="401"/>
      <c r="J908" s="401"/>
      <c r="K908" s="401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01" t="s">
        <v>164</v>
      </c>
      <c r="D909" s="401"/>
      <c r="E909" s="401"/>
      <c r="F909" s="401"/>
      <c r="G909" s="401"/>
      <c r="H909" s="401"/>
      <c r="I909" s="401"/>
      <c r="J909" s="401"/>
      <c r="K909" s="401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01" t="s">
        <v>165</v>
      </c>
      <c r="D910" s="401"/>
      <c r="E910" s="401"/>
      <c r="F910" s="401"/>
      <c r="G910" s="401"/>
      <c r="H910" s="401"/>
      <c r="I910" s="401"/>
      <c r="J910" s="401"/>
      <c r="K910" s="401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03" t="s">
        <v>1810</v>
      </c>
      <c r="D911" s="403"/>
      <c r="E911" s="403"/>
      <c r="F911" s="403"/>
      <c r="G911" s="403"/>
      <c r="H911" s="403"/>
      <c r="I911" s="403"/>
      <c r="J911" s="403"/>
      <c r="K911" s="403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08" t="s">
        <v>1811</v>
      </c>
      <c r="B912" s="409"/>
      <c r="C912" s="409"/>
      <c r="D912" s="409"/>
      <c r="E912" s="409"/>
      <c r="F912" s="409"/>
      <c r="G912" s="409"/>
      <c r="H912" s="409"/>
      <c r="I912" s="409"/>
      <c r="J912" s="409"/>
      <c r="K912" s="409"/>
      <c r="L912" s="409"/>
      <c r="M912" s="409"/>
      <c r="N912" s="410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04" t="s">
        <v>718</v>
      </c>
      <c r="D913" s="404"/>
      <c r="E913" s="404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01" t="s">
        <v>1812</v>
      </c>
      <c r="D914" s="401"/>
      <c r="E914" s="401"/>
      <c r="F914" s="401"/>
      <c r="G914" s="401"/>
      <c r="H914" s="401"/>
      <c r="I914" s="401"/>
      <c r="J914" s="401"/>
      <c r="K914" s="401"/>
      <c r="L914" s="401"/>
      <c r="M914" s="401"/>
      <c r="N914" s="407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397" t="s">
        <v>66</v>
      </c>
      <c r="D915" s="397"/>
      <c r="E915" s="397"/>
      <c r="F915" s="397"/>
      <c r="G915" s="397"/>
      <c r="H915" s="397"/>
      <c r="I915" s="397"/>
      <c r="J915" s="397"/>
      <c r="K915" s="397"/>
      <c r="L915" s="397"/>
      <c r="M915" s="397"/>
      <c r="N915" s="406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01" t="s">
        <v>67</v>
      </c>
      <c r="D916" s="401"/>
      <c r="E916" s="401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01" t="s">
        <v>69</v>
      </c>
      <c r="D917" s="401"/>
      <c r="E917" s="401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01" t="s">
        <v>71</v>
      </c>
      <c r="D918" s="401"/>
      <c r="E918" s="401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01" t="s">
        <v>72</v>
      </c>
      <c r="D919" s="401"/>
      <c r="E919" s="401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01" t="s">
        <v>74</v>
      </c>
      <c r="D920" s="401"/>
      <c r="E920" s="401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05" t="s">
        <v>75</v>
      </c>
      <c r="D921" s="405"/>
      <c r="E921" s="405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01" t="s">
        <v>76</v>
      </c>
      <c r="D922" s="401"/>
      <c r="E922" s="401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01" t="s">
        <v>314</v>
      </c>
      <c r="D923" s="401"/>
      <c r="E923" s="401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01" t="s">
        <v>316</v>
      </c>
      <c r="D924" s="401"/>
      <c r="E924" s="401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04" t="s">
        <v>82</v>
      </c>
      <c r="D925" s="404"/>
      <c r="E925" s="404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04" t="s">
        <v>1808</v>
      </c>
      <c r="D926" s="404"/>
      <c r="E926" s="404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01" t="s">
        <v>99</v>
      </c>
      <c r="D927" s="401"/>
      <c r="E927" s="401"/>
      <c r="F927" s="401"/>
      <c r="G927" s="401"/>
      <c r="H927" s="401"/>
      <c r="I927" s="401"/>
      <c r="J927" s="401"/>
      <c r="K927" s="401"/>
      <c r="L927" s="401"/>
      <c r="M927" s="401"/>
      <c r="N927" s="407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04" t="s">
        <v>82</v>
      </c>
      <c r="D928" s="404"/>
      <c r="E928" s="404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04" t="s">
        <v>1814</v>
      </c>
      <c r="D929" s="404"/>
      <c r="E929" s="404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01" t="s">
        <v>99</v>
      </c>
      <c r="D930" s="401"/>
      <c r="E930" s="401"/>
      <c r="F930" s="401"/>
      <c r="G930" s="401"/>
      <c r="H930" s="401"/>
      <c r="I930" s="401"/>
      <c r="J930" s="401"/>
      <c r="K930" s="401"/>
      <c r="L930" s="401"/>
      <c r="M930" s="401"/>
      <c r="N930" s="407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04" t="s">
        <v>82</v>
      </c>
      <c r="D931" s="404"/>
      <c r="E931" s="404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04" t="s">
        <v>1816</v>
      </c>
      <c r="D933" s="404"/>
      <c r="E933" s="404"/>
      <c r="F933" s="404"/>
      <c r="G933" s="404"/>
      <c r="H933" s="404"/>
      <c r="I933" s="404"/>
      <c r="J933" s="404"/>
      <c r="K933" s="404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01" t="s">
        <v>146</v>
      </c>
      <c r="D934" s="401"/>
      <c r="E934" s="401"/>
      <c r="F934" s="401"/>
      <c r="G934" s="401"/>
      <c r="H934" s="401"/>
      <c r="I934" s="401"/>
      <c r="J934" s="401"/>
      <c r="K934" s="401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01" t="s">
        <v>147</v>
      </c>
      <c r="D935" s="401"/>
      <c r="E935" s="401"/>
      <c r="F935" s="401"/>
      <c r="G935" s="401"/>
      <c r="H935" s="401"/>
      <c r="I935" s="401"/>
      <c r="J935" s="401"/>
      <c r="K935" s="401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01" t="s">
        <v>148</v>
      </c>
      <c r="D936" s="401"/>
      <c r="E936" s="401"/>
      <c r="F936" s="401"/>
      <c r="G936" s="401"/>
      <c r="H936" s="401"/>
      <c r="I936" s="401"/>
      <c r="J936" s="401"/>
      <c r="K936" s="401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01" t="s">
        <v>149</v>
      </c>
      <c r="D937" s="401"/>
      <c r="E937" s="401"/>
      <c r="F937" s="401"/>
      <c r="G937" s="401"/>
      <c r="H937" s="401"/>
      <c r="I937" s="401"/>
      <c r="J937" s="401"/>
      <c r="K937" s="401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01" t="s">
        <v>150</v>
      </c>
      <c r="D938" s="401"/>
      <c r="E938" s="401"/>
      <c r="F938" s="401"/>
      <c r="G938" s="401"/>
      <c r="H938" s="401"/>
      <c r="I938" s="401"/>
      <c r="J938" s="401"/>
      <c r="K938" s="401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01" t="s">
        <v>151</v>
      </c>
      <c r="D939" s="401"/>
      <c r="E939" s="401"/>
      <c r="F939" s="401"/>
      <c r="G939" s="401"/>
      <c r="H939" s="401"/>
      <c r="I939" s="401"/>
      <c r="J939" s="401"/>
      <c r="K939" s="401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01" t="s">
        <v>153</v>
      </c>
      <c r="D940" s="401"/>
      <c r="E940" s="401"/>
      <c r="F940" s="401"/>
      <c r="G940" s="401"/>
      <c r="H940" s="401"/>
      <c r="I940" s="401"/>
      <c r="J940" s="401"/>
      <c r="K940" s="401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01" t="s">
        <v>147</v>
      </c>
      <c r="D941" s="401"/>
      <c r="E941" s="401"/>
      <c r="F941" s="401"/>
      <c r="G941" s="401"/>
      <c r="H941" s="401"/>
      <c r="I941" s="401"/>
      <c r="J941" s="401"/>
      <c r="K941" s="401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01" t="s">
        <v>322</v>
      </c>
      <c r="D942" s="401"/>
      <c r="E942" s="401"/>
      <c r="F942" s="401"/>
      <c r="G942" s="401"/>
      <c r="H942" s="401"/>
      <c r="I942" s="401"/>
      <c r="J942" s="401"/>
      <c r="K942" s="401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01" t="s">
        <v>323</v>
      </c>
      <c r="D943" s="401"/>
      <c r="E943" s="401"/>
      <c r="F943" s="401"/>
      <c r="G943" s="401"/>
      <c r="H943" s="401"/>
      <c r="I943" s="401"/>
      <c r="J943" s="401"/>
      <c r="K943" s="401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01" t="s">
        <v>324</v>
      </c>
      <c r="D944" s="401"/>
      <c r="E944" s="401"/>
      <c r="F944" s="401"/>
      <c r="G944" s="401"/>
      <c r="H944" s="401"/>
      <c r="I944" s="401"/>
      <c r="J944" s="401"/>
      <c r="K944" s="401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01" t="s">
        <v>325</v>
      </c>
      <c r="D945" s="401"/>
      <c r="E945" s="401"/>
      <c r="F945" s="401"/>
      <c r="G945" s="401"/>
      <c r="H945" s="401"/>
      <c r="I945" s="401"/>
      <c r="J945" s="401"/>
      <c r="K945" s="401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01" t="s">
        <v>326</v>
      </c>
      <c r="D946" s="401"/>
      <c r="E946" s="401"/>
      <c r="F946" s="401"/>
      <c r="G946" s="401"/>
      <c r="H946" s="401"/>
      <c r="I946" s="401"/>
      <c r="J946" s="401"/>
      <c r="K946" s="401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01" t="s">
        <v>327</v>
      </c>
      <c r="D947" s="401"/>
      <c r="E947" s="401"/>
      <c r="F947" s="401"/>
      <c r="G947" s="401"/>
      <c r="H947" s="401"/>
      <c r="I947" s="401"/>
      <c r="J947" s="401"/>
      <c r="K947" s="401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01" t="s">
        <v>163</v>
      </c>
      <c r="D948" s="401"/>
      <c r="E948" s="401"/>
      <c r="F948" s="401"/>
      <c r="G948" s="401"/>
      <c r="H948" s="401"/>
      <c r="I948" s="401"/>
      <c r="J948" s="401"/>
      <c r="K948" s="401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01" t="s">
        <v>164</v>
      </c>
      <c r="D949" s="401"/>
      <c r="E949" s="401"/>
      <c r="F949" s="401"/>
      <c r="G949" s="401"/>
      <c r="H949" s="401"/>
      <c r="I949" s="401"/>
      <c r="J949" s="401"/>
      <c r="K949" s="401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01" t="s">
        <v>165</v>
      </c>
      <c r="D950" s="401"/>
      <c r="E950" s="401"/>
      <c r="F950" s="401"/>
      <c r="G950" s="401"/>
      <c r="H950" s="401"/>
      <c r="I950" s="401"/>
      <c r="J950" s="401"/>
      <c r="K950" s="401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03" t="s">
        <v>1817</v>
      </c>
      <c r="D951" s="403"/>
      <c r="E951" s="403"/>
      <c r="F951" s="403"/>
      <c r="G951" s="403"/>
      <c r="H951" s="403"/>
      <c r="I951" s="403"/>
      <c r="J951" s="403"/>
      <c r="K951" s="403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08" t="s">
        <v>1818</v>
      </c>
      <c r="B952" s="409"/>
      <c r="C952" s="409"/>
      <c r="D952" s="409"/>
      <c r="E952" s="409"/>
      <c r="F952" s="409"/>
      <c r="G952" s="409"/>
      <c r="H952" s="409"/>
      <c r="I952" s="409"/>
      <c r="J952" s="409"/>
      <c r="K952" s="409"/>
      <c r="L952" s="409"/>
      <c r="M952" s="409"/>
      <c r="N952" s="410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04" t="s">
        <v>1820</v>
      </c>
      <c r="D953" s="404"/>
      <c r="E953" s="404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01" t="s">
        <v>1821</v>
      </c>
      <c r="D954" s="401"/>
      <c r="E954" s="401"/>
      <c r="F954" s="401"/>
      <c r="G954" s="401"/>
      <c r="H954" s="401"/>
      <c r="I954" s="401"/>
      <c r="J954" s="401"/>
      <c r="K954" s="401"/>
      <c r="L954" s="401"/>
      <c r="M954" s="401"/>
      <c r="N954" s="407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397" t="s">
        <v>1823</v>
      </c>
      <c r="D955" s="397"/>
      <c r="E955" s="397"/>
      <c r="F955" s="397"/>
      <c r="G955" s="397"/>
      <c r="H955" s="397"/>
      <c r="I955" s="397"/>
      <c r="J955" s="397"/>
      <c r="K955" s="397"/>
      <c r="L955" s="397"/>
      <c r="M955" s="397"/>
      <c r="N955" s="406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397" t="s">
        <v>64</v>
      </c>
      <c r="D956" s="397"/>
      <c r="E956" s="397"/>
      <c r="F956" s="397"/>
      <c r="G956" s="397"/>
      <c r="H956" s="397"/>
      <c r="I956" s="397"/>
      <c r="J956" s="397"/>
      <c r="K956" s="397"/>
      <c r="L956" s="397"/>
      <c r="M956" s="397"/>
      <c r="N956" s="406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397" t="s">
        <v>66</v>
      </c>
      <c r="D957" s="397"/>
      <c r="E957" s="397"/>
      <c r="F957" s="397"/>
      <c r="G957" s="397"/>
      <c r="H957" s="397"/>
      <c r="I957" s="397"/>
      <c r="J957" s="397"/>
      <c r="K957" s="397"/>
      <c r="L957" s="397"/>
      <c r="M957" s="397"/>
      <c r="N957" s="406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01" t="s">
        <v>67</v>
      </c>
      <c r="D958" s="401"/>
      <c r="E958" s="401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01" t="s">
        <v>69</v>
      </c>
      <c r="D959" s="401"/>
      <c r="E959" s="401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01" t="s">
        <v>71</v>
      </c>
      <c r="D960" s="401"/>
      <c r="E960" s="401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01" t="s">
        <v>87</v>
      </c>
      <c r="D961" s="401"/>
      <c r="E961" s="401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01" t="s">
        <v>72</v>
      </c>
      <c r="D962" s="401"/>
      <c r="E962" s="401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01" t="s">
        <v>74</v>
      </c>
      <c r="D963" s="401"/>
      <c r="E963" s="401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05" t="s">
        <v>75</v>
      </c>
      <c r="D964" s="405"/>
      <c r="E964" s="405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01" t="s">
        <v>76</v>
      </c>
      <c r="D965" s="401"/>
      <c r="E965" s="401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01" t="s">
        <v>183</v>
      </c>
      <c r="D966" s="401"/>
      <c r="E966" s="401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01" t="s">
        <v>185</v>
      </c>
      <c r="D967" s="401"/>
      <c r="E967" s="401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04" t="s">
        <v>82</v>
      </c>
      <c r="D968" s="404"/>
      <c r="E968" s="404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04" t="s">
        <v>1825</v>
      </c>
      <c r="D969" s="404"/>
      <c r="E969" s="404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01" t="s">
        <v>1697</v>
      </c>
      <c r="D970" s="401"/>
      <c r="E970" s="401"/>
      <c r="F970" s="401"/>
      <c r="G970" s="401"/>
      <c r="H970" s="401"/>
      <c r="I970" s="401"/>
      <c r="J970" s="401"/>
      <c r="K970" s="401"/>
      <c r="L970" s="401"/>
      <c r="M970" s="401"/>
      <c r="N970" s="407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04" t="s">
        <v>82</v>
      </c>
      <c r="D971" s="404"/>
      <c r="E971" s="404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04" t="s">
        <v>1827</v>
      </c>
      <c r="D972" s="404"/>
      <c r="E972" s="404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01" t="s">
        <v>99</v>
      </c>
      <c r="D973" s="401"/>
      <c r="E973" s="401"/>
      <c r="F973" s="401"/>
      <c r="G973" s="401"/>
      <c r="H973" s="401"/>
      <c r="I973" s="401"/>
      <c r="J973" s="401"/>
      <c r="K973" s="401"/>
      <c r="L973" s="401"/>
      <c r="M973" s="401"/>
      <c r="N973" s="407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01" t="s">
        <v>1828</v>
      </c>
      <c r="D974" s="401"/>
      <c r="E974" s="401"/>
      <c r="F974" s="401"/>
      <c r="G974" s="401"/>
      <c r="H974" s="401"/>
      <c r="I974" s="401"/>
      <c r="J974" s="401"/>
      <c r="K974" s="401"/>
      <c r="L974" s="401"/>
      <c r="M974" s="401"/>
      <c r="N974" s="407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04" t="s">
        <v>82</v>
      </c>
      <c r="D975" s="404"/>
      <c r="E975" s="404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04" t="s">
        <v>1830</v>
      </c>
      <c r="D976" s="404"/>
      <c r="E976" s="404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01" t="s">
        <v>99</v>
      </c>
      <c r="D977" s="401"/>
      <c r="E977" s="401"/>
      <c r="F977" s="401"/>
      <c r="G977" s="401"/>
      <c r="H977" s="401"/>
      <c r="I977" s="401"/>
      <c r="J977" s="401"/>
      <c r="K977" s="401"/>
      <c r="L977" s="401"/>
      <c r="M977" s="401"/>
      <c r="N977" s="407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01" t="s">
        <v>1831</v>
      </c>
      <c r="D978" s="401"/>
      <c r="E978" s="401"/>
      <c r="F978" s="401"/>
      <c r="G978" s="401"/>
      <c r="H978" s="401"/>
      <c r="I978" s="401"/>
      <c r="J978" s="401"/>
      <c r="K978" s="401"/>
      <c r="L978" s="401"/>
      <c r="M978" s="401"/>
      <c r="N978" s="407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397" t="s">
        <v>966</v>
      </c>
      <c r="D979" s="397"/>
      <c r="E979" s="397"/>
      <c r="F979" s="397"/>
      <c r="G979" s="397"/>
      <c r="H979" s="397"/>
      <c r="I979" s="397"/>
      <c r="J979" s="397"/>
      <c r="K979" s="397"/>
      <c r="L979" s="397"/>
      <c r="M979" s="397"/>
      <c r="N979" s="406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397" t="s">
        <v>240</v>
      </c>
      <c r="D980" s="397"/>
      <c r="E980" s="397"/>
      <c r="F980" s="397"/>
      <c r="G980" s="397"/>
      <c r="H980" s="397"/>
      <c r="I980" s="397"/>
      <c r="J980" s="397"/>
      <c r="K980" s="397"/>
      <c r="L980" s="397"/>
      <c r="M980" s="397"/>
      <c r="N980" s="406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04" t="s">
        <v>82</v>
      </c>
      <c r="D981" s="404"/>
      <c r="E981" s="404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04" t="s">
        <v>1833</v>
      </c>
      <c r="D982" s="404"/>
      <c r="E982" s="404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01" t="s">
        <v>99</v>
      </c>
      <c r="D983" s="401"/>
      <c r="E983" s="401"/>
      <c r="F983" s="401"/>
      <c r="G983" s="401"/>
      <c r="H983" s="401"/>
      <c r="I983" s="401"/>
      <c r="J983" s="401"/>
      <c r="K983" s="401"/>
      <c r="L983" s="401"/>
      <c r="M983" s="401"/>
      <c r="N983" s="407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01" t="s">
        <v>1834</v>
      </c>
      <c r="D984" s="401"/>
      <c r="E984" s="401"/>
      <c r="F984" s="401"/>
      <c r="G984" s="401"/>
      <c r="H984" s="401"/>
      <c r="I984" s="401"/>
      <c r="J984" s="401"/>
      <c r="K984" s="401"/>
      <c r="L984" s="401"/>
      <c r="M984" s="401"/>
      <c r="N984" s="407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397" t="s">
        <v>966</v>
      </c>
      <c r="D985" s="397"/>
      <c r="E985" s="397"/>
      <c r="F985" s="397"/>
      <c r="G985" s="397"/>
      <c r="H985" s="397"/>
      <c r="I985" s="397"/>
      <c r="J985" s="397"/>
      <c r="K985" s="397"/>
      <c r="L985" s="397"/>
      <c r="M985" s="397"/>
      <c r="N985" s="406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397" t="s">
        <v>240</v>
      </c>
      <c r="D986" s="397"/>
      <c r="E986" s="397"/>
      <c r="F986" s="397"/>
      <c r="G986" s="397"/>
      <c r="H986" s="397"/>
      <c r="I986" s="397"/>
      <c r="J986" s="397"/>
      <c r="K986" s="397"/>
      <c r="L986" s="397"/>
      <c r="M986" s="397"/>
      <c r="N986" s="406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04" t="s">
        <v>82</v>
      </c>
      <c r="D987" s="404"/>
      <c r="E987" s="404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04" t="s">
        <v>1835</v>
      </c>
      <c r="D988" s="404"/>
      <c r="E988" s="404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397" t="s">
        <v>64</v>
      </c>
      <c r="D989" s="397"/>
      <c r="E989" s="397"/>
      <c r="F989" s="397"/>
      <c r="G989" s="397"/>
      <c r="H989" s="397"/>
      <c r="I989" s="397"/>
      <c r="J989" s="397"/>
      <c r="K989" s="397"/>
      <c r="L989" s="397"/>
      <c r="M989" s="397"/>
      <c r="N989" s="406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397" t="s">
        <v>66</v>
      </c>
      <c r="D990" s="397"/>
      <c r="E990" s="397"/>
      <c r="F990" s="397"/>
      <c r="G990" s="397"/>
      <c r="H990" s="397"/>
      <c r="I990" s="397"/>
      <c r="J990" s="397"/>
      <c r="K990" s="397"/>
      <c r="L990" s="397"/>
      <c r="M990" s="397"/>
      <c r="N990" s="406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01" t="s">
        <v>67</v>
      </c>
      <c r="D991" s="401"/>
      <c r="E991" s="401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01" t="s">
        <v>72</v>
      </c>
      <c r="D992" s="401"/>
      <c r="E992" s="401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05" t="s">
        <v>75</v>
      </c>
      <c r="D993" s="405"/>
      <c r="E993" s="405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01" t="s">
        <v>76</v>
      </c>
      <c r="D994" s="401"/>
      <c r="E994" s="401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01" t="s">
        <v>183</v>
      </c>
      <c r="D995" s="401"/>
      <c r="E995" s="401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01" t="s">
        <v>185</v>
      </c>
      <c r="D996" s="401"/>
      <c r="E996" s="401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04" t="s">
        <v>82</v>
      </c>
      <c r="D997" s="404"/>
      <c r="E997" s="404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11" t="s">
        <v>1836</v>
      </c>
      <c r="B998" s="412"/>
      <c r="C998" s="412"/>
      <c r="D998" s="412"/>
      <c r="E998" s="412"/>
      <c r="F998" s="412"/>
      <c r="G998" s="412"/>
      <c r="H998" s="412"/>
      <c r="I998" s="412"/>
      <c r="J998" s="412"/>
      <c r="K998" s="412"/>
      <c r="L998" s="412"/>
      <c r="M998" s="412"/>
      <c r="N998" s="413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04" t="s">
        <v>1838</v>
      </c>
      <c r="D999" s="404"/>
      <c r="E999" s="404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01" t="s">
        <v>1839</v>
      </c>
      <c r="D1000" s="401"/>
      <c r="E1000" s="401"/>
      <c r="F1000" s="401"/>
      <c r="G1000" s="401"/>
      <c r="H1000" s="401"/>
      <c r="I1000" s="401"/>
      <c r="J1000" s="401"/>
      <c r="K1000" s="401"/>
      <c r="L1000" s="401"/>
      <c r="M1000" s="401"/>
      <c r="N1000" s="407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397" t="s">
        <v>66</v>
      </c>
      <c r="D1001" s="397"/>
      <c r="E1001" s="397"/>
      <c r="F1001" s="397"/>
      <c r="G1001" s="397"/>
      <c r="H1001" s="397"/>
      <c r="I1001" s="397"/>
      <c r="J1001" s="397"/>
      <c r="K1001" s="397"/>
      <c r="L1001" s="397"/>
      <c r="M1001" s="397"/>
      <c r="N1001" s="406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01" t="s">
        <v>67</v>
      </c>
      <c r="D1002" s="401"/>
      <c r="E1002" s="401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01" t="s">
        <v>69</v>
      </c>
      <c r="D1003" s="401"/>
      <c r="E1003" s="401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01" t="s">
        <v>71</v>
      </c>
      <c r="D1004" s="401"/>
      <c r="E1004" s="401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01" t="s">
        <v>87</v>
      </c>
      <c r="D1005" s="401"/>
      <c r="E1005" s="401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01" t="s">
        <v>72</v>
      </c>
      <c r="D1006" s="401"/>
      <c r="E1006" s="401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01" t="s">
        <v>74</v>
      </c>
      <c r="D1007" s="401"/>
      <c r="E1007" s="401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05" t="s">
        <v>75</v>
      </c>
      <c r="D1008" s="405"/>
      <c r="E1008" s="405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01" t="s">
        <v>76</v>
      </c>
      <c r="D1009" s="401"/>
      <c r="E1009" s="401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01" t="s">
        <v>1841</v>
      </c>
      <c r="D1010" s="401"/>
      <c r="E1010" s="401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01" t="s">
        <v>1843</v>
      </c>
      <c r="D1011" s="401"/>
      <c r="E1011" s="401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04" t="s">
        <v>82</v>
      </c>
      <c r="D1012" s="404"/>
      <c r="E1012" s="404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04" t="s">
        <v>1845</v>
      </c>
      <c r="D1013" s="404"/>
      <c r="E1013" s="404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01" t="s">
        <v>99</v>
      </c>
      <c r="D1014" s="401"/>
      <c r="E1014" s="401"/>
      <c r="F1014" s="401"/>
      <c r="G1014" s="401"/>
      <c r="H1014" s="401"/>
      <c r="I1014" s="401"/>
      <c r="J1014" s="401"/>
      <c r="K1014" s="401"/>
      <c r="L1014" s="401"/>
      <c r="M1014" s="401"/>
      <c r="N1014" s="407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04" t="s">
        <v>82</v>
      </c>
      <c r="D1015" s="404"/>
      <c r="E1015" s="404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04" t="s">
        <v>1847</v>
      </c>
      <c r="D1016" s="404"/>
      <c r="E1016" s="404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01" t="s">
        <v>1839</v>
      </c>
      <c r="D1017" s="401"/>
      <c r="E1017" s="401"/>
      <c r="F1017" s="401"/>
      <c r="G1017" s="401"/>
      <c r="H1017" s="401"/>
      <c r="I1017" s="401"/>
      <c r="J1017" s="401"/>
      <c r="K1017" s="401"/>
      <c r="L1017" s="401"/>
      <c r="M1017" s="401"/>
      <c r="N1017" s="407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397" t="s">
        <v>64</v>
      </c>
      <c r="D1018" s="397"/>
      <c r="E1018" s="397"/>
      <c r="F1018" s="397"/>
      <c r="G1018" s="397"/>
      <c r="H1018" s="397"/>
      <c r="I1018" s="397"/>
      <c r="J1018" s="397"/>
      <c r="K1018" s="397"/>
      <c r="L1018" s="397"/>
      <c r="M1018" s="397"/>
      <c r="N1018" s="406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397" t="s">
        <v>66</v>
      </c>
      <c r="D1019" s="397"/>
      <c r="E1019" s="397"/>
      <c r="F1019" s="397"/>
      <c r="G1019" s="397"/>
      <c r="H1019" s="397"/>
      <c r="I1019" s="397"/>
      <c r="J1019" s="397"/>
      <c r="K1019" s="397"/>
      <c r="L1019" s="397"/>
      <c r="M1019" s="397"/>
      <c r="N1019" s="406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01" t="s">
        <v>67</v>
      </c>
      <c r="D1020" s="401"/>
      <c r="E1020" s="401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01" t="s">
        <v>87</v>
      </c>
      <c r="D1021" s="401"/>
      <c r="E1021" s="401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01" t="s">
        <v>72</v>
      </c>
      <c r="D1022" s="401"/>
      <c r="E1022" s="401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05" t="s">
        <v>75</v>
      </c>
      <c r="D1023" s="405"/>
      <c r="E1023" s="405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01" t="s">
        <v>76</v>
      </c>
      <c r="D1024" s="401"/>
      <c r="E1024" s="401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01" t="s">
        <v>183</v>
      </c>
      <c r="D1025" s="401"/>
      <c r="E1025" s="401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01" t="s">
        <v>185</v>
      </c>
      <c r="D1026" s="401"/>
      <c r="E1026" s="401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04" t="s">
        <v>82</v>
      </c>
      <c r="D1027" s="404"/>
      <c r="E1027" s="404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04" t="s">
        <v>1849</v>
      </c>
      <c r="D1028" s="404"/>
      <c r="E1028" s="404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01" t="s">
        <v>99</v>
      </c>
      <c r="D1029" s="401"/>
      <c r="E1029" s="401"/>
      <c r="F1029" s="401"/>
      <c r="G1029" s="401"/>
      <c r="H1029" s="401"/>
      <c r="I1029" s="401"/>
      <c r="J1029" s="401"/>
      <c r="K1029" s="401"/>
      <c r="L1029" s="401"/>
      <c r="M1029" s="401"/>
      <c r="N1029" s="407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04" t="s">
        <v>82</v>
      </c>
      <c r="D1030" s="404"/>
      <c r="E1030" s="404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04" t="s">
        <v>1729</v>
      </c>
      <c r="D1031" s="404"/>
      <c r="E1031" s="404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01" t="s">
        <v>99</v>
      </c>
      <c r="D1032" s="401"/>
      <c r="E1032" s="401"/>
      <c r="F1032" s="401"/>
      <c r="G1032" s="401"/>
      <c r="H1032" s="401"/>
      <c r="I1032" s="401"/>
      <c r="J1032" s="401"/>
      <c r="K1032" s="401"/>
      <c r="L1032" s="401"/>
      <c r="M1032" s="401"/>
      <c r="N1032" s="407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01" t="s">
        <v>1730</v>
      </c>
      <c r="D1033" s="401"/>
      <c r="E1033" s="401"/>
      <c r="F1033" s="401"/>
      <c r="G1033" s="401"/>
      <c r="H1033" s="401"/>
      <c r="I1033" s="401"/>
      <c r="J1033" s="401"/>
      <c r="K1033" s="401"/>
      <c r="L1033" s="401"/>
      <c r="M1033" s="401"/>
      <c r="N1033" s="407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397" t="s">
        <v>966</v>
      </c>
      <c r="D1034" s="397"/>
      <c r="E1034" s="397"/>
      <c r="F1034" s="397"/>
      <c r="G1034" s="397"/>
      <c r="H1034" s="397"/>
      <c r="I1034" s="397"/>
      <c r="J1034" s="397"/>
      <c r="K1034" s="397"/>
      <c r="L1034" s="397"/>
      <c r="M1034" s="397"/>
      <c r="N1034" s="406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397" t="s">
        <v>240</v>
      </c>
      <c r="D1035" s="397"/>
      <c r="E1035" s="397"/>
      <c r="F1035" s="397"/>
      <c r="G1035" s="397"/>
      <c r="H1035" s="397"/>
      <c r="I1035" s="397"/>
      <c r="J1035" s="397"/>
      <c r="K1035" s="397"/>
      <c r="L1035" s="397"/>
      <c r="M1035" s="397"/>
      <c r="N1035" s="406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04" t="s">
        <v>82</v>
      </c>
      <c r="D1036" s="404"/>
      <c r="E1036" s="404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04" t="s">
        <v>1850</v>
      </c>
      <c r="D1038" s="404"/>
      <c r="E1038" s="404"/>
      <c r="F1038" s="404"/>
      <c r="G1038" s="404"/>
      <c r="H1038" s="404"/>
      <c r="I1038" s="404"/>
      <c r="J1038" s="404"/>
      <c r="K1038" s="404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01" t="s">
        <v>146</v>
      </c>
      <c r="D1039" s="401"/>
      <c r="E1039" s="401"/>
      <c r="F1039" s="401"/>
      <c r="G1039" s="401"/>
      <c r="H1039" s="401"/>
      <c r="I1039" s="401"/>
      <c r="J1039" s="401"/>
      <c r="K1039" s="401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01" t="s">
        <v>147</v>
      </c>
      <c r="D1040" s="401"/>
      <c r="E1040" s="401"/>
      <c r="F1040" s="401"/>
      <c r="G1040" s="401"/>
      <c r="H1040" s="401"/>
      <c r="I1040" s="401"/>
      <c r="J1040" s="401"/>
      <c r="K1040" s="401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01" t="s">
        <v>148</v>
      </c>
      <c r="D1041" s="401"/>
      <c r="E1041" s="401"/>
      <c r="F1041" s="401"/>
      <c r="G1041" s="401"/>
      <c r="H1041" s="401"/>
      <c r="I1041" s="401"/>
      <c r="J1041" s="401"/>
      <c r="K1041" s="401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01" t="s">
        <v>149</v>
      </c>
      <c r="D1042" s="401"/>
      <c r="E1042" s="401"/>
      <c r="F1042" s="401"/>
      <c r="G1042" s="401"/>
      <c r="H1042" s="401"/>
      <c r="I1042" s="401"/>
      <c r="J1042" s="401"/>
      <c r="K1042" s="401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01" t="s">
        <v>150</v>
      </c>
      <c r="D1043" s="401"/>
      <c r="E1043" s="401"/>
      <c r="F1043" s="401"/>
      <c r="G1043" s="401"/>
      <c r="H1043" s="401"/>
      <c r="I1043" s="401"/>
      <c r="J1043" s="401"/>
      <c r="K1043" s="401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01" t="s">
        <v>151</v>
      </c>
      <c r="D1044" s="401"/>
      <c r="E1044" s="401"/>
      <c r="F1044" s="401"/>
      <c r="G1044" s="401"/>
      <c r="H1044" s="401"/>
      <c r="I1044" s="401"/>
      <c r="J1044" s="401"/>
      <c r="K1044" s="401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01" t="s">
        <v>153</v>
      </c>
      <c r="D1045" s="401"/>
      <c r="E1045" s="401"/>
      <c r="F1045" s="401"/>
      <c r="G1045" s="401"/>
      <c r="H1045" s="401"/>
      <c r="I1045" s="401"/>
      <c r="J1045" s="401"/>
      <c r="K1045" s="401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01" t="s">
        <v>147</v>
      </c>
      <c r="D1046" s="401"/>
      <c r="E1046" s="401"/>
      <c r="F1046" s="401"/>
      <c r="G1046" s="401"/>
      <c r="H1046" s="401"/>
      <c r="I1046" s="401"/>
      <c r="J1046" s="401"/>
      <c r="K1046" s="401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01" t="s">
        <v>322</v>
      </c>
      <c r="D1047" s="401"/>
      <c r="E1047" s="401"/>
      <c r="F1047" s="401"/>
      <c r="G1047" s="401"/>
      <c r="H1047" s="401"/>
      <c r="I1047" s="401"/>
      <c r="J1047" s="401"/>
      <c r="K1047" s="401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01" t="s">
        <v>323</v>
      </c>
      <c r="D1048" s="401"/>
      <c r="E1048" s="401"/>
      <c r="F1048" s="401"/>
      <c r="G1048" s="401"/>
      <c r="H1048" s="401"/>
      <c r="I1048" s="401"/>
      <c r="J1048" s="401"/>
      <c r="K1048" s="401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01" t="s">
        <v>324</v>
      </c>
      <c r="D1049" s="401"/>
      <c r="E1049" s="401"/>
      <c r="F1049" s="401"/>
      <c r="G1049" s="401"/>
      <c r="H1049" s="401"/>
      <c r="I1049" s="401"/>
      <c r="J1049" s="401"/>
      <c r="K1049" s="401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01" t="s">
        <v>325</v>
      </c>
      <c r="D1050" s="401"/>
      <c r="E1050" s="401"/>
      <c r="F1050" s="401"/>
      <c r="G1050" s="401"/>
      <c r="H1050" s="401"/>
      <c r="I1050" s="401"/>
      <c r="J1050" s="401"/>
      <c r="K1050" s="401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01" t="s">
        <v>326</v>
      </c>
      <c r="D1051" s="401"/>
      <c r="E1051" s="401"/>
      <c r="F1051" s="401"/>
      <c r="G1051" s="401"/>
      <c r="H1051" s="401"/>
      <c r="I1051" s="401"/>
      <c r="J1051" s="401"/>
      <c r="K1051" s="401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01" t="s">
        <v>327</v>
      </c>
      <c r="D1052" s="401"/>
      <c r="E1052" s="401"/>
      <c r="F1052" s="401"/>
      <c r="G1052" s="401"/>
      <c r="H1052" s="401"/>
      <c r="I1052" s="401"/>
      <c r="J1052" s="401"/>
      <c r="K1052" s="401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01" t="s">
        <v>163</v>
      </c>
      <c r="D1053" s="401"/>
      <c r="E1053" s="401"/>
      <c r="F1053" s="401"/>
      <c r="G1053" s="401"/>
      <c r="H1053" s="401"/>
      <c r="I1053" s="401"/>
      <c r="J1053" s="401"/>
      <c r="K1053" s="401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01" t="s">
        <v>164</v>
      </c>
      <c r="D1054" s="401"/>
      <c r="E1054" s="401"/>
      <c r="F1054" s="401"/>
      <c r="G1054" s="401"/>
      <c r="H1054" s="401"/>
      <c r="I1054" s="401"/>
      <c r="J1054" s="401"/>
      <c r="K1054" s="401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01" t="s">
        <v>165</v>
      </c>
      <c r="D1055" s="401"/>
      <c r="E1055" s="401"/>
      <c r="F1055" s="401"/>
      <c r="G1055" s="401"/>
      <c r="H1055" s="401"/>
      <c r="I1055" s="401"/>
      <c r="J1055" s="401"/>
      <c r="K1055" s="401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03" t="s">
        <v>1851</v>
      </c>
      <c r="D1056" s="403"/>
      <c r="E1056" s="403"/>
      <c r="F1056" s="403"/>
      <c r="G1056" s="403"/>
      <c r="H1056" s="403"/>
      <c r="I1056" s="403"/>
      <c r="J1056" s="403"/>
      <c r="K1056" s="403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08" t="s">
        <v>1852</v>
      </c>
      <c r="B1057" s="409"/>
      <c r="C1057" s="409"/>
      <c r="D1057" s="409"/>
      <c r="E1057" s="409"/>
      <c r="F1057" s="409"/>
      <c r="G1057" s="409"/>
      <c r="H1057" s="409"/>
      <c r="I1057" s="409"/>
      <c r="J1057" s="409"/>
      <c r="K1057" s="409"/>
      <c r="L1057" s="409"/>
      <c r="M1057" s="409"/>
      <c r="N1057" s="410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04" t="s">
        <v>1853</v>
      </c>
      <c r="D1058" s="404"/>
      <c r="E1058" s="404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397" t="s">
        <v>1692</v>
      </c>
      <c r="D1059" s="397"/>
      <c r="E1059" s="397"/>
      <c r="F1059" s="397"/>
      <c r="G1059" s="397"/>
      <c r="H1059" s="397"/>
      <c r="I1059" s="397"/>
      <c r="J1059" s="397"/>
      <c r="K1059" s="397"/>
      <c r="L1059" s="397"/>
      <c r="M1059" s="397"/>
      <c r="N1059" s="406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397" t="s">
        <v>1823</v>
      </c>
      <c r="D1060" s="397"/>
      <c r="E1060" s="397"/>
      <c r="F1060" s="397"/>
      <c r="G1060" s="397"/>
      <c r="H1060" s="397"/>
      <c r="I1060" s="397"/>
      <c r="J1060" s="397"/>
      <c r="K1060" s="397"/>
      <c r="L1060" s="397"/>
      <c r="M1060" s="397"/>
      <c r="N1060" s="406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397" t="s">
        <v>64</v>
      </c>
      <c r="D1061" s="397"/>
      <c r="E1061" s="397"/>
      <c r="F1061" s="397"/>
      <c r="G1061" s="397"/>
      <c r="H1061" s="397"/>
      <c r="I1061" s="397"/>
      <c r="J1061" s="397"/>
      <c r="K1061" s="397"/>
      <c r="L1061" s="397"/>
      <c r="M1061" s="397"/>
      <c r="N1061" s="406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397" t="s">
        <v>66</v>
      </c>
      <c r="D1062" s="397"/>
      <c r="E1062" s="397"/>
      <c r="F1062" s="397"/>
      <c r="G1062" s="397"/>
      <c r="H1062" s="397"/>
      <c r="I1062" s="397"/>
      <c r="J1062" s="397"/>
      <c r="K1062" s="397"/>
      <c r="L1062" s="397"/>
      <c r="M1062" s="397"/>
      <c r="N1062" s="406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01" t="s">
        <v>67</v>
      </c>
      <c r="D1063" s="401"/>
      <c r="E1063" s="401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01" t="s">
        <v>69</v>
      </c>
      <c r="D1064" s="401"/>
      <c r="E1064" s="401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01" t="s">
        <v>71</v>
      </c>
      <c r="D1065" s="401"/>
      <c r="E1065" s="401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01" t="s">
        <v>87</v>
      </c>
      <c r="D1066" s="401"/>
      <c r="E1066" s="401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01" t="s">
        <v>72</v>
      </c>
      <c r="D1067" s="401"/>
      <c r="E1067" s="401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01" t="s">
        <v>74</v>
      </c>
      <c r="D1068" s="401"/>
      <c r="E1068" s="401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05" t="s">
        <v>75</v>
      </c>
      <c r="D1069" s="405"/>
      <c r="E1069" s="405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01" t="s">
        <v>76</v>
      </c>
      <c r="D1070" s="401"/>
      <c r="E1070" s="401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01" t="s">
        <v>183</v>
      </c>
      <c r="D1071" s="401"/>
      <c r="E1071" s="401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01" t="s">
        <v>185</v>
      </c>
      <c r="D1072" s="401"/>
      <c r="E1072" s="401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04" t="s">
        <v>82</v>
      </c>
      <c r="D1073" s="404"/>
      <c r="E1073" s="404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04" t="s">
        <v>1855</v>
      </c>
      <c r="D1074" s="404"/>
      <c r="E1074" s="404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01" t="s">
        <v>1697</v>
      </c>
      <c r="D1075" s="401"/>
      <c r="E1075" s="401"/>
      <c r="F1075" s="401"/>
      <c r="G1075" s="401"/>
      <c r="H1075" s="401"/>
      <c r="I1075" s="401"/>
      <c r="J1075" s="401"/>
      <c r="K1075" s="401"/>
      <c r="L1075" s="401"/>
      <c r="M1075" s="401"/>
      <c r="N1075" s="407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01" t="s">
        <v>1856</v>
      </c>
      <c r="D1076" s="401"/>
      <c r="E1076" s="401"/>
      <c r="F1076" s="401"/>
      <c r="G1076" s="401"/>
      <c r="H1076" s="401"/>
      <c r="I1076" s="401"/>
      <c r="J1076" s="401"/>
      <c r="K1076" s="401"/>
      <c r="L1076" s="401"/>
      <c r="M1076" s="401"/>
      <c r="N1076" s="407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04" t="s">
        <v>82</v>
      </c>
      <c r="D1077" s="404"/>
      <c r="E1077" s="404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04" t="s">
        <v>1857</v>
      </c>
      <c r="D1079" s="404"/>
      <c r="E1079" s="404"/>
      <c r="F1079" s="404"/>
      <c r="G1079" s="404"/>
      <c r="H1079" s="404"/>
      <c r="I1079" s="404"/>
      <c r="J1079" s="404"/>
      <c r="K1079" s="404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01" t="s">
        <v>146</v>
      </c>
      <c r="D1080" s="401"/>
      <c r="E1080" s="401"/>
      <c r="F1080" s="401"/>
      <c r="G1080" s="401"/>
      <c r="H1080" s="401"/>
      <c r="I1080" s="401"/>
      <c r="J1080" s="401"/>
      <c r="K1080" s="401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01" t="s">
        <v>147</v>
      </c>
      <c r="D1081" s="401"/>
      <c r="E1081" s="401"/>
      <c r="F1081" s="401"/>
      <c r="G1081" s="401"/>
      <c r="H1081" s="401"/>
      <c r="I1081" s="401"/>
      <c r="J1081" s="401"/>
      <c r="K1081" s="401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01" t="s">
        <v>148</v>
      </c>
      <c r="D1082" s="401"/>
      <c r="E1082" s="401"/>
      <c r="F1082" s="401"/>
      <c r="G1082" s="401"/>
      <c r="H1082" s="401"/>
      <c r="I1082" s="401"/>
      <c r="J1082" s="401"/>
      <c r="K1082" s="401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01" t="s">
        <v>149</v>
      </c>
      <c r="D1083" s="401"/>
      <c r="E1083" s="401"/>
      <c r="F1083" s="401"/>
      <c r="G1083" s="401"/>
      <c r="H1083" s="401"/>
      <c r="I1083" s="401"/>
      <c r="J1083" s="401"/>
      <c r="K1083" s="401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01" t="s">
        <v>150</v>
      </c>
      <c r="D1084" s="401"/>
      <c r="E1084" s="401"/>
      <c r="F1084" s="401"/>
      <c r="G1084" s="401"/>
      <c r="H1084" s="401"/>
      <c r="I1084" s="401"/>
      <c r="J1084" s="401"/>
      <c r="K1084" s="401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01" t="s">
        <v>151</v>
      </c>
      <c r="D1085" s="401"/>
      <c r="E1085" s="401"/>
      <c r="F1085" s="401"/>
      <c r="G1085" s="401"/>
      <c r="H1085" s="401"/>
      <c r="I1085" s="401"/>
      <c r="J1085" s="401"/>
      <c r="K1085" s="401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01" t="s">
        <v>153</v>
      </c>
      <c r="D1086" s="401"/>
      <c r="E1086" s="401"/>
      <c r="F1086" s="401"/>
      <c r="G1086" s="401"/>
      <c r="H1086" s="401"/>
      <c r="I1086" s="401"/>
      <c r="J1086" s="401"/>
      <c r="K1086" s="401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01" t="s">
        <v>147</v>
      </c>
      <c r="D1087" s="401"/>
      <c r="E1087" s="401"/>
      <c r="F1087" s="401"/>
      <c r="G1087" s="401"/>
      <c r="H1087" s="401"/>
      <c r="I1087" s="401"/>
      <c r="J1087" s="401"/>
      <c r="K1087" s="401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01" t="s">
        <v>322</v>
      </c>
      <c r="D1088" s="401"/>
      <c r="E1088" s="401"/>
      <c r="F1088" s="401"/>
      <c r="G1088" s="401"/>
      <c r="H1088" s="401"/>
      <c r="I1088" s="401"/>
      <c r="J1088" s="401"/>
      <c r="K1088" s="401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01" t="s">
        <v>323</v>
      </c>
      <c r="D1089" s="401"/>
      <c r="E1089" s="401"/>
      <c r="F1089" s="401"/>
      <c r="G1089" s="401"/>
      <c r="H1089" s="401"/>
      <c r="I1089" s="401"/>
      <c r="J1089" s="401"/>
      <c r="K1089" s="401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01" t="s">
        <v>324</v>
      </c>
      <c r="D1090" s="401"/>
      <c r="E1090" s="401"/>
      <c r="F1090" s="401"/>
      <c r="G1090" s="401"/>
      <c r="H1090" s="401"/>
      <c r="I1090" s="401"/>
      <c r="J1090" s="401"/>
      <c r="K1090" s="401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01" t="s">
        <v>325</v>
      </c>
      <c r="D1091" s="401"/>
      <c r="E1091" s="401"/>
      <c r="F1091" s="401"/>
      <c r="G1091" s="401"/>
      <c r="H1091" s="401"/>
      <c r="I1091" s="401"/>
      <c r="J1091" s="401"/>
      <c r="K1091" s="401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01" t="s">
        <v>326</v>
      </c>
      <c r="D1092" s="401"/>
      <c r="E1092" s="401"/>
      <c r="F1092" s="401"/>
      <c r="G1092" s="401"/>
      <c r="H1092" s="401"/>
      <c r="I1092" s="401"/>
      <c r="J1092" s="401"/>
      <c r="K1092" s="401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01" t="s">
        <v>327</v>
      </c>
      <c r="D1093" s="401"/>
      <c r="E1093" s="401"/>
      <c r="F1093" s="401"/>
      <c r="G1093" s="401"/>
      <c r="H1093" s="401"/>
      <c r="I1093" s="401"/>
      <c r="J1093" s="401"/>
      <c r="K1093" s="401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01" t="s">
        <v>163</v>
      </c>
      <c r="D1094" s="401"/>
      <c r="E1094" s="401"/>
      <c r="F1094" s="401"/>
      <c r="G1094" s="401"/>
      <c r="H1094" s="401"/>
      <c r="I1094" s="401"/>
      <c r="J1094" s="401"/>
      <c r="K1094" s="401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01" t="s">
        <v>164</v>
      </c>
      <c r="D1095" s="401"/>
      <c r="E1095" s="401"/>
      <c r="F1095" s="401"/>
      <c r="G1095" s="401"/>
      <c r="H1095" s="401"/>
      <c r="I1095" s="401"/>
      <c r="J1095" s="401"/>
      <c r="K1095" s="401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01" t="s">
        <v>165</v>
      </c>
      <c r="D1096" s="401"/>
      <c r="E1096" s="401"/>
      <c r="F1096" s="401"/>
      <c r="G1096" s="401"/>
      <c r="H1096" s="401"/>
      <c r="I1096" s="401"/>
      <c r="J1096" s="401"/>
      <c r="K1096" s="401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03" t="s">
        <v>1858</v>
      </c>
      <c r="D1097" s="403"/>
      <c r="E1097" s="403"/>
      <c r="F1097" s="403"/>
      <c r="G1097" s="403"/>
      <c r="H1097" s="403"/>
      <c r="I1097" s="403"/>
      <c r="J1097" s="403"/>
      <c r="K1097" s="403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08" t="s">
        <v>1859</v>
      </c>
      <c r="B1098" s="409"/>
      <c r="C1098" s="409"/>
      <c r="D1098" s="409"/>
      <c r="E1098" s="409"/>
      <c r="F1098" s="409"/>
      <c r="G1098" s="409"/>
      <c r="H1098" s="409"/>
      <c r="I1098" s="409"/>
      <c r="J1098" s="409"/>
      <c r="K1098" s="409"/>
      <c r="L1098" s="409"/>
      <c r="M1098" s="409"/>
      <c r="N1098" s="410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04" t="s">
        <v>1359</v>
      </c>
      <c r="D1099" s="404"/>
      <c r="E1099" s="404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01" t="s">
        <v>1860</v>
      </c>
      <c r="D1100" s="401"/>
      <c r="E1100" s="401"/>
      <c r="F1100" s="401"/>
      <c r="G1100" s="401"/>
      <c r="H1100" s="401"/>
      <c r="I1100" s="401"/>
      <c r="J1100" s="401"/>
      <c r="K1100" s="401"/>
      <c r="L1100" s="401"/>
      <c r="M1100" s="401"/>
      <c r="N1100" s="407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397" t="s">
        <v>64</v>
      </c>
      <c r="D1101" s="397"/>
      <c r="E1101" s="397"/>
      <c r="F1101" s="397"/>
      <c r="G1101" s="397"/>
      <c r="H1101" s="397"/>
      <c r="I1101" s="397"/>
      <c r="J1101" s="397"/>
      <c r="K1101" s="397"/>
      <c r="L1101" s="397"/>
      <c r="M1101" s="397"/>
      <c r="N1101" s="406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397" t="s">
        <v>66</v>
      </c>
      <c r="D1102" s="397"/>
      <c r="E1102" s="397"/>
      <c r="F1102" s="397"/>
      <c r="G1102" s="397"/>
      <c r="H1102" s="397"/>
      <c r="I1102" s="397"/>
      <c r="J1102" s="397"/>
      <c r="K1102" s="397"/>
      <c r="L1102" s="397"/>
      <c r="M1102" s="397"/>
      <c r="N1102" s="406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01" t="s">
        <v>67</v>
      </c>
      <c r="D1103" s="401"/>
      <c r="E1103" s="401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01" t="s">
        <v>72</v>
      </c>
      <c r="D1104" s="401"/>
      <c r="E1104" s="401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05" t="s">
        <v>75</v>
      </c>
      <c r="D1105" s="405"/>
      <c r="E1105" s="405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01" t="s">
        <v>76</v>
      </c>
      <c r="D1106" s="401"/>
      <c r="E1106" s="401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01" t="s">
        <v>93</v>
      </c>
      <c r="D1107" s="401"/>
      <c r="E1107" s="401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01" t="s">
        <v>95</v>
      </c>
      <c r="D1108" s="401"/>
      <c r="E1108" s="401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04" t="s">
        <v>82</v>
      </c>
      <c r="D1109" s="404"/>
      <c r="E1109" s="404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04" t="s">
        <v>1268</v>
      </c>
      <c r="D1110" s="404"/>
      <c r="E1110" s="404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01" t="s">
        <v>1861</v>
      </c>
      <c r="D1111" s="401"/>
      <c r="E1111" s="401"/>
      <c r="F1111" s="401"/>
      <c r="G1111" s="401"/>
      <c r="H1111" s="401"/>
      <c r="I1111" s="401"/>
      <c r="J1111" s="401"/>
      <c r="K1111" s="401"/>
      <c r="L1111" s="401"/>
      <c r="M1111" s="401"/>
      <c r="N1111" s="407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397" t="s">
        <v>64</v>
      </c>
      <c r="D1112" s="397"/>
      <c r="E1112" s="397"/>
      <c r="F1112" s="397"/>
      <c r="G1112" s="397"/>
      <c r="H1112" s="397"/>
      <c r="I1112" s="397"/>
      <c r="J1112" s="397"/>
      <c r="K1112" s="397"/>
      <c r="L1112" s="397"/>
      <c r="M1112" s="397"/>
      <c r="N1112" s="406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397" t="s">
        <v>66</v>
      </c>
      <c r="D1113" s="397"/>
      <c r="E1113" s="397"/>
      <c r="F1113" s="397"/>
      <c r="G1113" s="397"/>
      <c r="H1113" s="397"/>
      <c r="I1113" s="397"/>
      <c r="J1113" s="397"/>
      <c r="K1113" s="397"/>
      <c r="L1113" s="397"/>
      <c r="M1113" s="397"/>
      <c r="N1113" s="406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01" t="s">
        <v>67</v>
      </c>
      <c r="D1114" s="401"/>
      <c r="E1114" s="401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01" t="s">
        <v>72</v>
      </c>
      <c r="D1115" s="401"/>
      <c r="E1115" s="401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05" t="s">
        <v>75</v>
      </c>
      <c r="D1116" s="405"/>
      <c r="E1116" s="405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01" t="s">
        <v>76</v>
      </c>
      <c r="D1117" s="401"/>
      <c r="E1117" s="401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01" t="s">
        <v>93</v>
      </c>
      <c r="D1118" s="401"/>
      <c r="E1118" s="401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01" t="s">
        <v>95</v>
      </c>
      <c r="D1119" s="401"/>
      <c r="E1119" s="401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04" t="s">
        <v>82</v>
      </c>
      <c r="D1120" s="404"/>
      <c r="E1120" s="404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04" t="s">
        <v>97</v>
      </c>
      <c r="D1121" s="404"/>
      <c r="E1121" s="404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01" t="s">
        <v>99</v>
      </c>
      <c r="D1122" s="401"/>
      <c r="E1122" s="401"/>
      <c r="F1122" s="401"/>
      <c r="G1122" s="401"/>
      <c r="H1122" s="401"/>
      <c r="I1122" s="401"/>
      <c r="J1122" s="401"/>
      <c r="K1122" s="401"/>
      <c r="L1122" s="401"/>
      <c r="M1122" s="401"/>
      <c r="N1122" s="407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01" t="s">
        <v>100</v>
      </c>
      <c r="D1123" s="401"/>
      <c r="E1123" s="401"/>
      <c r="F1123" s="401"/>
      <c r="G1123" s="401"/>
      <c r="H1123" s="401"/>
      <c r="I1123" s="401"/>
      <c r="J1123" s="401"/>
      <c r="K1123" s="401"/>
      <c r="L1123" s="401"/>
      <c r="M1123" s="401"/>
      <c r="N1123" s="407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04" t="s">
        <v>82</v>
      </c>
      <c r="D1124" s="404"/>
      <c r="E1124" s="404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04" t="s">
        <v>110</v>
      </c>
      <c r="D1125" s="404"/>
      <c r="E1125" s="404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01" t="s">
        <v>1322</v>
      </c>
      <c r="D1126" s="401"/>
      <c r="E1126" s="401"/>
      <c r="F1126" s="401"/>
      <c r="G1126" s="401"/>
      <c r="H1126" s="401"/>
      <c r="I1126" s="401"/>
      <c r="J1126" s="401"/>
      <c r="K1126" s="401"/>
      <c r="L1126" s="401"/>
      <c r="M1126" s="401"/>
      <c r="N1126" s="407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397" t="s">
        <v>64</v>
      </c>
      <c r="D1127" s="397"/>
      <c r="E1127" s="397"/>
      <c r="F1127" s="397"/>
      <c r="G1127" s="397"/>
      <c r="H1127" s="397"/>
      <c r="I1127" s="397"/>
      <c r="J1127" s="397"/>
      <c r="K1127" s="397"/>
      <c r="L1127" s="397"/>
      <c r="M1127" s="397"/>
      <c r="N1127" s="406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397" t="s">
        <v>66</v>
      </c>
      <c r="D1128" s="397"/>
      <c r="E1128" s="397"/>
      <c r="F1128" s="397"/>
      <c r="G1128" s="397"/>
      <c r="H1128" s="397"/>
      <c r="I1128" s="397"/>
      <c r="J1128" s="397"/>
      <c r="K1128" s="397"/>
      <c r="L1128" s="397"/>
      <c r="M1128" s="397"/>
      <c r="N1128" s="406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01" t="s">
        <v>67</v>
      </c>
      <c r="D1129" s="401"/>
      <c r="E1129" s="401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01" t="s">
        <v>72</v>
      </c>
      <c r="D1130" s="401"/>
      <c r="E1130" s="401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05" t="s">
        <v>75</v>
      </c>
      <c r="D1131" s="405"/>
      <c r="E1131" s="405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01" t="s">
        <v>76</v>
      </c>
      <c r="D1132" s="401"/>
      <c r="E1132" s="401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01" t="s">
        <v>93</v>
      </c>
      <c r="D1133" s="401"/>
      <c r="E1133" s="401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01" t="s">
        <v>95</v>
      </c>
      <c r="D1134" s="401"/>
      <c r="E1134" s="401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04" t="s">
        <v>82</v>
      </c>
      <c r="D1135" s="404"/>
      <c r="E1135" s="404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04" t="s">
        <v>1862</v>
      </c>
      <c r="D1137" s="404"/>
      <c r="E1137" s="404"/>
      <c r="F1137" s="404"/>
      <c r="G1137" s="404"/>
      <c r="H1137" s="404"/>
      <c r="I1137" s="404"/>
      <c r="J1137" s="404"/>
      <c r="K1137" s="404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01" t="s">
        <v>146</v>
      </c>
      <c r="D1138" s="401"/>
      <c r="E1138" s="401"/>
      <c r="F1138" s="401"/>
      <c r="G1138" s="401"/>
      <c r="H1138" s="401"/>
      <c r="I1138" s="401"/>
      <c r="J1138" s="401"/>
      <c r="K1138" s="401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01" t="s">
        <v>147</v>
      </c>
      <c r="D1139" s="401"/>
      <c r="E1139" s="401"/>
      <c r="F1139" s="401"/>
      <c r="G1139" s="401"/>
      <c r="H1139" s="401"/>
      <c r="I1139" s="401"/>
      <c r="J1139" s="401"/>
      <c r="K1139" s="401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01" t="s">
        <v>148</v>
      </c>
      <c r="D1140" s="401"/>
      <c r="E1140" s="401"/>
      <c r="F1140" s="401"/>
      <c r="G1140" s="401"/>
      <c r="H1140" s="401"/>
      <c r="I1140" s="401"/>
      <c r="J1140" s="401"/>
      <c r="K1140" s="401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01" t="s">
        <v>151</v>
      </c>
      <c r="D1141" s="401"/>
      <c r="E1141" s="401"/>
      <c r="F1141" s="401"/>
      <c r="G1141" s="401"/>
      <c r="H1141" s="401"/>
      <c r="I1141" s="401"/>
      <c r="J1141" s="401"/>
      <c r="K1141" s="401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01" t="s">
        <v>153</v>
      </c>
      <c r="D1142" s="401"/>
      <c r="E1142" s="401"/>
      <c r="F1142" s="401"/>
      <c r="G1142" s="401"/>
      <c r="H1142" s="401"/>
      <c r="I1142" s="401"/>
      <c r="J1142" s="401"/>
      <c r="K1142" s="401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01" t="s">
        <v>147</v>
      </c>
      <c r="D1143" s="401"/>
      <c r="E1143" s="401"/>
      <c r="F1143" s="401"/>
      <c r="G1143" s="401"/>
      <c r="H1143" s="401"/>
      <c r="I1143" s="401"/>
      <c r="J1143" s="401"/>
      <c r="K1143" s="401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01" t="s">
        <v>322</v>
      </c>
      <c r="D1144" s="401"/>
      <c r="E1144" s="401"/>
      <c r="F1144" s="401"/>
      <c r="G1144" s="401"/>
      <c r="H1144" s="401"/>
      <c r="I1144" s="401"/>
      <c r="J1144" s="401"/>
      <c r="K1144" s="401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01" t="s">
        <v>325</v>
      </c>
      <c r="D1145" s="401"/>
      <c r="E1145" s="401"/>
      <c r="F1145" s="401"/>
      <c r="G1145" s="401"/>
      <c r="H1145" s="401"/>
      <c r="I1145" s="401"/>
      <c r="J1145" s="401"/>
      <c r="K1145" s="401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01" t="s">
        <v>326</v>
      </c>
      <c r="D1146" s="401"/>
      <c r="E1146" s="401"/>
      <c r="F1146" s="401"/>
      <c r="G1146" s="401"/>
      <c r="H1146" s="401"/>
      <c r="I1146" s="401"/>
      <c r="J1146" s="401"/>
      <c r="K1146" s="401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01" t="s">
        <v>327</v>
      </c>
      <c r="D1147" s="401"/>
      <c r="E1147" s="401"/>
      <c r="F1147" s="401"/>
      <c r="G1147" s="401"/>
      <c r="H1147" s="401"/>
      <c r="I1147" s="401"/>
      <c r="J1147" s="401"/>
      <c r="K1147" s="401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01" t="s">
        <v>163</v>
      </c>
      <c r="D1148" s="401"/>
      <c r="E1148" s="401"/>
      <c r="F1148" s="401"/>
      <c r="G1148" s="401"/>
      <c r="H1148" s="401"/>
      <c r="I1148" s="401"/>
      <c r="J1148" s="401"/>
      <c r="K1148" s="401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01" t="s">
        <v>164</v>
      </c>
      <c r="D1149" s="401"/>
      <c r="E1149" s="401"/>
      <c r="F1149" s="401"/>
      <c r="G1149" s="401"/>
      <c r="H1149" s="401"/>
      <c r="I1149" s="401"/>
      <c r="J1149" s="401"/>
      <c r="K1149" s="401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01" t="s">
        <v>165</v>
      </c>
      <c r="D1150" s="401"/>
      <c r="E1150" s="401"/>
      <c r="F1150" s="401"/>
      <c r="G1150" s="401"/>
      <c r="H1150" s="401"/>
      <c r="I1150" s="401"/>
      <c r="J1150" s="401"/>
      <c r="K1150" s="401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03" t="s">
        <v>1863</v>
      </c>
      <c r="D1151" s="403"/>
      <c r="E1151" s="403"/>
      <c r="F1151" s="403"/>
      <c r="G1151" s="403"/>
      <c r="H1151" s="403"/>
      <c r="I1151" s="403"/>
      <c r="J1151" s="403"/>
      <c r="K1151" s="403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08" t="s">
        <v>1864</v>
      </c>
      <c r="B1152" s="409"/>
      <c r="C1152" s="409"/>
      <c r="D1152" s="409"/>
      <c r="E1152" s="409"/>
      <c r="F1152" s="409"/>
      <c r="G1152" s="409"/>
      <c r="H1152" s="409"/>
      <c r="I1152" s="409"/>
      <c r="J1152" s="409"/>
      <c r="K1152" s="409"/>
      <c r="L1152" s="409"/>
      <c r="M1152" s="409"/>
      <c r="N1152" s="410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04" t="s">
        <v>877</v>
      </c>
      <c r="D1153" s="404"/>
      <c r="E1153" s="404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01" t="s">
        <v>1865</v>
      </c>
      <c r="D1154" s="401"/>
      <c r="E1154" s="401"/>
      <c r="F1154" s="401"/>
      <c r="G1154" s="401"/>
      <c r="H1154" s="401"/>
      <c r="I1154" s="401"/>
      <c r="J1154" s="401"/>
      <c r="K1154" s="401"/>
      <c r="L1154" s="401"/>
      <c r="M1154" s="401"/>
      <c r="N1154" s="407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397" t="s">
        <v>64</v>
      </c>
      <c r="D1155" s="397"/>
      <c r="E1155" s="397"/>
      <c r="F1155" s="397"/>
      <c r="G1155" s="397"/>
      <c r="H1155" s="397"/>
      <c r="I1155" s="397"/>
      <c r="J1155" s="397"/>
      <c r="K1155" s="397"/>
      <c r="L1155" s="397"/>
      <c r="M1155" s="397"/>
      <c r="N1155" s="406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397" t="s">
        <v>66</v>
      </c>
      <c r="D1156" s="397"/>
      <c r="E1156" s="397"/>
      <c r="F1156" s="397"/>
      <c r="G1156" s="397"/>
      <c r="H1156" s="397"/>
      <c r="I1156" s="397"/>
      <c r="J1156" s="397"/>
      <c r="K1156" s="397"/>
      <c r="L1156" s="397"/>
      <c r="M1156" s="397"/>
      <c r="N1156" s="406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01" t="s">
        <v>67</v>
      </c>
      <c r="D1157" s="401"/>
      <c r="E1157" s="401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01" t="s">
        <v>69</v>
      </c>
      <c r="D1158" s="401"/>
      <c r="E1158" s="401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01" t="s">
        <v>71</v>
      </c>
      <c r="D1159" s="401"/>
      <c r="E1159" s="401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01" t="s">
        <v>87</v>
      </c>
      <c r="D1160" s="401"/>
      <c r="E1160" s="401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01" t="s">
        <v>72</v>
      </c>
      <c r="D1161" s="401"/>
      <c r="E1161" s="401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01" t="s">
        <v>74</v>
      </c>
      <c r="D1162" s="401"/>
      <c r="E1162" s="401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05" t="s">
        <v>75</v>
      </c>
      <c r="D1163" s="405"/>
      <c r="E1163" s="405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01" t="s">
        <v>76</v>
      </c>
      <c r="D1164" s="401"/>
      <c r="E1164" s="401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01" t="s">
        <v>815</v>
      </c>
      <c r="D1165" s="401"/>
      <c r="E1165" s="401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01" t="s">
        <v>817</v>
      </c>
      <c r="D1166" s="401"/>
      <c r="E1166" s="401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04" t="s">
        <v>82</v>
      </c>
      <c r="D1167" s="404"/>
      <c r="E1167" s="404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04" t="s">
        <v>238</v>
      </c>
      <c r="D1168" s="404"/>
      <c r="E1168" s="404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01" t="s">
        <v>99</v>
      </c>
      <c r="D1169" s="401"/>
      <c r="E1169" s="401"/>
      <c r="F1169" s="401"/>
      <c r="G1169" s="401"/>
      <c r="H1169" s="401"/>
      <c r="I1169" s="401"/>
      <c r="J1169" s="401"/>
      <c r="K1169" s="401"/>
      <c r="L1169" s="401"/>
      <c r="M1169" s="401"/>
      <c r="N1169" s="407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01" t="s">
        <v>1866</v>
      </c>
      <c r="D1170" s="401"/>
      <c r="E1170" s="401"/>
      <c r="F1170" s="401"/>
      <c r="G1170" s="401"/>
      <c r="H1170" s="401"/>
      <c r="I1170" s="401"/>
      <c r="J1170" s="401"/>
      <c r="K1170" s="401"/>
      <c r="L1170" s="401"/>
      <c r="M1170" s="401"/>
      <c r="N1170" s="407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01" t="s">
        <v>239</v>
      </c>
      <c r="D1171" s="401"/>
      <c r="E1171" s="401"/>
      <c r="F1171" s="401"/>
      <c r="G1171" s="401"/>
      <c r="H1171" s="401"/>
      <c r="I1171" s="401"/>
      <c r="J1171" s="401"/>
      <c r="K1171" s="401"/>
      <c r="L1171" s="401"/>
      <c r="M1171" s="401"/>
      <c r="N1171" s="407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397" t="s">
        <v>240</v>
      </c>
      <c r="D1172" s="397"/>
      <c r="E1172" s="397"/>
      <c r="F1172" s="397"/>
      <c r="G1172" s="397"/>
      <c r="H1172" s="397"/>
      <c r="I1172" s="397"/>
      <c r="J1172" s="397"/>
      <c r="K1172" s="397"/>
      <c r="L1172" s="397"/>
      <c r="M1172" s="397"/>
      <c r="N1172" s="406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04" t="s">
        <v>82</v>
      </c>
      <c r="D1173" s="404"/>
      <c r="E1173" s="404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04" t="s">
        <v>1868</v>
      </c>
      <c r="D1174" s="404"/>
      <c r="E1174" s="404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01" t="s">
        <v>1869</v>
      </c>
      <c r="D1175" s="401"/>
      <c r="E1175" s="401"/>
      <c r="F1175" s="401"/>
      <c r="G1175" s="401"/>
      <c r="H1175" s="401"/>
      <c r="I1175" s="401"/>
      <c r="J1175" s="401"/>
      <c r="K1175" s="401"/>
      <c r="L1175" s="401"/>
      <c r="M1175" s="401"/>
      <c r="N1175" s="407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397" t="s">
        <v>64</v>
      </c>
      <c r="D1176" s="397"/>
      <c r="E1176" s="397"/>
      <c r="F1176" s="397"/>
      <c r="G1176" s="397"/>
      <c r="H1176" s="397"/>
      <c r="I1176" s="397"/>
      <c r="J1176" s="397"/>
      <c r="K1176" s="397"/>
      <c r="L1176" s="397"/>
      <c r="M1176" s="397"/>
      <c r="N1176" s="406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397" t="s">
        <v>66</v>
      </c>
      <c r="D1177" s="397"/>
      <c r="E1177" s="397"/>
      <c r="F1177" s="397"/>
      <c r="G1177" s="397"/>
      <c r="H1177" s="397"/>
      <c r="I1177" s="397"/>
      <c r="J1177" s="397"/>
      <c r="K1177" s="397"/>
      <c r="L1177" s="397"/>
      <c r="M1177" s="397"/>
      <c r="N1177" s="406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01" t="s">
        <v>67</v>
      </c>
      <c r="D1178" s="401"/>
      <c r="E1178" s="401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01" t="s">
        <v>69</v>
      </c>
      <c r="D1179" s="401"/>
      <c r="E1179" s="401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01" t="s">
        <v>71</v>
      </c>
      <c r="D1180" s="401"/>
      <c r="E1180" s="401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01" t="s">
        <v>87</v>
      </c>
      <c r="D1181" s="401"/>
      <c r="E1181" s="401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01" t="s">
        <v>72</v>
      </c>
      <c r="D1182" s="401"/>
      <c r="E1182" s="401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01" t="s">
        <v>74</v>
      </c>
      <c r="D1183" s="401"/>
      <c r="E1183" s="401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05" t="s">
        <v>75</v>
      </c>
      <c r="D1184" s="405"/>
      <c r="E1184" s="405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01" t="s">
        <v>76</v>
      </c>
      <c r="D1185" s="401"/>
      <c r="E1185" s="401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01" t="s">
        <v>1871</v>
      </c>
      <c r="D1186" s="401"/>
      <c r="E1186" s="401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01" t="s">
        <v>1873</v>
      </c>
      <c r="D1187" s="401"/>
      <c r="E1187" s="401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04" t="s">
        <v>82</v>
      </c>
      <c r="D1188" s="404"/>
      <c r="E1188" s="404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04" t="s">
        <v>1875</v>
      </c>
      <c r="D1189" s="404"/>
      <c r="E1189" s="404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01" t="s">
        <v>1869</v>
      </c>
      <c r="D1190" s="401"/>
      <c r="E1190" s="401"/>
      <c r="F1190" s="401"/>
      <c r="G1190" s="401"/>
      <c r="H1190" s="401"/>
      <c r="I1190" s="401"/>
      <c r="J1190" s="401"/>
      <c r="K1190" s="401"/>
      <c r="L1190" s="401"/>
      <c r="M1190" s="401"/>
      <c r="N1190" s="407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397" t="s">
        <v>841</v>
      </c>
      <c r="D1191" s="397"/>
      <c r="E1191" s="397"/>
      <c r="F1191" s="397"/>
      <c r="G1191" s="397"/>
      <c r="H1191" s="397"/>
      <c r="I1191" s="397"/>
      <c r="J1191" s="397"/>
      <c r="K1191" s="397"/>
      <c r="L1191" s="397"/>
      <c r="M1191" s="397"/>
      <c r="N1191" s="406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397" t="s">
        <v>64</v>
      </c>
      <c r="D1192" s="397"/>
      <c r="E1192" s="397"/>
      <c r="F1192" s="397"/>
      <c r="G1192" s="397"/>
      <c r="H1192" s="397"/>
      <c r="I1192" s="397"/>
      <c r="J1192" s="397"/>
      <c r="K1192" s="397"/>
      <c r="L1192" s="397"/>
      <c r="M1192" s="397"/>
      <c r="N1192" s="406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397" t="s">
        <v>66</v>
      </c>
      <c r="D1193" s="397"/>
      <c r="E1193" s="397"/>
      <c r="F1193" s="397"/>
      <c r="G1193" s="397"/>
      <c r="H1193" s="397"/>
      <c r="I1193" s="397"/>
      <c r="J1193" s="397"/>
      <c r="K1193" s="397"/>
      <c r="L1193" s="397"/>
      <c r="M1193" s="397"/>
      <c r="N1193" s="406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01" t="s">
        <v>67</v>
      </c>
      <c r="D1194" s="401"/>
      <c r="E1194" s="401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01" t="s">
        <v>69</v>
      </c>
      <c r="D1195" s="401"/>
      <c r="E1195" s="401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01" t="s">
        <v>72</v>
      </c>
      <c r="D1196" s="401"/>
      <c r="E1196" s="401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05" t="s">
        <v>75</v>
      </c>
      <c r="D1197" s="405"/>
      <c r="E1197" s="405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01" t="s">
        <v>76</v>
      </c>
      <c r="D1198" s="401"/>
      <c r="E1198" s="401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01" t="s">
        <v>1871</v>
      </c>
      <c r="D1199" s="401"/>
      <c r="E1199" s="401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01" t="s">
        <v>1873</v>
      </c>
      <c r="D1200" s="401"/>
      <c r="E1200" s="401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04" t="s">
        <v>82</v>
      </c>
      <c r="D1201" s="404"/>
      <c r="E1201" s="404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04" t="s">
        <v>1877</v>
      </c>
      <c r="D1202" s="404"/>
      <c r="E1202" s="404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01" t="s">
        <v>99</v>
      </c>
      <c r="D1203" s="401"/>
      <c r="E1203" s="401"/>
      <c r="F1203" s="401"/>
      <c r="G1203" s="401"/>
      <c r="H1203" s="401"/>
      <c r="I1203" s="401"/>
      <c r="J1203" s="401"/>
      <c r="K1203" s="401"/>
      <c r="L1203" s="401"/>
      <c r="M1203" s="401"/>
      <c r="N1203" s="407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01" t="s">
        <v>1878</v>
      </c>
      <c r="D1204" s="401"/>
      <c r="E1204" s="401"/>
      <c r="F1204" s="401"/>
      <c r="G1204" s="401"/>
      <c r="H1204" s="401"/>
      <c r="I1204" s="401"/>
      <c r="J1204" s="401"/>
      <c r="K1204" s="401"/>
      <c r="L1204" s="401"/>
      <c r="M1204" s="401"/>
      <c r="N1204" s="407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04" t="s">
        <v>82</v>
      </c>
      <c r="D1205" s="404"/>
      <c r="E1205" s="404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04" t="s">
        <v>1879</v>
      </c>
      <c r="D1207" s="404"/>
      <c r="E1207" s="404"/>
      <c r="F1207" s="404"/>
      <c r="G1207" s="404"/>
      <c r="H1207" s="404"/>
      <c r="I1207" s="404"/>
      <c r="J1207" s="404"/>
      <c r="K1207" s="404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01" t="s">
        <v>146</v>
      </c>
      <c r="D1208" s="401"/>
      <c r="E1208" s="401"/>
      <c r="F1208" s="401"/>
      <c r="G1208" s="401"/>
      <c r="H1208" s="401"/>
      <c r="I1208" s="401"/>
      <c r="J1208" s="401"/>
      <c r="K1208" s="401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01" t="s">
        <v>147</v>
      </c>
      <c r="D1209" s="401"/>
      <c r="E1209" s="401"/>
      <c r="F1209" s="401"/>
      <c r="G1209" s="401"/>
      <c r="H1209" s="401"/>
      <c r="I1209" s="401"/>
      <c r="J1209" s="401"/>
      <c r="K1209" s="401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01" t="s">
        <v>148</v>
      </c>
      <c r="D1210" s="401"/>
      <c r="E1210" s="401"/>
      <c r="F1210" s="401"/>
      <c r="G1210" s="401"/>
      <c r="H1210" s="401"/>
      <c r="I1210" s="401"/>
      <c r="J1210" s="401"/>
      <c r="K1210" s="401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01" t="s">
        <v>149</v>
      </c>
      <c r="D1211" s="401"/>
      <c r="E1211" s="401"/>
      <c r="F1211" s="401"/>
      <c r="G1211" s="401"/>
      <c r="H1211" s="401"/>
      <c r="I1211" s="401"/>
      <c r="J1211" s="401"/>
      <c r="K1211" s="401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01" t="s">
        <v>150</v>
      </c>
      <c r="D1212" s="401"/>
      <c r="E1212" s="401"/>
      <c r="F1212" s="401"/>
      <c r="G1212" s="401"/>
      <c r="H1212" s="401"/>
      <c r="I1212" s="401"/>
      <c r="J1212" s="401"/>
      <c r="K1212" s="401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01" t="s">
        <v>151</v>
      </c>
      <c r="D1213" s="401"/>
      <c r="E1213" s="401"/>
      <c r="F1213" s="401"/>
      <c r="G1213" s="401"/>
      <c r="H1213" s="401"/>
      <c r="I1213" s="401"/>
      <c r="J1213" s="401"/>
      <c r="K1213" s="401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01" t="s">
        <v>153</v>
      </c>
      <c r="D1214" s="401"/>
      <c r="E1214" s="401"/>
      <c r="F1214" s="401"/>
      <c r="G1214" s="401"/>
      <c r="H1214" s="401"/>
      <c r="I1214" s="401"/>
      <c r="J1214" s="401"/>
      <c r="K1214" s="401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01" t="s">
        <v>147</v>
      </c>
      <c r="D1215" s="401"/>
      <c r="E1215" s="401"/>
      <c r="F1215" s="401"/>
      <c r="G1215" s="401"/>
      <c r="H1215" s="401"/>
      <c r="I1215" s="401"/>
      <c r="J1215" s="401"/>
      <c r="K1215" s="401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01" t="s">
        <v>322</v>
      </c>
      <c r="D1216" s="401"/>
      <c r="E1216" s="401"/>
      <c r="F1216" s="401"/>
      <c r="G1216" s="401"/>
      <c r="H1216" s="401"/>
      <c r="I1216" s="401"/>
      <c r="J1216" s="401"/>
      <c r="K1216" s="401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01" t="s">
        <v>323</v>
      </c>
      <c r="D1217" s="401"/>
      <c r="E1217" s="401"/>
      <c r="F1217" s="401"/>
      <c r="G1217" s="401"/>
      <c r="H1217" s="401"/>
      <c r="I1217" s="401"/>
      <c r="J1217" s="401"/>
      <c r="K1217" s="401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01" t="s">
        <v>324</v>
      </c>
      <c r="D1218" s="401"/>
      <c r="E1218" s="401"/>
      <c r="F1218" s="401"/>
      <c r="G1218" s="401"/>
      <c r="H1218" s="401"/>
      <c r="I1218" s="401"/>
      <c r="J1218" s="401"/>
      <c r="K1218" s="401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01" t="s">
        <v>325</v>
      </c>
      <c r="D1219" s="401"/>
      <c r="E1219" s="401"/>
      <c r="F1219" s="401"/>
      <c r="G1219" s="401"/>
      <c r="H1219" s="401"/>
      <c r="I1219" s="401"/>
      <c r="J1219" s="401"/>
      <c r="K1219" s="401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01" t="s">
        <v>326</v>
      </c>
      <c r="D1220" s="401"/>
      <c r="E1220" s="401"/>
      <c r="F1220" s="401"/>
      <c r="G1220" s="401"/>
      <c r="H1220" s="401"/>
      <c r="I1220" s="401"/>
      <c r="J1220" s="401"/>
      <c r="K1220" s="401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01" t="s">
        <v>327</v>
      </c>
      <c r="D1221" s="401"/>
      <c r="E1221" s="401"/>
      <c r="F1221" s="401"/>
      <c r="G1221" s="401"/>
      <c r="H1221" s="401"/>
      <c r="I1221" s="401"/>
      <c r="J1221" s="401"/>
      <c r="K1221" s="401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01" t="s">
        <v>163</v>
      </c>
      <c r="D1222" s="401"/>
      <c r="E1222" s="401"/>
      <c r="F1222" s="401"/>
      <c r="G1222" s="401"/>
      <c r="H1222" s="401"/>
      <c r="I1222" s="401"/>
      <c r="J1222" s="401"/>
      <c r="K1222" s="401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01" t="s">
        <v>164</v>
      </c>
      <c r="D1223" s="401"/>
      <c r="E1223" s="401"/>
      <c r="F1223" s="401"/>
      <c r="G1223" s="401"/>
      <c r="H1223" s="401"/>
      <c r="I1223" s="401"/>
      <c r="J1223" s="401"/>
      <c r="K1223" s="401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01" t="s">
        <v>165</v>
      </c>
      <c r="D1224" s="401"/>
      <c r="E1224" s="401"/>
      <c r="F1224" s="401"/>
      <c r="G1224" s="401"/>
      <c r="H1224" s="401"/>
      <c r="I1224" s="401"/>
      <c r="J1224" s="401"/>
      <c r="K1224" s="401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03" t="s">
        <v>1880</v>
      </c>
      <c r="D1225" s="403"/>
      <c r="E1225" s="403"/>
      <c r="F1225" s="403"/>
      <c r="G1225" s="403"/>
      <c r="H1225" s="403"/>
      <c r="I1225" s="403"/>
      <c r="J1225" s="403"/>
      <c r="K1225" s="403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08" t="s">
        <v>1881</v>
      </c>
      <c r="B1226" s="409"/>
      <c r="C1226" s="409"/>
      <c r="D1226" s="409"/>
      <c r="E1226" s="409"/>
      <c r="F1226" s="409"/>
      <c r="G1226" s="409"/>
      <c r="H1226" s="409"/>
      <c r="I1226" s="409"/>
      <c r="J1226" s="409"/>
      <c r="K1226" s="409"/>
      <c r="L1226" s="409"/>
      <c r="M1226" s="409"/>
      <c r="N1226" s="410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04" t="s">
        <v>231</v>
      </c>
      <c r="D1227" s="404"/>
      <c r="E1227" s="404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397" t="s">
        <v>64</v>
      </c>
      <c r="D1228" s="397"/>
      <c r="E1228" s="397"/>
      <c r="F1228" s="397"/>
      <c r="G1228" s="397"/>
      <c r="H1228" s="397"/>
      <c r="I1228" s="397"/>
      <c r="J1228" s="397"/>
      <c r="K1228" s="397"/>
      <c r="L1228" s="397"/>
      <c r="M1228" s="397"/>
      <c r="N1228" s="406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397" t="s">
        <v>66</v>
      </c>
      <c r="D1229" s="397"/>
      <c r="E1229" s="397"/>
      <c r="F1229" s="397"/>
      <c r="G1229" s="397"/>
      <c r="H1229" s="397"/>
      <c r="I1229" s="397"/>
      <c r="J1229" s="397"/>
      <c r="K1229" s="397"/>
      <c r="L1229" s="397"/>
      <c r="M1229" s="397"/>
      <c r="N1229" s="406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01" t="s">
        <v>67</v>
      </c>
      <c r="D1230" s="401"/>
      <c r="E1230" s="401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01" t="s">
        <v>69</v>
      </c>
      <c r="D1231" s="401"/>
      <c r="E1231" s="401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01" t="s">
        <v>71</v>
      </c>
      <c r="D1232" s="401"/>
      <c r="E1232" s="401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01" t="s">
        <v>87</v>
      </c>
      <c r="D1233" s="401"/>
      <c r="E1233" s="401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01" t="s">
        <v>72</v>
      </c>
      <c r="D1234" s="401"/>
      <c r="E1234" s="401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01" t="s">
        <v>74</v>
      </c>
      <c r="D1235" s="401"/>
      <c r="E1235" s="401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05" t="s">
        <v>75</v>
      </c>
      <c r="D1236" s="405"/>
      <c r="E1236" s="405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01" t="s">
        <v>76</v>
      </c>
      <c r="D1237" s="401"/>
      <c r="E1237" s="401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01" t="s">
        <v>233</v>
      </c>
      <c r="D1238" s="401"/>
      <c r="E1238" s="401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01" t="s">
        <v>235</v>
      </c>
      <c r="D1239" s="401"/>
      <c r="E1239" s="401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04" t="s">
        <v>82</v>
      </c>
      <c r="D1240" s="404"/>
      <c r="E1240" s="404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04" t="s">
        <v>238</v>
      </c>
      <c r="D1241" s="404"/>
      <c r="E1241" s="404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01" t="s">
        <v>99</v>
      </c>
      <c r="D1242" s="401"/>
      <c r="E1242" s="401"/>
      <c r="F1242" s="401"/>
      <c r="G1242" s="401"/>
      <c r="H1242" s="401"/>
      <c r="I1242" s="401"/>
      <c r="J1242" s="401"/>
      <c r="K1242" s="401"/>
      <c r="L1242" s="401"/>
      <c r="M1242" s="401"/>
      <c r="N1242" s="407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01" t="s">
        <v>239</v>
      </c>
      <c r="D1243" s="401"/>
      <c r="E1243" s="401"/>
      <c r="F1243" s="401"/>
      <c r="G1243" s="401"/>
      <c r="H1243" s="401"/>
      <c r="I1243" s="401"/>
      <c r="J1243" s="401"/>
      <c r="K1243" s="401"/>
      <c r="L1243" s="401"/>
      <c r="M1243" s="401"/>
      <c r="N1243" s="407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397" t="s">
        <v>240</v>
      </c>
      <c r="D1244" s="397"/>
      <c r="E1244" s="397"/>
      <c r="F1244" s="397"/>
      <c r="G1244" s="397"/>
      <c r="H1244" s="397"/>
      <c r="I1244" s="397"/>
      <c r="J1244" s="397"/>
      <c r="K1244" s="397"/>
      <c r="L1244" s="397"/>
      <c r="M1244" s="397"/>
      <c r="N1244" s="406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04" t="s">
        <v>82</v>
      </c>
      <c r="D1245" s="404"/>
      <c r="E1245" s="404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04" t="s">
        <v>1883</v>
      </c>
      <c r="D1246" s="404"/>
      <c r="E1246" s="404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397" t="s">
        <v>64</v>
      </c>
      <c r="D1247" s="397"/>
      <c r="E1247" s="397"/>
      <c r="F1247" s="397"/>
      <c r="G1247" s="397"/>
      <c r="H1247" s="397"/>
      <c r="I1247" s="397"/>
      <c r="J1247" s="397"/>
      <c r="K1247" s="397"/>
      <c r="L1247" s="397"/>
      <c r="M1247" s="397"/>
      <c r="N1247" s="406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397" t="s">
        <v>66</v>
      </c>
      <c r="D1248" s="397"/>
      <c r="E1248" s="397"/>
      <c r="F1248" s="397"/>
      <c r="G1248" s="397"/>
      <c r="H1248" s="397"/>
      <c r="I1248" s="397"/>
      <c r="J1248" s="397"/>
      <c r="K1248" s="397"/>
      <c r="L1248" s="397"/>
      <c r="M1248" s="397"/>
      <c r="N1248" s="406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01" t="s">
        <v>67</v>
      </c>
      <c r="D1249" s="401"/>
      <c r="E1249" s="401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01" t="s">
        <v>69</v>
      </c>
      <c r="D1250" s="401"/>
      <c r="E1250" s="401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01" t="s">
        <v>71</v>
      </c>
      <c r="D1251" s="401"/>
      <c r="E1251" s="401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01" t="s">
        <v>87</v>
      </c>
      <c r="D1252" s="401"/>
      <c r="E1252" s="401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01" t="s">
        <v>72</v>
      </c>
      <c r="D1253" s="401"/>
      <c r="E1253" s="401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01" t="s">
        <v>74</v>
      </c>
      <c r="D1254" s="401"/>
      <c r="E1254" s="401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05" t="s">
        <v>75</v>
      </c>
      <c r="D1255" s="405"/>
      <c r="E1255" s="405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01" t="s">
        <v>76</v>
      </c>
      <c r="D1256" s="401"/>
      <c r="E1256" s="401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01" t="s">
        <v>561</v>
      </c>
      <c r="D1257" s="401"/>
      <c r="E1257" s="401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01" t="s">
        <v>563</v>
      </c>
      <c r="D1258" s="401"/>
      <c r="E1258" s="401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04" t="s">
        <v>82</v>
      </c>
      <c r="D1259" s="404"/>
      <c r="E1259" s="404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04" t="s">
        <v>575</v>
      </c>
      <c r="D1260" s="404"/>
      <c r="E1260" s="404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01" t="s">
        <v>99</v>
      </c>
      <c r="D1261" s="401"/>
      <c r="E1261" s="401"/>
      <c r="F1261" s="401"/>
      <c r="G1261" s="401"/>
      <c r="H1261" s="401"/>
      <c r="I1261" s="401"/>
      <c r="J1261" s="401"/>
      <c r="K1261" s="401"/>
      <c r="L1261" s="401"/>
      <c r="M1261" s="401"/>
      <c r="N1261" s="407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04" t="s">
        <v>82</v>
      </c>
      <c r="D1262" s="404"/>
      <c r="E1262" s="404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04" t="s">
        <v>575</v>
      </c>
      <c r="D1263" s="404"/>
      <c r="E1263" s="404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01" t="s">
        <v>99</v>
      </c>
      <c r="D1264" s="401"/>
      <c r="E1264" s="401"/>
      <c r="F1264" s="401"/>
      <c r="G1264" s="401"/>
      <c r="H1264" s="401"/>
      <c r="I1264" s="401"/>
      <c r="J1264" s="401"/>
      <c r="K1264" s="401"/>
      <c r="L1264" s="401"/>
      <c r="M1264" s="401"/>
      <c r="N1264" s="407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397" t="s">
        <v>576</v>
      </c>
      <c r="D1265" s="397"/>
      <c r="E1265" s="397"/>
      <c r="F1265" s="397"/>
      <c r="G1265" s="397"/>
      <c r="H1265" s="397"/>
      <c r="I1265" s="397"/>
      <c r="J1265" s="397"/>
      <c r="K1265" s="397"/>
      <c r="L1265" s="397"/>
      <c r="M1265" s="397"/>
      <c r="N1265" s="406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397" t="s">
        <v>578</v>
      </c>
      <c r="D1266" s="397"/>
      <c r="E1266" s="397"/>
      <c r="F1266" s="397"/>
      <c r="G1266" s="397"/>
      <c r="H1266" s="397"/>
      <c r="I1266" s="397"/>
      <c r="J1266" s="397"/>
      <c r="K1266" s="397"/>
      <c r="L1266" s="397"/>
      <c r="M1266" s="397"/>
      <c r="N1266" s="406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04" t="s">
        <v>82</v>
      </c>
      <c r="D1267" s="404"/>
      <c r="E1267" s="404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04" t="s">
        <v>1797</v>
      </c>
      <c r="D1268" s="404"/>
      <c r="E1268" s="404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01" t="s">
        <v>99</v>
      </c>
      <c r="D1269" s="401"/>
      <c r="E1269" s="401"/>
      <c r="F1269" s="401"/>
      <c r="G1269" s="401"/>
      <c r="H1269" s="401"/>
      <c r="I1269" s="401"/>
      <c r="J1269" s="401"/>
      <c r="K1269" s="401"/>
      <c r="L1269" s="401"/>
      <c r="M1269" s="401"/>
      <c r="N1269" s="407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397" t="s">
        <v>1799</v>
      </c>
      <c r="D1270" s="397"/>
      <c r="E1270" s="397"/>
      <c r="F1270" s="397"/>
      <c r="G1270" s="397"/>
      <c r="H1270" s="397"/>
      <c r="I1270" s="397"/>
      <c r="J1270" s="397"/>
      <c r="K1270" s="397"/>
      <c r="L1270" s="397"/>
      <c r="M1270" s="397"/>
      <c r="N1270" s="406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04" t="s">
        <v>82</v>
      </c>
      <c r="D1271" s="404"/>
      <c r="E1271" s="404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04" t="s">
        <v>1884</v>
      </c>
      <c r="D1273" s="404"/>
      <c r="E1273" s="404"/>
      <c r="F1273" s="404"/>
      <c r="G1273" s="404"/>
      <c r="H1273" s="404"/>
      <c r="I1273" s="404"/>
      <c r="J1273" s="404"/>
      <c r="K1273" s="404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01" t="s">
        <v>146</v>
      </c>
      <c r="D1274" s="401"/>
      <c r="E1274" s="401"/>
      <c r="F1274" s="401"/>
      <c r="G1274" s="401"/>
      <c r="H1274" s="401"/>
      <c r="I1274" s="401"/>
      <c r="J1274" s="401"/>
      <c r="K1274" s="401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01" t="s">
        <v>147</v>
      </c>
      <c r="D1275" s="401"/>
      <c r="E1275" s="401"/>
      <c r="F1275" s="401"/>
      <c r="G1275" s="401"/>
      <c r="H1275" s="401"/>
      <c r="I1275" s="401"/>
      <c r="J1275" s="401"/>
      <c r="K1275" s="401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01" t="s">
        <v>148</v>
      </c>
      <c r="D1276" s="401"/>
      <c r="E1276" s="401"/>
      <c r="F1276" s="401"/>
      <c r="G1276" s="401"/>
      <c r="H1276" s="401"/>
      <c r="I1276" s="401"/>
      <c r="J1276" s="401"/>
      <c r="K1276" s="401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01" t="s">
        <v>149</v>
      </c>
      <c r="D1277" s="401"/>
      <c r="E1277" s="401"/>
      <c r="F1277" s="401"/>
      <c r="G1277" s="401"/>
      <c r="H1277" s="401"/>
      <c r="I1277" s="401"/>
      <c r="J1277" s="401"/>
      <c r="K1277" s="401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01" t="s">
        <v>150</v>
      </c>
      <c r="D1278" s="401"/>
      <c r="E1278" s="401"/>
      <c r="F1278" s="401"/>
      <c r="G1278" s="401"/>
      <c r="H1278" s="401"/>
      <c r="I1278" s="401"/>
      <c r="J1278" s="401"/>
      <c r="K1278" s="401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01" t="s">
        <v>151</v>
      </c>
      <c r="D1279" s="401"/>
      <c r="E1279" s="401"/>
      <c r="F1279" s="401"/>
      <c r="G1279" s="401"/>
      <c r="H1279" s="401"/>
      <c r="I1279" s="401"/>
      <c r="J1279" s="401"/>
      <c r="K1279" s="401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01" t="s">
        <v>153</v>
      </c>
      <c r="D1280" s="401"/>
      <c r="E1280" s="401"/>
      <c r="F1280" s="401"/>
      <c r="G1280" s="401"/>
      <c r="H1280" s="401"/>
      <c r="I1280" s="401"/>
      <c r="J1280" s="401"/>
      <c r="K1280" s="401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01" t="s">
        <v>147</v>
      </c>
      <c r="D1281" s="401"/>
      <c r="E1281" s="401"/>
      <c r="F1281" s="401"/>
      <c r="G1281" s="401"/>
      <c r="H1281" s="401"/>
      <c r="I1281" s="401"/>
      <c r="J1281" s="401"/>
      <c r="K1281" s="401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01" t="s">
        <v>322</v>
      </c>
      <c r="D1282" s="401"/>
      <c r="E1282" s="401"/>
      <c r="F1282" s="401"/>
      <c r="G1282" s="401"/>
      <c r="H1282" s="401"/>
      <c r="I1282" s="401"/>
      <c r="J1282" s="401"/>
      <c r="K1282" s="401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01" t="s">
        <v>323</v>
      </c>
      <c r="D1283" s="401"/>
      <c r="E1283" s="401"/>
      <c r="F1283" s="401"/>
      <c r="G1283" s="401"/>
      <c r="H1283" s="401"/>
      <c r="I1283" s="401"/>
      <c r="J1283" s="401"/>
      <c r="K1283" s="401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01" t="s">
        <v>324</v>
      </c>
      <c r="D1284" s="401"/>
      <c r="E1284" s="401"/>
      <c r="F1284" s="401"/>
      <c r="G1284" s="401"/>
      <c r="H1284" s="401"/>
      <c r="I1284" s="401"/>
      <c r="J1284" s="401"/>
      <c r="K1284" s="401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01" t="s">
        <v>325</v>
      </c>
      <c r="D1285" s="401"/>
      <c r="E1285" s="401"/>
      <c r="F1285" s="401"/>
      <c r="G1285" s="401"/>
      <c r="H1285" s="401"/>
      <c r="I1285" s="401"/>
      <c r="J1285" s="401"/>
      <c r="K1285" s="401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01" t="s">
        <v>326</v>
      </c>
      <c r="D1286" s="401"/>
      <c r="E1286" s="401"/>
      <c r="F1286" s="401"/>
      <c r="G1286" s="401"/>
      <c r="H1286" s="401"/>
      <c r="I1286" s="401"/>
      <c r="J1286" s="401"/>
      <c r="K1286" s="401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01" t="s">
        <v>327</v>
      </c>
      <c r="D1287" s="401"/>
      <c r="E1287" s="401"/>
      <c r="F1287" s="401"/>
      <c r="G1287" s="401"/>
      <c r="H1287" s="401"/>
      <c r="I1287" s="401"/>
      <c r="J1287" s="401"/>
      <c r="K1287" s="401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01" t="s">
        <v>163</v>
      </c>
      <c r="D1288" s="401"/>
      <c r="E1288" s="401"/>
      <c r="F1288" s="401"/>
      <c r="G1288" s="401"/>
      <c r="H1288" s="401"/>
      <c r="I1288" s="401"/>
      <c r="J1288" s="401"/>
      <c r="K1288" s="401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01" t="s">
        <v>164</v>
      </c>
      <c r="D1289" s="401"/>
      <c r="E1289" s="401"/>
      <c r="F1289" s="401"/>
      <c r="G1289" s="401"/>
      <c r="H1289" s="401"/>
      <c r="I1289" s="401"/>
      <c r="J1289" s="401"/>
      <c r="K1289" s="401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01" t="s">
        <v>165</v>
      </c>
      <c r="D1290" s="401"/>
      <c r="E1290" s="401"/>
      <c r="F1290" s="401"/>
      <c r="G1290" s="401"/>
      <c r="H1290" s="401"/>
      <c r="I1290" s="401"/>
      <c r="J1290" s="401"/>
      <c r="K1290" s="401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03" t="s">
        <v>1885</v>
      </c>
      <c r="D1291" s="403"/>
      <c r="E1291" s="403"/>
      <c r="F1291" s="403"/>
      <c r="G1291" s="403"/>
      <c r="H1291" s="403"/>
      <c r="I1291" s="403"/>
      <c r="J1291" s="403"/>
      <c r="K1291" s="403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08" t="s">
        <v>1886</v>
      </c>
      <c r="B1292" s="409"/>
      <c r="C1292" s="409"/>
      <c r="D1292" s="409"/>
      <c r="E1292" s="409"/>
      <c r="F1292" s="409"/>
      <c r="G1292" s="409"/>
      <c r="H1292" s="409"/>
      <c r="I1292" s="409"/>
      <c r="J1292" s="409"/>
      <c r="K1292" s="409"/>
      <c r="L1292" s="409"/>
      <c r="M1292" s="409"/>
      <c r="N1292" s="410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04" t="s">
        <v>877</v>
      </c>
      <c r="D1293" s="404"/>
      <c r="E1293" s="404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01" t="s">
        <v>1887</v>
      </c>
      <c r="D1294" s="401"/>
      <c r="E1294" s="401"/>
      <c r="F1294" s="401"/>
      <c r="G1294" s="401"/>
      <c r="H1294" s="401"/>
      <c r="I1294" s="401"/>
      <c r="J1294" s="401"/>
      <c r="K1294" s="401"/>
      <c r="L1294" s="401"/>
      <c r="M1294" s="401"/>
      <c r="N1294" s="407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397" t="s">
        <v>64</v>
      </c>
      <c r="D1295" s="397"/>
      <c r="E1295" s="397"/>
      <c r="F1295" s="397"/>
      <c r="G1295" s="397"/>
      <c r="H1295" s="397"/>
      <c r="I1295" s="397"/>
      <c r="J1295" s="397"/>
      <c r="K1295" s="397"/>
      <c r="L1295" s="397"/>
      <c r="M1295" s="397"/>
      <c r="N1295" s="406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397" t="s">
        <v>66</v>
      </c>
      <c r="D1296" s="397"/>
      <c r="E1296" s="397"/>
      <c r="F1296" s="397"/>
      <c r="G1296" s="397"/>
      <c r="H1296" s="397"/>
      <c r="I1296" s="397"/>
      <c r="J1296" s="397"/>
      <c r="K1296" s="397"/>
      <c r="L1296" s="397"/>
      <c r="M1296" s="397"/>
      <c r="N1296" s="406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01" t="s">
        <v>67</v>
      </c>
      <c r="D1297" s="401"/>
      <c r="E1297" s="401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01" t="s">
        <v>69</v>
      </c>
      <c r="D1298" s="401"/>
      <c r="E1298" s="401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01" t="s">
        <v>71</v>
      </c>
      <c r="D1299" s="401"/>
      <c r="E1299" s="401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01" t="s">
        <v>87</v>
      </c>
      <c r="D1300" s="401"/>
      <c r="E1300" s="401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01" t="s">
        <v>72</v>
      </c>
      <c r="D1301" s="401"/>
      <c r="E1301" s="401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01" t="s">
        <v>74</v>
      </c>
      <c r="D1302" s="401"/>
      <c r="E1302" s="401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05" t="s">
        <v>75</v>
      </c>
      <c r="D1303" s="405"/>
      <c r="E1303" s="405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01" t="s">
        <v>76</v>
      </c>
      <c r="D1304" s="401"/>
      <c r="E1304" s="401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01" t="s">
        <v>815</v>
      </c>
      <c r="D1305" s="401"/>
      <c r="E1305" s="401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01" t="s">
        <v>817</v>
      </c>
      <c r="D1306" s="401"/>
      <c r="E1306" s="401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04" t="s">
        <v>82</v>
      </c>
      <c r="D1307" s="404"/>
      <c r="E1307" s="404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04" t="s">
        <v>238</v>
      </c>
      <c r="D1308" s="404"/>
      <c r="E1308" s="404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01" t="s">
        <v>99</v>
      </c>
      <c r="D1309" s="401"/>
      <c r="E1309" s="401"/>
      <c r="F1309" s="401"/>
      <c r="G1309" s="401"/>
      <c r="H1309" s="401"/>
      <c r="I1309" s="401"/>
      <c r="J1309" s="401"/>
      <c r="K1309" s="401"/>
      <c r="L1309" s="401"/>
      <c r="M1309" s="401"/>
      <c r="N1309" s="407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01" t="s">
        <v>1888</v>
      </c>
      <c r="D1310" s="401"/>
      <c r="E1310" s="401"/>
      <c r="F1310" s="401"/>
      <c r="G1310" s="401"/>
      <c r="H1310" s="401"/>
      <c r="I1310" s="401"/>
      <c r="J1310" s="401"/>
      <c r="K1310" s="401"/>
      <c r="L1310" s="401"/>
      <c r="M1310" s="401"/>
      <c r="N1310" s="407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01" t="s">
        <v>239</v>
      </c>
      <c r="D1311" s="401"/>
      <c r="E1311" s="401"/>
      <c r="F1311" s="401"/>
      <c r="G1311" s="401"/>
      <c r="H1311" s="401"/>
      <c r="I1311" s="401"/>
      <c r="J1311" s="401"/>
      <c r="K1311" s="401"/>
      <c r="L1311" s="401"/>
      <c r="M1311" s="401"/>
      <c r="N1311" s="407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397" t="s">
        <v>240</v>
      </c>
      <c r="D1312" s="397"/>
      <c r="E1312" s="397"/>
      <c r="F1312" s="397"/>
      <c r="G1312" s="397"/>
      <c r="H1312" s="397"/>
      <c r="I1312" s="397"/>
      <c r="J1312" s="397"/>
      <c r="K1312" s="397"/>
      <c r="L1312" s="397"/>
      <c r="M1312" s="397"/>
      <c r="N1312" s="406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04" t="s">
        <v>82</v>
      </c>
      <c r="D1313" s="404"/>
      <c r="E1313" s="404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04" t="s">
        <v>1868</v>
      </c>
      <c r="D1314" s="404"/>
      <c r="E1314" s="404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01" t="s">
        <v>1889</v>
      </c>
      <c r="D1315" s="401"/>
      <c r="E1315" s="401"/>
      <c r="F1315" s="401"/>
      <c r="G1315" s="401"/>
      <c r="H1315" s="401"/>
      <c r="I1315" s="401"/>
      <c r="J1315" s="401"/>
      <c r="K1315" s="401"/>
      <c r="L1315" s="401"/>
      <c r="M1315" s="401"/>
      <c r="N1315" s="407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397" t="s">
        <v>64</v>
      </c>
      <c r="D1316" s="397"/>
      <c r="E1316" s="397"/>
      <c r="F1316" s="397"/>
      <c r="G1316" s="397"/>
      <c r="H1316" s="397"/>
      <c r="I1316" s="397"/>
      <c r="J1316" s="397"/>
      <c r="K1316" s="397"/>
      <c r="L1316" s="397"/>
      <c r="M1316" s="397"/>
      <c r="N1316" s="406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397" t="s">
        <v>66</v>
      </c>
      <c r="D1317" s="397"/>
      <c r="E1317" s="397"/>
      <c r="F1317" s="397"/>
      <c r="G1317" s="397"/>
      <c r="H1317" s="397"/>
      <c r="I1317" s="397"/>
      <c r="J1317" s="397"/>
      <c r="K1317" s="397"/>
      <c r="L1317" s="397"/>
      <c r="M1317" s="397"/>
      <c r="N1317" s="406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01" t="s">
        <v>67</v>
      </c>
      <c r="D1318" s="401"/>
      <c r="E1318" s="401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01" t="s">
        <v>69</v>
      </c>
      <c r="D1319" s="401"/>
      <c r="E1319" s="401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01" t="s">
        <v>71</v>
      </c>
      <c r="D1320" s="401"/>
      <c r="E1320" s="401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01" t="s">
        <v>87</v>
      </c>
      <c r="D1321" s="401"/>
      <c r="E1321" s="401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01" t="s">
        <v>72</v>
      </c>
      <c r="D1322" s="401"/>
      <c r="E1322" s="401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01" t="s">
        <v>74</v>
      </c>
      <c r="D1323" s="401"/>
      <c r="E1323" s="401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05" t="s">
        <v>75</v>
      </c>
      <c r="D1324" s="405"/>
      <c r="E1324" s="405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01" t="s">
        <v>76</v>
      </c>
      <c r="D1325" s="401"/>
      <c r="E1325" s="401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01" t="s">
        <v>1871</v>
      </c>
      <c r="D1326" s="401"/>
      <c r="E1326" s="401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01" t="s">
        <v>1873</v>
      </c>
      <c r="D1327" s="401"/>
      <c r="E1327" s="401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04" t="s">
        <v>82</v>
      </c>
      <c r="D1328" s="404"/>
      <c r="E1328" s="404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04" t="s">
        <v>1890</v>
      </c>
      <c r="D1329" s="404"/>
      <c r="E1329" s="404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01" t="s">
        <v>1889</v>
      </c>
      <c r="D1330" s="401"/>
      <c r="E1330" s="401"/>
      <c r="F1330" s="401"/>
      <c r="G1330" s="401"/>
      <c r="H1330" s="401"/>
      <c r="I1330" s="401"/>
      <c r="J1330" s="401"/>
      <c r="K1330" s="401"/>
      <c r="L1330" s="401"/>
      <c r="M1330" s="401"/>
      <c r="N1330" s="407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397" t="s">
        <v>1891</v>
      </c>
      <c r="D1331" s="397"/>
      <c r="E1331" s="397"/>
      <c r="F1331" s="397"/>
      <c r="G1331" s="397"/>
      <c r="H1331" s="397"/>
      <c r="I1331" s="397"/>
      <c r="J1331" s="397"/>
      <c r="K1331" s="397"/>
      <c r="L1331" s="397"/>
      <c r="M1331" s="397"/>
      <c r="N1331" s="406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397" t="s">
        <v>64</v>
      </c>
      <c r="D1332" s="397"/>
      <c r="E1332" s="397"/>
      <c r="F1332" s="397"/>
      <c r="G1332" s="397"/>
      <c r="H1332" s="397"/>
      <c r="I1332" s="397"/>
      <c r="J1332" s="397"/>
      <c r="K1332" s="397"/>
      <c r="L1332" s="397"/>
      <c r="M1332" s="397"/>
      <c r="N1332" s="406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397" t="s">
        <v>66</v>
      </c>
      <c r="D1333" s="397"/>
      <c r="E1333" s="397"/>
      <c r="F1333" s="397"/>
      <c r="G1333" s="397"/>
      <c r="H1333" s="397"/>
      <c r="I1333" s="397"/>
      <c r="J1333" s="397"/>
      <c r="K1333" s="397"/>
      <c r="L1333" s="397"/>
      <c r="M1333" s="397"/>
      <c r="N1333" s="406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01" t="s">
        <v>67</v>
      </c>
      <c r="D1334" s="401"/>
      <c r="E1334" s="401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01" t="s">
        <v>69</v>
      </c>
      <c r="D1335" s="401"/>
      <c r="E1335" s="401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01" t="s">
        <v>72</v>
      </c>
      <c r="D1336" s="401"/>
      <c r="E1336" s="401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05" t="s">
        <v>75</v>
      </c>
      <c r="D1337" s="405"/>
      <c r="E1337" s="405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01" t="s">
        <v>76</v>
      </c>
      <c r="D1338" s="401"/>
      <c r="E1338" s="401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01" t="s">
        <v>1871</v>
      </c>
      <c r="D1339" s="401"/>
      <c r="E1339" s="401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01" t="s">
        <v>1873</v>
      </c>
      <c r="D1340" s="401"/>
      <c r="E1340" s="401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04" t="s">
        <v>82</v>
      </c>
      <c r="D1341" s="404"/>
      <c r="E1341" s="404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04" t="s">
        <v>1877</v>
      </c>
      <c r="D1342" s="404"/>
      <c r="E1342" s="404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01" t="s">
        <v>99</v>
      </c>
      <c r="D1343" s="401"/>
      <c r="E1343" s="401"/>
      <c r="F1343" s="401"/>
      <c r="G1343" s="401"/>
      <c r="H1343" s="401"/>
      <c r="I1343" s="401"/>
      <c r="J1343" s="401"/>
      <c r="K1343" s="401"/>
      <c r="L1343" s="401"/>
      <c r="M1343" s="401"/>
      <c r="N1343" s="407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01" t="s">
        <v>1892</v>
      </c>
      <c r="D1344" s="401"/>
      <c r="E1344" s="401"/>
      <c r="F1344" s="401"/>
      <c r="G1344" s="401"/>
      <c r="H1344" s="401"/>
      <c r="I1344" s="401"/>
      <c r="J1344" s="401"/>
      <c r="K1344" s="401"/>
      <c r="L1344" s="401"/>
      <c r="M1344" s="401"/>
      <c r="N1344" s="407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04" t="s">
        <v>82</v>
      </c>
      <c r="D1345" s="404"/>
      <c r="E1345" s="404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04" t="s">
        <v>1893</v>
      </c>
      <c r="D1347" s="404"/>
      <c r="E1347" s="404"/>
      <c r="F1347" s="404"/>
      <c r="G1347" s="404"/>
      <c r="H1347" s="404"/>
      <c r="I1347" s="404"/>
      <c r="J1347" s="404"/>
      <c r="K1347" s="404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01" t="s">
        <v>146</v>
      </c>
      <c r="D1348" s="401"/>
      <c r="E1348" s="401"/>
      <c r="F1348" s="401"/>
      <c r="G1348" s="401"/>
      <c r="H1348" s="401"/>
      <c r="I1348" s="401"/>
      <c r="J1348" s="401"/>
      <c r="K1348" s="401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01" t="s">
        <v>147</v>
      </c>
      <c r="D1349" s="401"/>
      <c r="E1349" s="401"/>
      <c r="F1349" s="401"/>
      <c r="G1349" s="401"/>
      <c r="H1349" s="401"/>
      <c r="I1349" s="401"/>
      <c r="J1349" s="401"/>
      <c r="K1349" s="401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01" t="s">
        <v>148</v>
      </c>
      <c r="D1350" s="401"/>
      <c r="E1350" s="401"/>
      <c r="F1350" s="401"/>
      <c r="G1350" s="401"/>
      <c r="H1350" s="401"/>
      <c r="I1350" s="401"/>
      <c r="J1350" s="401"/>
      <c r="K1350" s="401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01" t="s">
        <v>149</v>
      </c>
      <c r="D1351" s="401"/>
      <c r="E1351" s="401"/>
      <c r="F1351" s="401"/>
      <c r="G1351" s="401"/>
      <c r="H1351" s="401"/>
      <c r="I1351" s="401"/>
      <c r="J1351" s="401"/>
      <c r="K1351" s="401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01" t="s">
        <v>150</v>
      </c>
      <c r="D1352" s="401"/>
      <c r="E1352" s="401"/>
      <c r="F1352" s="401"/>
      <c r="G1352" s="401"/>
      <c r="H1352" s="401"/>
      <c r="I1352" s="401"/>
      <c r="J1352" s="401"/>
      <c r="K1352" s="401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01" t="s">
        <v>151</v>
      </c>
      <c r="D1353" s="401"/>
      <c r="E1353" s="401"/>
      <c r="F1353" s="401"/>
      <c r="G1353" s="401"/>
      <c r="H1353" s="401"/>
      <c r="I1353" s="401"/>
      <c r="J1353" s="401"/>
      <c r="K1353" s="401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01" t="s">
        <v>153</v>
      </c>
      <c r="D1354" s="401"/>
      <c r="E1354" s="401"/>
      <c r="F1354" s="401"/>
      <c r="G1354" s="401"/>
      <c r="H1354" s="401"/>
      <c r="I1354" s="401"/>
      <c r="J1354" s="401"/>
      <c r="K1354" s="401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01" t="s">
        <v>147</v>
      </c>
      <c r="D1355" s="401"/>
      <c r="E1355" s="401"/>
      <c r="F1355" s="401"/>
      <c r="G1355" s="401"/>
      <c r="H1355" s="401"/>
      <c r="I1355" s="401"/>
      <c r="J1355" s="401"/>
      <c r="K1355" s="401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01" t="s">
        <v>322</v>
      </c>
      <c r="D1356" s="401"/>
      <c r="E1356" s="401"/>
      <c r="F1356" s="401"/>
      <c r="G1356" s="401"/>
      <c r="H1356" s="401"/>
      <c r="I1356" s="401"/>
      <c r="J1356" s="401"/>
      <c r="K1356" s="401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01" t="s">
        <v>323</v>
      </c>
      <c r="D1357" s="401"/>
      <c r="E1357" s="401"/>
      <c r="F1357" s="401"/>
      <c r="G1357" s="401"/>
      <c r="H1357" s="401"/>
      <c r="I1357" s="401"/>
      <c r="J1357" s="401"/>
      <c r="K1357" s="401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01" t="s">
        <v>324</v>
      </c>
      <c r="D1358" s="401"/>
      <c r="E1358" s="401"/>
      <c r="F1358" s="401"/>
      <c r="G1358" s="401"/>
      <c r="H1358" s="401"/>
      <c r="I1358" s="401"/>
      <c r="J1358" s="401"/>
      <c r="K1358" s="401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01" t="s">
        <v>325</v>
      </c>
      <c r="D1359" s="401"/>
      <c r="E1359" s="401"/>
      <c r="F1359" s="401"/>
      <c r="G1359" s="401"/>
      <c r="H1359" s="401"/>
      <c r="I1359" s="401"/>
      <c r="J1359" s="401"/>
      <c r="K1359" s="401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01" t="s">
        <v>326</v>
      </c>
      <c r="D1360" s="401"/>
      <c r="E1360" s="401"/>
      <c r="F1360" s="401"/>
      <c r="G1360" s="401"/>
      <c r="H1360" s="401"/>
      <c r="I1360" s="401"/>
      <c r="J1360" s="401"/>
      <c r="K1360" s="401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01" t="s">
        <v>327</v>
      </c>
      <c r="D1361" s="401"/>
      <c r="E1361" s="401"/>
      <c r="F1361" s="401"/>
      <c r="G1361" s="401"/>
      <c r="H1361" s="401"/>
      <c r="I1361" s="401"/>
      <c r="J1361" s="401"/>
      <c r="K1361" s="401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01" t="s">
        <v>163</v>
      </c>
      <c r="D1362" s="401"/>
      <c r="E1362" s="401"/>
      <c r="F1362" s="401"/>
      <c r="G1362" s="401"/>
      <c r="H1362" s="401"/>
      <c r="I1362" s="401"/>
      <c r="J1362" s="401"/>
      <c r="K1362" s="401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01" t="s">
        <v>164</v>
      </c>
      <c r="D1363" s="401"/>
      <c r="E1363" s="401"/>
      <c r="F1363" s="401"/>
      <c r="G1363" s="401"/>
      <c r="H1363" s="401"/>
      <c r="I1363" s="401"/>
      <c r="J1363" s="401"/>
      <c r="K1363" s="401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01" t="s">
        <v>165</v>
      </c>
      <c r="D1364" s="401"/>
      <c r="E1364" s="401"/>
      <c r="F1364" s="401"/>
      <c r="G1364" s="401"/>
      <c r="H1364" s="401"/>
      <c r="I1364" s="401"/>
      <c r="J1364" s="401"/>
      <c r="K1364" s="401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03" t="s">
        <v>1894</v>
      </c>
      <c r="D1365" s="403"/>
      <c r="E1365" s="403"/>
      <c r="F1365" s="403"/>
      <c r="G1365" s="403"/>
      <c r="H1365" s="403"/>
      <c r="I1365" s="403"/>
      <c r="J1365" s="403"/>
      <c r="K1365" s="403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08" t="s">
        <v>1895</v>
      </c>
      <c r="B1366" s="409"/>
      <c r="C1366" s="409"/>
      <c r="D1366" s="409"/>
      <c r="E1366" s="409"/>
      <c r="F1366" s="409"/>
      <c r="G1366" s="409"/>
      <c r="H1366" s="409"/>
      <c r="I1366" s="409"/>
      <c r="J1366" s="409"/>
      <c r="K1366" s="409"/>
      <c r="L1366" s="409"/>
      <c r="M1366" s="409"/>
      <c r="N1366" s="410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04" t="s">
        <v>231</v>
      </c>
      <c r="D1367" s="404"/>
      <c r="E1367" s="404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397" t="s">
        <v>64</v>
      </c>
      <c r="D1368" s="397"/>
      <c r="E1368" s="397"/>
      <c r="F1368" s="397"/>
      <c r="G1368" s="397"/>
      <c r="H1368" s="397"/>
      <c r="I1368" s="397"/>
      <c r="J1368" s="397"/>
      <c r="K1368" s="397"/>
      <c r="L1368" s="397"/>
      <c r="M1368" s="397"/>
      <c r="N1368" s="406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397" t="s">
        <v>66</v>
      </c>
      <c r="D1369" s="397"/>
      <c r="E1369" s="397"/>
      <c r="F1369" s="397"/>
      <c r="G1369" s="397"/>
      <c r="H1369" s="397"/>
      <c r="I1369" s="397"/>
      <c r="J1369" s="397"/>
      <c r="K1369" s="397"/>
      <c r="L1369" s="397"/>
      <c r="M1369" s="397"/>
      <c r="N1369" s="406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01" t="s">
        <v>67</v>
      </c>
      <c r="D1370" s="401"/>
      <c r="E1370" s="401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01" t="s">
        <v>69</v>
      </c>
      <c r="D1371" s="401"/>
      <c r="E1371" s="401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01" t="s">
        <v>71</v>
      </c>
      <c r="D1372" s="401"/>
      <c r="E1372" s="401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01" t="s">
        <v>87</v>
      </c>
      <c r="D1373" s="401"/>
      <c r="E1373" s="401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01" t="s">
        <v>72</v>
      </c>
      <c r="D1374" s="401"/>
      <c r="E1374" s="401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01" t="s">
        <v>74</v>
      </c>
      <c r="D1375" s="401"/>
      <c r="E1375" s="401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05" t="s">
        <v>75</v>
      </c>
      <c r="D1376" s="405"/>
      <c r="E1376" s="405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01" t="s">
        <v>76</v>
      </c>
      <c r="D1377" s="401"/>
      <c r="E1377" s="401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01" t="s">
        <v>233</v>
      </c>
      <c r="D1378" s="401"/>
      <c r="E1378" s="401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01" t="s">
        <v>235</v>
      </c>
      <c r="D1379" s="401"/>
      <c r="E1379" s="401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04" t="s">
        <v>82</v>
      </c>
      <c r="D1380" s="404"/>
      <c r="E1380" s="404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04" t="s">
        <v>238</v>
      </c>
      <c r="D1381" s="404"/>
      <c r="E1381" s="404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01" t="s">
        <v>99</v>
      </c>
      <c r="D1382" s="401"/>
      <c r="E1382" s="401"/>
      <c r="F1382" s="401"/>
      <c r="G1382" s="401"/>
      <c r="H1382" s="401"/>
      <c r="I1382" s="401"/>
      <c r="J1382" s="401"/>
      <c r="K1382" s="401"/>
      <c r="L1382" s="401"/>
      <c r="M1382" s="401"/>
      <c r="N1382" s="407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01" t="s">
        <v>239</v>
      </c>
      <c r="D1383" s="401"/>
      <c r="E1383" s="401"/>
      <c r="F1383" s="401"/>
      <c r="G1383" s="401"/>
      <c r="H1383" s="401"/>
      <c r="I1383" s="401"/>
      <c r="J1383" s="401"/>
      <c r="K1383" s="401"/>
      <c r="L1383" s="401"/>
      <c r="M1383" s="401"/>
      <c r="N1383" s="407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397" t="s">
        <v>1896</v>
      </c>
      <c r="D1384" s="397"/>
      <c r="E1384" s="397"/>
      <c r="F1384" s="397"/>
      <c r="G1384" s="397"/>
      <c r="H1384" s="397"/>
      <c r="I1384" s="397"/>
      <c r="J1384" s="397"/>
      <c r="K1384" s="397"/>
      <c r="L1384" s="397"/>
      <c r="M1384" s="397"/>
      <c r="N1384" s="406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04" t="s">
        <v>82</v>
      </c>
      <c r="D1385" s="404"/>
      <c r="E1385" s="404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04" t="s">
        <v>1883</v>
      </c>
      <c r="D1386" s="404"/>
      <c r="E1386" s="404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397" t="s">
        <v>64</v>
      </c>
      <c r="D1387" s="397"/>
      <c r="E1387" s="397"/>
      <c r="F1387" s="397"/>
      <c r="G1387" s="397"/>
      <c r="H1387" s="397"/>
      <c r="I1387" s="397"/>
      <c r="J1387" s="397"/>
      <c r="K1387" s="397"/>
      <c r="L1387" s="397"/>
      <c r="M1387" s="397"/>
      <c r="N1387" s="406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397" t="s">
        <v>66</v>
      </c>
      <c r="D1388" s="397"/>
      <c r="E1388" s="397"/>
      <c r="F1388" s="397"/>
      <c r="G1388" s="397"/>
      <c r="H1388" s="397"/>
      <c r="I1388" s="397"/>
      <c r="J1388" s="397"/>
      <c r="K1388" s="397"/>
      <c r="L1388" s="397"/>
      <c r="M1388" s="397"/>
      <c r="N1388" s="406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01" t="s">
        <v>67</v>
      </c>
      <c r="D1389" s="401"/>
      <c r="E1389" s="401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01" t="s">
        <v>69</v>
      </c>
      <c r="D1390" s="401"/>
      <c r="E1390" s="401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01" t="s">
        <v>71</v>
      </c>
      <c r="D1391" s="401"/>
      <c r="E1391" s="401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01" t="s">
        <v>87</v>
      </c>
      <c r="D1392" s="401"/>
      <c r="E1392" s="401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01" t="s">
        <v>72</v>
      </c>
      <c r="D1393" s="401"/>
      <c r="E1393" s="401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01" t="s">
        <v>74</v>
      </c>
      <c r="D1394" s="401"/>
      <c r="E1394" s="401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05" t="s">
        <v>75</v>
      </c>
      <c r="D1395" s="405"/>
      <c r="E1395" s="405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01" t="s">
        <v>76</v>
      </c>
      <c r="D1396" s="401"/>
      <c r="E1396" s="401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01" t="s">
        <v>561</v>
      </c>
      <c r="D1397" s="401"/>
      <c r="E1397" s="401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01" t="s">
        <v>563</v>
      </c>
      <c r="D1398" s="401"/>
      <c r="E1398" s="401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04" t="s">
        <v>82</v>
      </c>
      <c r="D1399" s="404"/>
      <c r="E1399" s="404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04" t="s">
        <v>575</v>
      </c>
      <c r="D1400" s="404"/>
      <c r="E1400" s="404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01" t="s">
        <v>99</v>
      </c>
      <c r="D1401" s="401"/>
      <c r="E1401" s="401"/>
      <c r="F1401" s="401"/>
      <c r="G1401" s="401"/>
      <c r="H1401" s="401"/>
      <c r="I1401" s="401"/>
      <c r="J1401" s="401"/>
      <c r="K1401" s="401"/>
      <c r="L1401" s="401"/>
      <c r="M1401" s="401"/>
      <c r="N1401" s="407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04" t="s">
        <v>82</v>
      </c>
      <c r="D1402" s="404"/>
      <c r="E1402" s="404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04" t="s">
        <v>575</v>
      </c>
      <c r="D1403" s="404"/>
      <c r="E1403" s="404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01" t="s">
        <v>99</v>
      </c>
      <c r="D1404" s="401"/>
      <c r="E1404" s="401"/>
      <c r="F1404" s="401"/>
      <c r="G1404" s="401"/>
      <c r="H1404" s="401"/>
      <c r="I1404" s="401"/>
      <c r="J1404" s="401"/>
      <c r="K1404" s="401"/>
      <c r="L1404" s="401"/>
      <c r="M1404" s="401"/>
      <c r="N1404" s="407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397" t="s">
        <v>576</v>
      </c>
      <c r="D1405" s="397"/>
      <c r="E1405" s="397"/>
      <c r="F1405" s="397"/>
      <c r="G1405" s="397"/>
      <c r="H1405" s="397"/>
      <c r="I1405" s="397"/>
      <c r="J1405" s="397"/>
      <c r="K1405" s="397"/>
      <c r="L1405" s="397"/>
      <c r="M1405" s="397"/>
      <c r="N1405" s="406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397" t="s">
        <v>578</v>
      </c>
      <c r="D1406" s="397"/>
      <c r="E1406" s="397"/>
      <c r="F1406" s="397"/>
      <c r="G1406" s="397"/>
      <c r="H1406" s="397"/>
      <c r="I1406" s="397"/>
      <c r="J1406" s="397"/>
      <c r="K1406" s="397"/>
      <c r="L1406" s="397"/>
      <c r="M1406" s="397"/>
      <c r="N1406" s="406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04" t="s">
        <v>82</v>
      </c>
      <c r="D1407" s="404"/>
      <c r="E1407" s="404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04" t="s">
        <v>1797</v>
      </c>
      <c r="D1408" s="404"/>
      <c r="E1408" s="404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01" t="s">
        <v>99</v>
      </c>
      <c r="D1409" s="401"/>
      <c r="E1409" s="401"/>
      <c r="F1409" s="401"/>
      <c r="G1409" s="401"/>
      <c r="H1409" s="401"/>
      <c r="I1409" s="401"/>
      <c r="J1409" s="401"/>
      <c r="K1409" s="401"/>
      <c r="L1409" s="401"/>
      <c r="M1409" s="401"/>
      <c r="N1409" s="407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01" t="s">
        <v>1798</v>
      </c>
      <c r="D1410" s="401"/>
      <c r="E1410" s="401"/>
      <c r="F1410" s="401"/>
      <c r="G1410" s="401"/>
      <c r="H1410" s="401"/>
      <c r="I1410" s="401"/>
      <c r="J1410" s="401"/>
      <c r="K1410" s="401"/>
      <c r="L1410" s="401"/>
      <c r="M1410" s="401"/>
      <c r="N1410" s="407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397" t="s">
        <v>1799</v>
      </c>
      <c r="D1411" s="397"/>
      <c r="E1411" s="397"/>
      <c r="F1411" s="397"/>
      <c r="G1411" s="397"/>
      <c r="H1411" s="397"/>
      <c r="I1411" s="397"/>
      <c r="J1411" s="397"/>
      <c r="K1411" s="397"/>
      <c r="L1411" s="397"/>
      <c r="M1411" s="397"/>
      <c r="N1411" s="406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04" t="s">
        <v>82</v>
      </c>
      <c r="D1412" s="404"/>
      <c r="E1412" s="404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04" t="s">
        <v>1897</v>
      </c>
      <c r="D1414" s="404"/>
      <c r="E1414" s="404"/>
      <c r="F1414" s="404"/>
      <c r="G1414" s="404"/>
      <c r="H1414" s="404"/>
      <c r="I1414" s="404"/>
      <c r="J1414" s="404"/>
      <c r="K1414" s="404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01" t="s">
        <v>146</v>
      </c>
      <c r="D1415" s="401"/>
      <c r="E1415" s="401"/>
      <c r="F1415" s="401"/>
      <c r="G1415" s="401"/>
      <c r="H1415" s="401"/>
      <c r="I1415" s="401"/>
      <c r="J1415" s="401"/>
      <c r="K1415" s="401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01" t="s">
        <v>147</v>
      </c>
      <c r="D1416" s="401"/>
      <c r="E1416" s="401"/>
      <c r="F1416" s="401"/>
      <c r="G1416" s="401"/>
      <c r="H1416" s="401"/>
      <c r="I1416" s="401"/>
      <c r="J1416" s="401"/>
      <c r="K1416" s="401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01" t="s">
        <v>148</v>
      </c>
      <c r="D1417" s="401"/>
      <c r="E1417" s="401"/>
      <c r="F1417" s="401"/>
      <c r="G1417" s="401"/>
      <c r="H1417" s="401"/>
      <c r="I1417" s="401"/>
      <c r="J1417" s="401"/>
      <c r="K1417" s="401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01" t="s">
        <v>149</v>
      </c>
      <c r="D1418" s="401"/>
      <c r="E1418" s="401"/>
      <c r="F1418" s="401"/>
      <c r="G1418" s="401"/>
      <c r="H1418" s="401"/>
      <c r="I1418" s="401"/>
      <c r="J1418" s="401"/>
      <c r="K1418" s="401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01" t="s">
        <v>150</v>
      </c>
      <c r="D1419" s="401"/>
      <c r="E1419" s="401"/>
      <c r="F1419" s="401"/>
      <c r="G1419" s="401"/>
      <c r="H1419" s="401"/>
      <c r="I1419" s="401"/>
      <c r="J1419" s="401"/>
      <c r="K1419" s="401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01" t="s">
        <v>151</v>
      </c>
      <c r="D1420" s="401"/>
      <c r="E1420" s="401"/>
      <c r="F1420" s="401"/>
      <c r="G1420" s="401"/>
      <c r="H1420" s="401"/>
      <c r="I1420" s="401"/>
      <c r="J1420" s="401"/>
      <c r="K1420" s="401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01" t="s">
        <v>153</v>
      </c>
      <c r="D1421" s="401"/>
      <c r="E1421" s="401"/>
      <c r="F1421" s="401"/>
      <c r="G1421" s="401"/>
      <c r="H1421" s="401"/>
      <c r="I1421" s="401"/>
      <c r="J1421" s="401"/>
      <c r="K1421" s="401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01" t="s">
        <v>147</v>
      </c>
      <c r="D1422" s="401"/>
      <c r="E1422" s="401"/>
      <c r="F1422" s="401"/>
      <c r="G1422" s="401"/>
      <c r="H1422" s="401"/>
      <c r="I1422" s="401"/>
      <c r="J1422" s="401"/>
      <c r="K1422" s="401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01" t="s">
        <v>322</v>
      </c>
      <c r="D1423" s="401"/>
      <c r="E1423" s="401"/>
      <c r="F1423" s="401"/>
      <c r="G1423" s="401"/>
      <c r="H1423" s="401"/>
      <c r="I1423" s="401"/>
      <c r="J1423" s="401"/>
      <c r="K1423" s="401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01" t="s">
        <v>323</v>
      </c>
      <c r="D1424" s="401"/>
      <c r="E1424" s="401"/>
      <c r="F1424" s="401"/>
      <c r="G1424" s="401"/>
      <c r="H1424" s="401"/>
      <c r="I1424" s="401"/>
      <c r="J1424" s="401"/>
      <c r="K1424" s="401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01" t="s">
        <v>324</v>
      </c>
      <c r="D1425" s="401"/>
      <c r="E1425" s="401"/>
      <c r="F1425" s="401"/>
      <c r="G1425" s="401"/>
      <c r="H1425" s="401"/>
      <c r="I1425" s="401"/>
      <c r="J1425" s="401"/>
      <c r="K1425" s="401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01" t="s">
        <v>325</v>
      </c>
      <c r="D1426" s="401"/>
      <c r="E1426" s="401"/>
      <c r="F1426" s="401"/>
      <c r="G1426" s="401"/>
      <c r="H1426" s="401"/>
      <c r="I1426" s="401"/>
      <c r="J1426" s="401"/>
      <c r="K1426" s="401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01" t="s">
        <v>326</v>
      </c>
      <c r="D1427" s="401"/>
      <c r="E1427" s="401"/>
      <c r="F1427" s="401"/>
      <c r="G1427" s="401"/>
      <c r="H1427" s="401"/>
      <c r="I1427" s="401"/>
      <c r="J1427" s="401"/>
      <c r="K1427" s="401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01" t="s">
        <v>327</v>
      </c>
      <c r="D1428" s="401"/>
      <c r="E1428" s="401"/>
      <c r="F1428" s="401"/>
      <c r="G1428" s="401"/>
      <c r="H1428" s="401"/>
      <c r="I1428" s="401"/>
      <c r="J1428" s="401"/>
      <c r="K1428" s="401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01" t="s">
        <v>163</v>
      </c>
      <c r="D1429" s="401"/>
      <c r="E1429" s="401"/>
      <c r="F1429" s="401"/>
      <c r="G1429" s="401"/>
      <c r="H1429" s="401"/>
      <c r="I1429" s="401"/>
      <c r="J1429" s="401"/>
      <c r="K1429" s="401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01" t="s">
        <v>164</v>
      </c>
      <c r="D1430" s="401"/>
      <c r="E1430" s="401"/>
      <c r="F1430" s="401"/>
      <c r="G1430" s="401"/>
      <c r="H1430" s="401"/>
      <c r="I1430" s="401"/>
      <c r="J1430" s="401"/>
      <c r="K1430" s="401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01" t="s">
        <v>165</v>
      </c>
      <c r="D1431" s="401"/>
      <c r="E1431" s="401"/>
      <c r="F1431" s="401"/>
      <c r="G1431" s="401"/>
      <c r="H1431" s="401"/>
      <c r="I1431" s="401"/>
      <c r="J1431" s="401"/>
      <c r="K1431" s="401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03" t="s">
        <v>1898</v>
      </c>
      <c r="D1432" s="403"/>
      <c r="E1432" s="403"/>
      <c r="F1432" s="403"/>
      <c r="G1432" s="403"/>
      <c r="H1432" s="403"/>
      <c r="I1432" s="403"/>
      <c r="J1432" s="403"/>
      <c r="K1432" s="403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08" t="s">
        <v>1899</v>
      </c>
      <c r="B1433" s="409"/>
      <c r="C1433" s="409"/>
      <c r="D1433" s="409"/>
      <c r="E1433" s="409"/>
      <c r="F1433" s="409"/>
      <c r="G1433" s="409"/>
      <c r="H1433" s="409"/>
      <c r="I1433" s="409"/>
      <c r="J1433" s="409"/>
      <c r="K1433" s="409"/>
      <c r="L1433" s="409"/>
      <c r="M1433" s="409"/>
      <c r="N1433" s="410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04" t="s">
        <v>1029</v>
      </c>
      <c r="D1434" s="404"/>
      <c r="E1434" s="404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397" t="s">
        <v>64</v>
      </c>
      <c r="D1435" s="397"/>
      <c r="E1435" s="397"/>
      <c r="F1435" s="397"/>
      <c r="G1435" s="397"/>
      <c r="H1435" s="397"/>
      <c r="I1435" s="397"/>
      <c r="J1435" s="397"/>
      <c r="K1435" s="397"/>
      <c r="L1435" s="397"/>
      <c r="M1435" s="397"/>
      <c r="N1435" s="406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397" t="s">
        <v>66</v>
      </c>
      <c r="D1436" s="397"/>
      <c r="E1436" s="397"/>
      <c r="F1436" s="397"/>
      <c r="G1436" s="397"/>
      <c r="H1436" s="397"/>
      <c r="I1436" s="397"/>
      <c r="J1436" s="397"/>
      <c r="K1436" s="397"/>
      <c r="L1436" s="397"/>
      <c r="M1436" s="397"/>
      <c r="N1436" s="406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01" t="s">
        <v>67</v>
      </c>
      <c r="D1437" s="401"/>
      <c r="E1437" s="401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01" t="s">
        <v>72</v>
      </c>
      <c r="D1438" s="401"/>
      <c r="E1438" s="401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05" t="s">
        <v>75</v>
      </c>
      <c r="D1439" s="405"/>
      <c r="E1439" s="405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01" t="s">
        <v>76</v>
      </c>
      <c r="D1440" s="401"/>
      <c r="E1440" s="401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01" t="s">
        <v>246</v>
      </c>
      <c r="D1441" s="401"/>
      <c r="E1441" s="401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01" t="s">
        <v>248</v>
      </c>
      <c r="D1442" s="401"/>
      <c r="E1442" s="401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04" t="s">
        <v>82</v>
      </c>
      <c r="D1443" s="404"/>
      <c r="E1443" s="404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04" t="s">
        <v>243</v>
      </c>
      <c r="D1444" s="404"/>
      <c r="E1444" s="404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397" t="s">
        <v>463</v>
      </c>
      <c r="D1445" s="397"/>
      <c r="E1445" s="397"/>
      <c r="F1445" s="397"/>
      <c r="G1445" s="397"/>
      <c r="H1445" s="397"/>
      <c r="I1445" s="397"/>
      <c r="J1445" s="397"/>
      <c r="K1445" s="397"/>
      <c r="L1445" s="397"/>
      <c r="M1445" s="397"/>
      <c r="N1445" s="406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397" t="s">
        <v>64</v>
      </c>
      <c r="D1446" s="397"/>
      <c r="E1446" s="397"/>
      <c r="F1446" s="397"/>
      <c r="G1446" s="397"/>
      <c r="H1446" s="397"/>
      <c r="I1446" s="397"/>
      <c r="J1446" s="397"/>
      <c r="K1446" s="397"/>
      <c r="L1446" s="397"/>
      <c r="M1446" s="397"/>
      <c r="N1446" s="406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397" t="s">
        <v>66</v>
      </c>
      <c r="D1447" s="397"/>
      <c r="E1447" s="397"/>
      <c r="F1447" s="397"/>
      <c r="G1447" s="397"/>
      <c r="H1447" s="397"/>
      <c r="I1447" s="397"/>
      <c r="J1447" s="397"/>
      <c r="K1447" s="397"/>
      <c r="L1447" s="397"/>
      <c r="M1447" s="397"/>
      <c r="N1447" s="406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01" t="s">
        <v>67</v>
      </c>
      <c r="D1448" s="401"/>
      <c r="E1448" s="401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01" t="s">
        <v>69</v>
      </c>
      <c r="D1449" s="401"/>
      <c r="E1449" s="401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01" t="s">
        <v>72</v>
      </c>
      <c r="D1450" s="401"/>
      <c r="E1450" s="401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05" t="s">
        <v>75</v>
      </c>
      <c r="D1451" s="405"/>
      <c r="E1451" s="405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01" t="s">
        <v>76</v>
      </c>
      <c r="D1452" s="401"/>
      <c r="E1452" s="401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01" t="s">
        <v>246</v>
      </c>
      <c r="D1453" s="401"/>
      <c r="E1453" s="401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01" t="s">
        <v>248</v>
      </c>
      <c r="D1454" s="401"/>
      <c r="E1454" s="401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04" t="s">
        <v>82</v>
      </c>
      <c r="D1455" s="404"/>
      <c r="E1455" s="404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04" t="s">
        <v>1901</v>
      </c>
      <c r="D1456" s="404"/>
      <c r="E1456" s="404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01" t="s">
        <v>1902</v>
      </c>
      <c r="D1457" s="401"/>
      <c r="E1457" s="401"/>
      <c r="F1457" s="401"/>
      <c r="G1457" s="401"/>
      <c r="H1457" s="401"/>
      <c r="I1457" s="401"/>
      <c r="J1457" s="401"/>
      <c r="K1457" s="401"/>
      <c r="L1457" s="401"/>
      <c r="M1457" s="401"/>
      <c r="N1457" s="407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397" t="s">
        <v>438</v>
      </c>
      <c r="D1458" s="397"/>
      <c r="E1458" s="397"/>
      <c r="F1458" s="397"/>
      <c r="G1458" s="397"/>
      <c r="H1458" s="397"/>
      <c r="I1458" s="397"/>
      <c r="J1458" s="397"/>
      <c r="K1458" s="397"/>
      <c r="L1458" s="397"/>
      <c r="M1458" s="397"/>
      <c r="N1458" s="406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397" t="s">
        <v>64</v>
      </c>
      <c r="D1459" s="397"/>
      <c r="E1459" s="397"/>
      <c r="F1459" s="397"/>
      <c r="G1459" s="397"/>
      <c r="H1459" s="397"/>
      <c r="I1459" s="397"/>
      <c r="J1459" s="397"/>
      <c r="K1459" s="397"/>
      <c r="L1459" s="397"/>
      <c r="M1459" s="397"/>
      <c r="N1459" s="406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397" t="s">
        <v>66</v>
      </c>
      <c r="D1460" s="397"/>
      <c r="E1460" s="397"/>
      <c r="F1460" s="397"/>
      <c r="G1460" s="397"/>
      <c r="H1460" s="397"/>
      <c r="I1460" s="397"/>
      <c r="J1460" s="397"/>
      <c r="K1460" s="397"/>
      <c r="L1460" s="397"/>
      <c r="M1460" s="397"/>
      <c r="N1460" s="406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01" t="s">
        <v>67</v>
      </c>
      <c r="D1461" s="401"/>
      <c r="E1461" s="401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01" t="s">
        <v>69</v>
      </c>
      <c r="D1462" s="401"/>
      <c r="E1462" s="401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01" t="s">
        <v>71</v>
      </c>
      <c r="D1463" s="401"/>
      <c r="E1463" s="401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01" t="s">
        <v>87</v>
      </c>
      <c r="D1464" s="401"/>
      <c r="E1464" s="401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01" t="s">
        <v>72</v>
      </c>
      <c r="D1465" s="401"/>
      <c r="E1465" s="401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01" t="s">
        <v>74</v>
      </c>
      <c r="D1466" s="401"/>
      <c r="E1466" s="401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05" t="s">
        <v>75</v>
      </c>
      <c r="D1467" s="405"/>
      <c r="E1467" s="405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01" t="s">
        <v>76</v>
      </c>
      <c r="D1468" s="401"/>
      <c r="E1468" s="401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01" t="s">
        <v>246</v>
      </c>
      <c r="D1469" s="401"/>
      <c r="E1469" s="401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01" t="s">
        <v>248</v>
      </c>
      <c r="D1470" s="401"/>
      <c r="E1470" s="401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04" t="s">
        <v>82</v>
      </c>
      <c r="D1471" s="404"/>
      <c r="E1471" s="404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04" t="s">
        <v>1904</v>
      </c>
      <c r="D1472" s="404"/>
      <c r="E1472" s="404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01" t="s">
        <v>1905</v>
      </c>
      <c r="D1473" s="401"/>
      <c r="E1473" s="401"/>
      <c r="F1473" s="401"/>
      <c r="G1473" s="401"/>
      <c r="H1473" s="401"/>
      <c r="I1473" s="401"/>
      <c r="J1473" s="401"/>
      <c r="K1473" s="401"/>
      <c r="L1473" s="401"/>
      <c r="M1473" s="401"/>
      <c r="N1473" s="407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04" t="s">
        <v>82</v>
      </c>
      <c r="D1474" s="404"/>
      <c r="E1474" s="404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04" t="s">
        <v>1907</v>
      </c>
      <c r="D1475" s="404"/>
      <c r="E1475" s="404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01" t="s">
        <v>99</v>
      </c>
      <c r="D1476" s="401"/>
      <c r="E1476" s="401"/>
      <c r="F1476" s="401"/>
      <c r="G1476" s="401"/>
      <c r="H1476" s="401"/>
      <c r="I1476" s="401"/>
      <c r="J1476" s="401"/>
      <c r="K1476" s="401"/>
      <c r="L1476" s="401"/>
      <c r="M1476" s="401"/>
      <c r="N1476" s="407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01" t="s">
        <v>1908</v>
      </c>
      <c r="D1477" s="401"/>
      <c r="E1477" s="401"/>
      <c r="F1477" s="401"/>
      <c r="G1477" s="401"/>
      <c r="H1477" s="401"/>
      <c r="I1477" s="401"/>
      <c r="J1477" s="401"/>
      <c r="K1477" s="401"/>
      <c r="L1477" s="401"/>
      <c r="M1477" s="401"/>
      <c r="N1477" s="407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04" t="s">
        <v>82</v>
      </c>
      <c r="D1478" s="404"/>
      <c r="E1478" s="404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04" t="s">
        <v>1909</v>
      </c>
      <c r="D1480" s="404"/>
      <c r="E1480" s="404"/>
      <c r="F1480" s="404"/>
      <c r="G1480" s="404"/>
      <c r="H1480" s="404"/>
      <c r="I1480" s="404"/>
      <c r="J1480" s="404"/>
      <c r="K1480" s="404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01" t="s">
        <v>146</v>
      </c>
      <c r="D1481" s="401"/>
      <c r="E1481" s="401"/>
      <c r="F1481" s="401"/>
      <c r="G1481" s="401"/>
      <c r="H1481" s="401"/>
      <c r="I1481" s="401"/>
      <c r="J1481" s="401"/>
      <c r="K1481" s="401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01" t="s">
        <v>147</v>
      </c>
      <c r="D1482" s="401"/>
      <c r="E1482" s="401"/>
      <c r="F1482" s="401"/>
      <c r="G1482" s="401"/>
      <c r="H1482" s="401"/>
      <c r="I1482" s="401"/>
      <c r="J1482" s="401"/>
      <c r="K1482" s="401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01" t="s">
        <v>148</v>
      </c>
      <c r="D1483" s="401"/>
      <c r="E1483" s="401"/>
      <c r="F1483" s="401"/>
      <c r="G1483" s="401"/>
      <c r="H1483" s="401"/>
      <c r="I1483" s="401"/>
      <c r="J1483" s="401"/>
      <c r="K1483" s="401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01" t="s">
        <v>149</v>
      </c>
      <c r="D1484" s="401"/>
      <c r="E1484" s="401"/>
      <c r="F1484" s="401"/>
      <c r="G1484" s="401"/>
      <c r="H1484" s="401"/>
      <c r="I1484" s="401"/>
      <c r="J1484" s="401"/>
      <c r="K1484" s="401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01" t="s">
        <v>150</v>
      </c>
      <c r="D1485" s="401"/>
      <c r="E1485" s="401"/>
      <c r="F1485" s="401"/>
      <c r="G1485" s="401"/>
      <c r="H1485" s="401"/>
      <c r="I1485" s="401"/>
      <c r="J1485" s="401"/>
      <c r="K1485" s="401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01" t="s">
        <v>151</v>
      </c>
      <c r="D1486" s="401"/>
      <c r="E1486" s="401"/>
      <c r="F1486" s="401"/>
      <c r="G1486" s="401"/>
      <c r="H1486" s="401"/>
      <c r="I1486" s="401"/>
      <c r="J1486" s="401"/>
      <c r="K1486" s="401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01" t="s">
        <v>153</v>
      </c>
      <c r="D1487" s="401"/>
      <c r="E1487" s="401"/>
      <c r="F1487" s="401"/>
      <c r="G1487" s="401"/>
      <c r="H1487" s="401"/>
      <c r="I1487" s="401"/>
      <c r="J1487" s="401"/>
      <c r="K1487" s="401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01" t="s">
        <v>147</v>
      </c>
      <c r="D1488" s="401"/>
      <c r="E1488" s="401"/>
      <c r="F1488" s="401"/>
      <c r="G1488" s="401"/>
      <c r="H1488" s="401"/>
      <c r="I1488" s="401"/>
      <c r="J1488" s="401"/>
      <c r="K1488" s="401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01" t="s">
        <v>322</v>
      </c>
      <c r="D1489" s="401"/>
      <c r="E1489" s="401"/>
      <c r="F1489" s="401"/>
      <c r="G1489" s="401"/>
      <c r="H1489" s="401"/>
      <c r="I1489" s="401"/>
      <c r="J1489" s="401"/>
      <c r="K1489" s="401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01" t="s">
        <v>323</v>
      </c>
      <c r="D1490" s="401"/>
      <c r="E1490" s="401"/>
      <c r="F1490" s="401"/>
      <c r="G1490" s="401"/>
      <c r="H1490" s="401"/>
      <c r="I1490" s="401"/>
      <c r="J1490" s="401"/>
      <c r="K1490" s="401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01" t="s">
        <v>324</v>
      </c>
      <c r="D1491" s="401"/>
      <c r="E1491" s="401"/>
      <c r="F1491" s="401"/>
      <c r="G1491" s="401"/>
      <c r="H1491" s="401"/>
      <c r="I1491" s="401"/>
      <c r="J1491" s="401"/>
      <c r="K1491" s="401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01" t="s">
        <v>325</v>
      </c>
      <c r="D1492" s="401"/>
      <c r="E1492" s="401"/>
      <c r="F1492" s="401"/>
      <c r="G1492" s="401"/>
      <c r="H1492" s="401"/>
      <c r="I1492" s="401"/>
      <c r="J1492" s="401"/>
      <c r="K1492" s="401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01" t="s">
        <v>326</v>
      </c>
      <c r="D1493" s="401"/>
      <c r="E1493" s="401"/>
      <c r="F1493" s="401"/>
      <c r="G1493" s="401"/>
      <c r="H1493" s="401"/>
      <c r="I1493" s="401"/>
      <c r="J1493" s="401"/>
      <c r="K1493" s="401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01" t="s">
        <v>327</v>
      </c>
      <c r="D1494" s="401"/>
      <c r="E1494" s="401"/>
      <c r="F1494" s="401"/>
      <c r="G1494" s="401"/>
      <c r="H1494" s="401"/>
      <c r="I1494" s="401"/>
      <c r="J1494" s="401"/>
      <c r="K1494" s="401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01" t="s">
        <v>163</v>
      </c>
      <c r="D1495" s="401"/>
      <c r="E1495" s="401"/>
      <c r="F1495" s="401"/>
      <c r="G1495" s="401"/>
      <c r="H1495" s="401"/>
      <c r="I1495" s="401"/>
      <c r="J1495" s="401"/>
      <c r="K1495" s="401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01" t="s">
        <v>164</v>
      </c>
      <c r="D1496" s="401"/>
      <c r="E1496" s="401"/>
      <c r="F1496" s="401"/>
      <c r="G1496" s="401"/>
      <c r="H1496" s="401"/>
      <c r="I1496" s="401"/>
      <c r="J1496" s="401"/>
      <c r="K1496" s="401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01" t="s">
        <v>165</v>
      </c>
      <c r="D1497" s="401"/>
      <c r="E1497" s="401"/>
      <c r="F1497" s="401"/>
      <c r="G1497" s="401"/>
      <c r="H1497" s="401"/>
      <c r="I1497" s="401"/>
      <c r="J1497" s="401"/>
      <c r="K1497" s="401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03" t="s">
        <v>1910</v>
      </c>
      <c r="D1498" s="403"/>
      <c r="E1498" s="403"/>
      <c r="F1498" s="403"/>
      <c r="G1498" s="403"/>
      <c r="H1498" s="403"/>
      <c r="I1498" s="403"/>
      <c r="J1498" s="403"/>
      <c r="K1498" s="403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08" t="s">
        <v>1911</v>
      </c>
      <c r="B1499" s="409"/>
      <c r="C1499" s="409"/>
      <c r="D1499" s="409"/>
      <c r="E1499" s="409"/>
      <c r="F1499" s="409"/>
      <c r="G1499" s="409"/>
      <c r="H1499" s="409"/>
      <c r="I1499" s="409"/>
      <c r="J1499" s="409"/>
      <c r="K1499" s="409"/>
      <c r="L1499" s="409"/>
      <c r="M1499" s="409"/>
      <c r="N1499" s="410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04" t="s">
        <v>1029</v>
      </c>
      <c r="D1500" s="404"/>
      <c r="E1500" s="404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397" t="s">
        <v>64</v>
      </c>
      <c r="D1501" s="397"/>
      <c r="E1501" s="397"/>
      <c r="F1501" s="397"/>
      <c r="G1501" s="397"/>
      <c r="H1501" s="397"/>
      <c r="I1501" s="397"/>
      <c r="J1501" s="397"/>
      <c r="K1501" s="397"/>
      <c r="L1501" s="397"/>
      <c r="M1501" s="397"/>
      <c r="N1501" s="406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397" t="s">
        <v>66</v>
      </c>
      <c r="D1502" s="397"/>
      <c r="E1502" s="397"/>
      <c r="F1502" s="397"/>
      <c r="G1502" s="397"/>
      <c r="H1502" s="397"/>
      <c r="I1502" s="397"/>
      <c r="J1502" s="397"/>
      <c r="K1502" s="397"/>
      <c r="L1502" s="397"/>
      <c r="M1502" s="397"/>
      <c r="N1502" s="406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01" t="s">
        <v>67</v>
      </c>
      <c r="D1503" s="401"/>
      <c r="E1503" s="401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01" t="s">
        <v>72</v>
      </c>
      <c r="D1504" s="401"/>
      <c r="E1504" s="401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05" t="s">
        <v>75</v>
      </c>
      <c r="D1505" s="405"/>
      <c r="E1505" s="405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01" t="s">
        <v>76</v>
      </c>
      <c r="D1506" s="401"/>
      <c r="E1506" s="401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01" t="s">
        <v>246</v>
      </c>
      <c r="D1507" s="401"/>
      <c r="E1507" s="401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01" t="s">
        <v>248</v>
      </c>
      <c r="D1508" s="401"/>
      <c r="E1508" s="401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04" t="s">
        <v>82</v>
      </c>
      <c r="D1509" s="404"/>
      <c r="E1509" s="404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04" t="s">
        <v>1913</v>
      </c>
      <c r="D1510" s="404"/>
      <c r="E1510" s="404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01" t="s">
        <v>1914</v>
      </c>
      <c r="D1511" s="401"/>
      <c r="E1511" s="401"/>
      <c r="F1511" s="401"/>
      <c r="G1511" s="401"/>
      <c r="H1511" s="401"/>
      <c r="I1511" s="401"/>
      <c r="J1511" s="401"/>
      <c r="K1511" s="401"/>
      <c r="L1511" s="401"/>
      <c r="M1511" s="401"/>
      <c r="N1511" s="407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397" t="s">
        <v>64</v>
      </c>
      <c r="D1512" s="397"/>
      <c r="E1512" s="397"/>
      <c r="F1512" s="397"/>
      <c r="G1512" s="397"/>
      <c r="H1512" s="397"/>
      <c r="I1512" s="397"/>
      <c r="J1512" s="397"/>
      <c r="K1512" s="397"/>
      <c r="L1512" s="397"/>
      <c r="M1512" s="397"/>
      <c r="N1512" s="406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397" t="s">
        <v>66</v>
      </c>
      <c r="D1513" s="397"/>
      <c r="E1513" s="397"/>
      <c r="F1513" s="397"/>
      <c r="G1513" s="397"/>
      <c r="H1513" s="397"/>
      <c r="I1513" s="397"/>
      <c r="J1513" s="397"/>
      <c r="K1513" s="397"/>
      <c r="L1513" s="397"/>
      <c r="M1513" s="397"/>
      <c r="N1513" s="406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01" t="s">
        <v>67</v>
      </c>
      <c r="D1514" s="401"/>
      <c r="E1514" s="401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01" t="s">
        <v>69</v>
      </c>
      <c r="D1515" s="401"/>
      <c r="E1515" s="401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01" t="s">
        <v>71</v>
      </c>
      <c r="D1516" s="401"/>
      <c r="E1516" s="401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01" t="s">
        <v>87</v>
      </c>
      <c r="D1517" s="401"/>
      <c r="E1517" s="401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01" t="s">
        <v>72</v>
      </c>
      <c r="D1518" s="401"/>
      <c r="E1518" s="401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01" t="s">
        <v>74</v>
      </c>
      <c r="D1519" s="401"/>
      <c r="E1519" s="401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05" t="s">
        <v>75</v>
      </c>
      <c r="D1520" s="405"/>
      <c r="E1520" s="405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01" t="s">
        <v>76</v>
      </c>
      <c r="D1521" s="401"/>
      <c r="E1521" s="401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01" t="s">
        <v>1020</v>
      </c>
      <c r="D1522" s="401"/>
      <c r="E1522" s="401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01" t="s">
        <v>1022</v>
      </c>
      <c r="D1523" s="401"/>
      <c r="E1523" s="401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04" t="s">
        <v>82</v>
      </c>
      <c r="D1524" s="404"/>
      <c r="E1524" s="404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04" t="s">
        <v>1916</v>
      </c>
      <c r="D1525" s="404"/>
      <c r="E1525" s="404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01" t="s">
        <v>99</v>
      </c>
      <c r="D1526" s="401"/>
      <c r="E1526" s="401"/>
      <c r="F1526" s="401"/>
      <c r="G1526" s="401"/>
      <c r="H1526" s="401"/>
      <c r="I1526" s="401"/>
      <c r="J1526" s="401"/>
      <c r="K1526" s="401"/>
      <c r="L1526" s="401"/>
      <c r="M1526" s="401"/>
      <c r="N1526" s="407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04" t="s">
        <v>82</v>
      </c>
      <c r="D1527" s="404"/>
      <c r="E1527" s="404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04" t="s">
        <v>1918</v>
      </c>
      <c r="D1528" s="404"/>
      <c r="E1528" s="404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01" t="s">
        <v>1914</v>
      </c>
      <c r="D1529" s="401"/>
      <c r="E1529" s="401"/>
      <c r="F1529" s="401"/>
      <c r="G1529" s="401"/>
      <c r="H1529" s="401"/>
      <c r="I1529" s="401"/>
      <c r="J1529" s="401"/>
      <c r="K1529" s="401"/>
      <c r="L1529" s="401"/>
      <c r="M1529" s="401"/>
      <c r="N1529" s="407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397" t="s">
        <v>66</v>
      </c>
      <c r="D1530" s="397"/>
      <c r="E1530" s="397"/>
      <c r="F1530" s="397"/>
      <c r="G1530" s="397"/>
      <c r="H1530" s="397"/>
      <c r="I1530" s="397"/>
      <c r="J1530" s="397"/>
      <c r="K1530" s="397"/>
      <c r="L1530" s="397"/>
      <c r="M1530" s="397"/>
      <c r="N1530" s="406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01" t="s">
        <v>67</v>
      </c>
      <c r="D1531" s="401"/>
      <c r="E1531" s="401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01" t="s">
        <v>69</v>
      </c>
      <c r="D1532" s="401"/>
      <c r="E1532" s="401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01" t="s">
        <v>71</v>
      </c>
      <c r="D1533" s="401"/>
      <c r="E1533" s="401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01" t="s">
        <v>72</v>
      </c>
      <c r="D1534" s="401"/>
      <c r="E1534" s="401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01" t="s">
        <v>74</v>
      </c>
      <c r="D1535" s="401"/>
      <c r="E1535" s="401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05" t="s">
        <v>75</v>
      </c>
      <c r="D1536" s="405"/>
      <c r="E1536" s="405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01" t="s">
        <v>76</v>
      </c>
      <c r="D1537" s="401"/>
      <c r="E1537" s="401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01" t="s">
        <v>314</v>
      </c>
      <c r="D1538" s="401"/>
      <c r="E1538" s="401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01" t="s">
        <v>316</v>
      </c>
      <c r="D1539" s="401"/>
      <c r="E1539" s="401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04" t="s">
        <v>82</v>
      </c>
      <c r="D1540" s="404"/>
      <c r="E1540" s="404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04" t="s">
        <v>1920</v>
      </c>
      <c r="D1541" s="404"/>
      <c r="E1541" s="404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01" t="s">
        <v>1921</v>
      </c>
      <c r="D1542" s="401"/>
      <c r="E1542" s="401"/>
      <c r="F1542" s="401"/>
      <c r="G1542" s="401"/>
      <c r="H1542" s="401"/>
      <c r="I1542" s="401"/>
      <c r="J1542" s="401"/>
      <c r="K1542" s="401"/>
      <c r="L1542" s="401"/>
      <c r="M1542" s="401"/>
      <c r="N1542" s="407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397" t="s">
        <v>66</v>
      </c>
      <c r="D1543" s="397"/>
      <c r="E1543" s="397"/>
      <c r="F1543" s="397"/>
      <c r="G1543" s="397"/>
      <c r="H1543" s="397"/>
      <c r="I1543" s="397"/>
      <c r="J1543" s="397"/>
      <c r="K1543" s="397"/>
      <c r="L1543" s="397"/>
      <c r="M1543" s="397"/>
      <c r="N1543" s="406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01" t="s">
        <v>67</v>
      </c>
      <c r="D1544" s="401"/>
      <c r="E1544" s="401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01" t="s">
        <v>69</v>
      </c>
      <c r="D1545" s="401"/>
      <c r="E1545" s="401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01" t="s">
        <v>71</v>
      </c>
      <c r="D1546" s="401"/>
      <c r="E1546" s="401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01" t="s">
        <v>72</v>
      </c>
      <c r="D1547" s="401"/>
      <c r="E1547" s="401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01" t="s">
        <v>74</v>
      </c>
      <c r="D1548" s="401"/>
      <c r="E1548" s="401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05" t="s">
        <v>75</v>
      </c>
      <c r="D1549" s="405"/>
      <c r="E1549" s="405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01" t="s">
        <v>76</v>
      </c>
      <c r="D1550" s="401"/>
      <c r="E1550" s="401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01" t="s">
        <v>314</v>
      </c>
      <c r="D1551" s="401"/>
      <c r="E1551" s="401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01" t="s">
        <v>316</v>
      </c>
      <c r="D1552" s="401"/>
      <c r="E1552" s="401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04" t="s">
        <v>82</v>
      </c>
      <c r="D1553" s="404"/>
      <c r="E1553" s="404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04" t="s">
        <v>1923</v>
      </c>
      <c r="D1554" s="404"/>
      <c r="E1554" s="404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01" t="s">
        <v>99</v>
      </c>
      <c r="D1555" s="401"/>
      <c r="E1555" s="401"/>
      <c r="F1555" s="401"/>
      <c r="G1555" s="401"/>
      <c r="H1555" s="401"/>
      <c r="I1555" s="401"/>
      <c r="J1555" s="401"/>
      <c r="K1555" s="401"/>
      <c r="L1555" s="401"/>
      <c r="M1555" s="401"/>
      <c r="N1555" s="407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04" t="s">
        <v>82</v>
      </c>
      <c r="D1556" s="404"/>
      <c r="E1556" s="404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04" t="s">
        <v>1925</v>
      </c>
      <c r="D1557" s="404"/>
      <c r="E1557" s="404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397" t="s">
        <v>66</v>
      </c>
      <c r="D1558" s="397"/>
      <c r="E1558" s="397"/>
      <c r="F1558" s="397"/>
      <c r="G1558" s="397"/>
      <c r="H1558" s="397"/>
      <c r="I1558" s="397"/>
      <c r="J1558" s="397"/>
      <c r="K1558" s="397"/>
      <c r="L1558" s="397"/>
      <c r="M1558" s="397"/>
      <c r="N1558" s="406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01" t="s">
        <v>67</v>
      </c>
      <c r="D1559" s="401"/>
      <c r="E1559" s="401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01" t="s">
        <v>69</v>
      </c>
      <c r="D1560" s="401"/>
      <c r="E1560" s="401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01" t="s">
        <v>71</v>
      </c>
      <c r="D1561" s="401"/>
      <c r="E1561" s="401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01" t="s">
        <v>72</v>
      </c>
      <c r="D1562" s="401"/>
      <c r="E1562" s="401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01" t="s">
        <v>74</v>
      </c>
      <c r="D1563" s="401"/>
      <c r="E1563" s="401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05" t="s">
        <v>75</v>
      </c>
      <c r="D1564" s="405"/>
      <c r="E1564" s="405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01" t="s">
        <v>76</v>
      </c>
      <c r="D1565" s="401"/>
      <c r="E1565" s="401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01" t="s">
        <v>1652</v>
      </c>
      <c r="D1566" s="401"/>
      <c r="E1566" s="401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01" t="s">
        <v>1654</v>
      </c>
      <c r="D1567" s="401"/>
      <c r="E1567" s="401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04" t="s">
        <v>82</v>
      </c>
      <c r="D1568" s="404"/>
      <c r="E1568" s="404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04" t="s">
        <v>1927</v>
      </c>
      <c r="D1569" s="404"/>
      <c r="E1569" s="404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397" t="s">
        <v>64</v>
      </c>
      <c r="D1570" s="397"/>
      <c r="E1570" s="397"/>
      <c r="F1570" s="397"/>
      <c r="G1570" s="397"/>
      <c r="H1570" s="397"/>
      <c r="I1570" s="397"/>
      <c r="J1570" s="397"/>
      <c r="K1570" s="397"/>
      <c r="L1570" s="397"/>
      <c r="M1570" s="397"/>
      <c r="N1570" s="406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397" t="s">
        <v>66</v>
      </c>
      <c r="D1571" s="397"/>
      <c r="E1571" s="397"/>
      <c r="F1571" s="397"/>
      <c r="G1571" s="397"/>
      <c r="H1571" s="397"/>
      <c r="I1571" s="397"/>
      <c r="J1571" s="397"/>
      <c r="K1571" s="397"/>
      <c r="L1571" s="397"/>
      <c r="M1571" s="397"/>
      <c r="N1571" s="406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01" t="s">
        <v>67</v>
      </c>
      <c r="D1572" s="401"/>
      <c r="E1572" s="401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01" t="s">
        <v>69</v>
      </c>
      <c r="D1573" s="401"/>
      <c r="E1573" s="401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01" t="s">
        <v>71</v>
      </c>
      <c r="D1574" s="401"/>
      <c r="E1574" s="401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01" t="s">
        <v>87</v>
      </c>
      <c r="D1575" s="401"/>
      <c r="E1575" s="401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01" t="s">
        <v>72</v>
      </c>
      <c r="D1576" s="401"/>
      <c r="E1576" s="401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01" t="s">
        <v>74</v>
      </c>
      <c r="D1577" s="401"/>
      <c r="E1577" s="401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05" t="s">
        <v>75</v>
      </c>
      <c r="D1578" s="405"/>
      <c r="E1578" s="405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01" t="s">
        <v>76</v>
      </c>
      <c r="D1579" s="401"/>
      <c r="E1579" s="401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01" t="s">
        <v>1020</v>
      </c>
      <c r="D1580" s="401"/>
      <c r="E1580" s="401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01" t="s">
        <v>1022</v>
      </c>
      <c r="D1581" s="401"/>
      <c r="E1581" s="401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04" t="s">
        <v>82</v>
      </c>
      <c r="D1582" s="404"/>
      <c r="E1582" s="404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04" t="s">
        <v>1929</v>
      </c>
      <c r="D1583" s="404"/>
      <c r="E1583" s="404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01" t="s">
        <v>99</v>
      </c>
      <c r="D1584" s="401"/>
      <c r="E1584" s="401"/>
      <c r="F1584" s="401"/>
      <c r="G1584" s="401"/>
      <c r="H1584" s="401"/>
      <c r="I1584" s="401"/>
      <c r="J1584" s="401"/>
      <c r="K1584" s="401"/>
      <c r="L1584" s="401"/>
      <c r="M1584" s="401"/>
      <c r="N1584" s="407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04" t="s">
        <v>82</v>
      </c>
      <c r="D1585" s="404"/>
      <c r="E1585" s="404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04" t="s">
        <v>1930</v>
      </c>
      <c r="D1587" s="404"/>
      <c r="E1587" s="404"/>
      <c r="F1587" s="404"/>
      <c r="G1587" s="404"/>
      <c r="H1587" s="404"/>
      <c r="I1587" s="404"/>
      <c r="J1587" s="404"/>
      <c r="K1587" s="404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01" t="s">
        <v>146</v>
      </c>
      <c r="D1588" s="401"/>
      <c r="E1588" s="401"/>
      <c r="F1588" s="401"/>
      <c r="G1588" s="401"/>
      <c r="H1588" s="401"/>
      <c r="I1588" s="401"/>
      <c r="J1588" s="401"/>
      <c r="K1588" s="401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01" t="s">
        <v>147</v>
      </c>
      <c r="D1589" s="401"/>
      <c r="E1589" s="401"/>
      <c r="F1589" s="401"/>
      <c r="G1589" s="401"/>
      <c r="H1589" s="401"/>
      <c r="I1589" s="401"/>
      <c r="J1589" s="401"/>
      <c r="K1589" s="401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01" t="s">
        <v>148</v>
      </c>
      <c r="D1590" s="401"/>
      <c r="E1590" s="401"/>
      <c r="F1590" s="401"/>
      <c r="G1590" s="401"/>
      <c r="H1590" s="401"/>
      <c r="I1590" s="401"/>
      <c r="J1590" s="401"/>
      <c r="K1590" s="401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01" t="s">
        <v>149</v>
      </c>
      <c r="D1591" s="401"/>
      <c r="E1591" s="401"/>
      <c r="F1591" s="401"/>
      <c r="G1591" s="401"/>
      <c r="H1591" s="401"/>
      <c r="I1591" s="401"/>
      <c r="J1591" s="401"/>
      <c r="K1591" s="401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01" t="s">
        <v>150</v>
      </c>
      <c r="D1592" s="401"/>
      <c r="E1592" s="401"/>
      <c r="F1592" s="401"/>
      <c r="G1592" s="401"/>
      <c r="H1592" s="401"/>
      <c r="I1592" s="401"/>
      <c r="J1592" s="401"/>
      <c r="K1592" s="401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01" t="s">
        <v>151</v>
      </c>
      <c r="D1593" s="401"/>
      <c r="E1593" s="401"/>
      <c r="F1593" s="401"/>
      <c r="G1593" s="401"/>
      <c r="H1593" s="401"/>
      <c r="I1593" s="401"/>
      <c r="J1593" s="401"/>
      <c r="K1593" s="401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01" t="s">
        <v>153</v>
      </c>
      <c r="D1594" s="401"/>
      <c r="E1594" s="401"/>
      <c r="F1594" s="401"/>
      <c r="G1594" s="401"/>
      <c r="H1594" s="401"/>
      <c r="I1594" s="401"/>
      <c r="J1594" s="401"/>
      <c r="K1594" s="401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01" t="s">
        <v>154</v>
      </c>
      <c r="D1595" s="401"/>
      <c r="E1595" s="401"/>
      <c r="F1595" s="401"/>
      <c r="G1595" s="401"/>
      <c r="H1595" s="401"/>
      <c r="I1595" s="401"/>
      <c r="J1595" s="401"/>
      <c r="K1595" s="401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01" t="s">
        <v>155</v>
      </c>
      <c r="D1596" s="401"/>
      <c r="E1596" s="401"/>
      <c r="F1596" s="401"/>
      <c r="G1596" s="401"/>
      <c r="H1596" s="401"/>
      <c r="I1596" s="401"/>
      <c r="J1596" s="401"/>
      <c r="K1596" s="401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01" t="s">
        <v>156</v>
      </c>
      <c r="D1597" s="401"/>
      <c r="E1597" s="401"/>
      <c r="F1597" s="401"/>
      <c r="G1597" s="401"/>
      <c r="H1597" s="401"/>
      <c r="I1597" s="401"/>
      <c r="J1597" s="401"/>
      <c r="K1597" s="401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01" t="s">
        <v>157</v>
      </c>
      <c r="D1598" s="401"/>
      <c r="E1598" s="401"/>
      <c r="F1598" s="401"/>
      <c r="G1598" s="401"/>
      <c r="H1598" s="401"/>
      <c r="I1598" s="401"/>
      <c r="J1598" s="401"/>
      <c r="K1598" s="401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01" t="s">
        <v>158</v>
      </c>
      <c r="D1599" s="401"/>
      <c r="E1599" s="401"/>
      <c r="F1599" s="401"/>
      <c r="G1599" s="401"/>
      <c r="H1599" s="401"/>
      <c r="I1599" s="401"/>
      <c r="J1599" s="401"/>
      <c r="K1599" s="401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01" t="s">
        <v>159</v>
      </c>
      <c r="D1600" s="401"/>
      <c r="E1600" s="401"/>
      <c r="F1600" s="401"/>
      <c r="G1600" s="401"/>
      <c r="H1600" s="401"/>
      <c r="I1600" s="401"/>
      <c r="J1600" s="401"/>
      <c r="K1600" s="401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01" t="s">
        <v>160</v>
      </c>
      <c r="D1601" s="401"/>
      <c r="E1601" s="401"/>
      <c r="F1601" s="401"/>
      <c r="G1601" s="401"/>
      <c r="H1601" s="401"/>
      <c r="I1601" s="401"/>
      <c r="J1601" s="401"/>
      <c r="K1601" s="401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01" t="s">
        <v>161</v>
      </c>
      <c r="D1602" s="401"/>
      <c r="E1602" s="401"/>
      <c r="F1602" s="401"/>
      <c r="G1602" s="401"/>
      <c r="H1602" s="401"/>
      <c r="I1602" s="401"/>
      <c r="J1602" s="401"/>
      <c r="K1602" s="401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01" t="s">
        <v>1685</v>
      </c>
      <c r="D1603" s="401"/>
      <c r="E1603" s="401"/>
      <c r="F1603" s="401"/>
      <c r="G1603" s="401"/>
      <c r="H1603" s="401"/>
      <c r="I1603" s="401"/>
      <c r="J1603" s="401"/>
      <c r="K1603" s="401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01" t="s">
        <v>155</v>
      </c>
      <c r="D1604" s="401"/>
      <c r="E1604" s="401"/>
      <c r="F1604" s="401"/>
      <c r="G1604" s="401"/>
      <c r="H1604" s="401"/>
      <c r="I1604" s="401"/>
      <c r="J1604" s="401"/>
      <c r="K1604" s="401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01" t="s">
        <v>156</v>
      </c>
      <c r="D1605" s="401"/>
      <c r="E1605" s="401"/>
      <c r="F1605" s="401"/>
      <c r="G1605" s="401"/>
      <c r="H1605" s="401"/>
      <c r="I1605" s="401"/>
      <c r="J1605" s="401"/>
      <c r="K1605" s="401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01" t="s">
        <v>157</v>
      </c>
      <c r="D1606" s="401"/>
      <c r="E1606" s="401"/>
      <c r="F1606" s="401"/>
      <c r="G1606" s="401"/>
      <c r="H1606" s="401"/>
      <c r="I1606" s="401"/>
      <c r="J1606" s="401"/>
      <c r="K1606" s="401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01" t="s">
        <v>158</v>
      </c>
      <c r="D1607" s="401"/>
      <c r="E1607" s="401"/>
      <c r="F1607" s="401"/>
      <c r="G1607" s="401"/>
      <c r="H1607" s="401"/>
      <c r="I1607" s="401"/>
      <c r="J1607" s="401"/>
      <c r="K1607" s="401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01" t="s">
        <v>160</v>
      </c>
      <c r="D1608" s="401"/>
      <c r="E1608" s="401"/>
      <c r="F1608" s="401"/>
      <c r="G1608" s="401"/>
      <c r="H1608" s="401"/>
      <c r="I1608" s="401"/>
      <c r="J1608" s="401"/>
      <c r="K1608" s="401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01" t="s">
        <v>161</v>
      </c>
      <c r="D1609" s="401"/>
      <c r="E1609" s="401"/>
      <c r="F1609" s="401"/>
      <c r="G1609" s="401"/>
      <c r="H1609" s="401"/>
      <c r="I1609" s="401"/>
      <c r="J1609" s="401"/>
      <c r="K1609" s="401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01" t="s">
        <v>163</v>
      </c>
      <c r="D1610" s="401"/>
      <c r="E1610" s="401"/>
      <c r="F1610" s="401"/>
      <c r="G1610" s="401"/>
      <c r="H1610" s="401"/>
      <c r="I1610" s="401"/>
      <c r="J1610" s="401"/>
      <c r="K1610" s="401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01" t="s">
        <v>164</v>
      </c>
      <c r="D1611" s="401"/>
      <c r="E1611" s="401"/>
      <c r="F1611" s="401"/>
      <c r="G1611" s="401"/>
      <c r="H1611" s="401"/>
      <c r="I1611" s="401"/>
      <c r="J1611" s="401"/>
      <c r="K1611" s="401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01" t="s">
        <v>165</v>
      </c>
      <c r="D1612" s="401"/>
      <c r="E1612" s="401"/>
      <c r="F1612" s="401"/>
      <c r="G1612" s="401"/>
      <c r="H1612" s="401"/>
      <c r="I1612" s="401"/>
      <c r="J1612" s="401"/>
      <c r="K1612" s="401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03" t="s">
        <v>1931</v>
      </c>
      <c r="D1613" s="403"/>
      <c r="E1613" s="403"/>
      <c r="F1613" s="403"/>
      <c r="G1613" s="403"/>
      <c r="H1613" s="403"/>
      <c r="I1613" s="403"/>
      <c r="J1613" s="403"/>
      <c r="K1613" s="403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08" t="s">
        <v>1932</v>
      </c>
      <c r="B1614" s="409"/>
      <c r="C1614" s="409"/>
      <c r="D1614" s="409"/>
      <c r="E1614" s="409"/>
      <c r="F1614" s="409"/>
      <c r="G1614" s="409"/>
      <c r="H1614" s="409"/>
      <c r="I1614" s="409"/>
      <c r="J1614" s="409"/>
      <c r="K1614" s="409"/>
      <c r="L1614" s="409"/>
      <c r="M1614" s="409"/>
      <c r="N1614" s="410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04" t="s">
        <v>1029</v>
      </c>
      <c r="D1615" s="404"/>
      <c r="E1615" s="404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397" t="s">
        <v>64</v>
      </c>
      <c r="D1616" s="397"/>
      <c r="E1616" s="397"/>
      <c r="F1616" s="397"/>
      <c r="G1616" s="397"/>
      <c r="H1616" s="397"/>
      <c r="I1616" s="397"/>
      <c r="J1616" s="397"/>
      <c r="K1616" s="397"/>
      <c r="L1616" s="397"/>
      <c r="M1616" s="397"/>
      <c r="N1616" s="406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397" t="s">
        <v>66</v>
      </c>
      <c r="D1617" s="397"/>
      <c r="E1617" s="397"/>
      <c r="F1617" s="397"/>
      <c r="G1617" s="397"/>
      <c r="H1617" s="397"/>
      <c r="I1617" s="397"/>
      <c r="J1617" s="397"/>
      <c r="K1617" s="397"/>
      <c r="L1617" s="397"/>
      <c r="M1617" s="397"/>
      <c r="N1617" s="406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01" t="s">
        <v>67</v>
      </c>
      <c r="D1618" s="401"/>
      <c r="E1618" s="401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01" t="s">
        <v>72</v>
      </c>
      <c r="D1619" s="401"/>
      <c r="E1619" s="401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05" t="s">
        <v>75</v>
      </c>
      <c r="D1620" s="405"/>
      <c r="E1620" s="405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01" t="s">
        <v>76</v>
      </c>
      <c r="D1621" s="401"/>
      <c r="E1621" s="401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01" t="s">
        <v>246</v>
      </c>
      <c r="D1622" s="401"/>
      <c r="E1622" s="401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01" t="s">
        <v>248</v>
      </c>
      <c r="D1623" s="401"/>
      <c r="E1623" s="401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04" t="s">
        <v>82</v>
      </c>
      <c r="D1624" s="404"/>
      <c r="E1624" s="404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04" t="s">
        <v>243</v>
      </c>
      <c r="D1625" s="404"/>
      <c r="E1625" s="404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397" t="s">
        <v>463</v>
      </c>
      <c r="D1626" s="397"/>
      <c r="E1626" s="397"/>
      <c r="F1626" s="397"/>
      <c r="G1626" s="397"/>
      <c r="H1626" s="397"/>
      <c r="I1626" s="397"/>
      <c r="J1626" s="397"/>
      <c r="K1626" s="397"/>
      <c r="L1626" s="397"/>
      <c r="M1626" s="397"/>
      <c r="N1626" s="406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397" t="s">
        <v>64</v>
      </c>
      <c r="D1627" s="397"/>
      <c r="E1627" s="397"/>
      <c r="F1627" s="397"/>
      <c r="G1627" s="397"/>
      <c r="H1627" s="397"/>
      <c r="I1627" s="397"/>
      <c r="J1627" s="397"/>
      <c r="K1627" s="397"/>
      <c r="L1627" s="397"/>
      <c r="M1627" s="397"/>
      <c r="N1627" s="406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397" t="s">
        <v>66</v>
      </c>
      <c r="D1628" s="397"/>
      <c r="E1628" s="397"/>
      <c r="F1628" s="397"/>
      <c r="G1628" s="397"/>
      <c r="H1628" s="397"/>
      <c r="I1628" s="397"/>
      <c r="J1628" s="397"/>
      <c r="K1628" s="397"/>
      <c r="L1628" s="397"/>
      <c r="M1628" s="397"/>
      <c r="N1628" s="406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01" t="s">
        <v>67</v>
      </c>
      <c r="D1629" s="401"/>
      <c r="E1629" s="401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01" t="s">
        <v>69</v>
      </c>
      <c r="D1630" s="401"/>
      <c r="E1630" s="401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01" t="s">
        <v>72</v>
      </c>
      <c r="D1631" s="401"/>
      <c r="E1631" s="401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05" t="s">
        <v>75</v>
      </c>
      <c r="D1632" s="405"/>
      <c r="E1632" s="405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01" t="s">
        <v>76</v>
      </c>
      <c r="D1633" s="401"/>
      <c r="E1633" s="401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01" t="s">
        <v>246</v>
      </c>
      <c r="D1634" s="401"/>
      <c r="E1634" s="401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01" t="s">
        <v>248</v>
      </c>
      <c r="D1635" s="401"/>
      <c r="E1635" s="401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04" t="s">
        <v>82</v>
      </c>
      <c r="D1636" s="404"/>
      <c r="E1636" s="404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04" t="s">
        <v>1901</v>
      </c>
      <c r="D1637" s="404"/>
      <c r="E1637" s="404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01" t="s">
        <v>1933</v>
      </c>
      <c r="D1638" s="401"/>
      <c r="E1638" s="401"/>
      <c r="F1638" s="401"/>
      <c r="G1638" s="401"/>
      <c r="H1638" s="401"/>
      <c r="I1638" s="401"/>
      <c r="J1638" s="401"/>
      <c r="K1638" s="401"/>
      <c r="L1638" s="401"/>
      <c r="M1638" s="401"/>
      <c r="N1638" s="407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397" t="s">
        <v>438</v>
      </c>
      <c r="D1639" s="397"/>
      <c r="E1639" s="397"/>
      <c r="F1639" s="397"/>
      <c r="G1639" s="397"/>
      <c r="H1639" s="397"/>
      <c r="I1639" s="397"/>
      <c r="J1639" s="397"/>
      <c r="K1639" s="397"/>
      <c r="L1639" s="397"/>
      <c r="M1639" s="397"/>
      <c r="N1639" s="406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397" t="s">
        <v>64</v>
      </c>
      <c r="D1640" s="397"/>
      <c r="E1640" s="397"/>
      <c r="F1640" s="397"/>
      <c r="G1640" s="397"/>
      <c r="H1640" s="397"/>
      <c r="I1640" s="397"/>
      <c r="J1640" s="397"/>
      <c r="K1640" s="397"/>
      <c r="L1640" s="397"/>
      <c r="M1640" s="397"/>
      <c r="N1640" s="406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397" t="s">
        <v>66</v>
      </c>
      <c r="D1641" s="397"/>
      <c r="E1641" s="397"/>
      <c r="F1641" s="397"/>
      <c r="G1641" s="397"/>
      <c r="H1641" s="397"/>
      <c r="I1641" s="397"/>
      <c r="J1641" s="397"/>
      <c r="K1641" s="397"/>
      <c r="L1641" s="397"/>
      <c r="M1641" s="397"/>
      <c r="N1641" s="406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01" t="s">
        <v>67</v>
      </c>
      <c r="D1642" s="401"/>
      <c r="E1642" s="401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01" t="s">
        <v>69</v>
      </c>
      <c r="D1643" s="401"/>
      <c r="E1643" s="401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01" t="s">
        <v>71</v>
      </c>
      <c r="D1644" s="401"/>
      <c r="E1644" s="401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01" t="s">
        <v>87</v>
      </c>
      <c r="D1645" s="401"/>
      <c r="E1645" s="401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01" t="s">
        <v>72</v>
      </c>
      <c r="D1646" s="401"/>
      <c r="E1646" s="401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01" t="s">
        <v>74</v>
      </c>
      <c r="D1647" s="401"/>
      <c r="E1647" s="401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05" t="s">
        <v>75</v>
      </c>
      <c r="D1648" s="405"/>
      <c r="E1648" s="405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01" t="s">
        <v>76</v>
      </c>
      <c r="D1649" s="401"/>
      <c r="E1649" s="401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01" t="s">
        <v>246</v>
      </c>
      <c r="D1650" s="401"/>
      <c r="E1650" s="401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01" t="s">
        <v>248</v>
      </c>
      <c r="D1651" s="401"/>
      <c r="E1651" s="401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04" t="s">
        <v>82</v>
      </c>
      <c r="D1652" s="404"/>
      <c r="E1652" s="404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04" t="s">
        <v>1904</v>
      </c>
      <c r="D1653" s="404"/>
      <c r="E1653" s="404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01" t="s">
        <v>1905</v>
      </c>
      <c r="D1654" s="401"/>
      <c r="E1654" s="401"/>
      <c r="F1654" s="401"/>
      <c r="G1654" s="401"/>
      <c r="H1654" s="401"/>
      <c r="I1654" s="401"/>
      <c r="J1654" s="401"/>
      <c r="K1654" s="401"/>
      <c r="L1654" s="401"/>
      <c r="M1654" s="401"/>
      <c r="N1654" s="407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04" t="s">
        <v>82</v>
      </c>
      <c r="D1655" s="404"/>
      <c r="E1655" s="404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04" t="s">
        <v>1907</v>
      </c>
      <c r="D1656" s="404"/>
      <c r="E1656" s="404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01" t="s">
        <v>99</v>
      </c>
      <c r="D1657" s="401"/>
      <c r="E1657" s="401"/>
      <c r="F1657" s="401"/>
      <c r="G1657" s="401"/>
      <c r="H1657" s="401"/>
      <c r="I1657" s="401"/>
      <c r="J1657" s="401"/>
      <c r="K1657" s="401"/>
      <c r="L1657" s="401"/>
      <c r="M1657" s="401"/>
      <c r="N1657" s="407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01" t="s">
        <v>1934</v>
      </c>
      <c r="D1658" s="401"/>
      <c r="E1658" s="401"/>
      <c r="F1658" s="401"/>
      <c r="G1658" s="401"/>
      <c r="H1658" s="401"/>
      <c r="I1658" s="401"/>
      <c r="J1658" s="401"/>
      <c r="K1658" s="401"/>
      <c r="L1658" s="401"/>
      <c r="M1658" s="401"/>
      <c r="N1658" s="407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04" t="s">
        <v>82</v>
      </c>
      <c r="D1659" s="404"/>
      <c r="E1659" s="404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04" t="s">
        <v>1935</v>
      </c>
      <c r="D1661" s="404"/>
      <c r="E1661" s="404"/>
      <c r="F1661" s="404"/>
      <c r="G1661" s="404"/>
      <c r="H1661" s="404"/>
      <c r="I1661" s="404"/>
      <c r="J1661" s="404"/>
      <c r="K1661" s="404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01" t="s">
        <v>146</v>
      </c>
      <c r="D1662" s="401"/>
      <c r="E1662" s="401"/>
      <c r="F1662" s="401"/>
      <c r="G1662" s="401"/>
      <c r="H1662" s="401"/>
      <c r="I1662" s="401"/>
      <c r="J1662" s="401"/>
      <c r="K1662" s="401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01" t="s">
        <v>147</v>
      </c>
      <c r="D1663" s="401"/>
      <c r="E1663" s="401"/>
      <c r="F1663" s="401"/>
      <c r="G1663" s="401"/>
      <c r="H1663" s="401"/>
      <c r="I1663" s="401"/>
      <c r="J1663" s="401"/>
      <c r="K1663" s="401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01" t="s">
        <v>148</v>
      </c>
      <c r="D1664" s="401"/>
      <c r="E1664" s="401"/>
      <c r="F1664" s="401"/>
      <c r="G1664" s="401"/>
      <c r="H1664" s="401"/>
      <c r="I1664" s="401"/>
      <c r="J1664" s="401"/>
      <c r="K1664" s="401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01" t="s">
        <v>149</v>
      </c>
      <c r="D1665" s="401"/>
      <c r="E1665" s="401"/>
      <c r="F1665" s="401"/>
      <c r="G1665" s="401"/>
      <c r="H1665" s="401"/>
      <c r="I1665" s="401"/>
      <c r="J1665" s="401"/>
      <c r="K1665" s="401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01" t="s">
        <v>150</v>
      </c>
      <c r="D1666" s="401"/>
      <c r="E1666" s="401"/>
      <c r="F1666" s="401"/>
      <c r="G1666" s="401"/>
      <c r="H1666" s="401"/>
      <c r="I1666" s="401"/>
      <c r="J1666" s="401"/>
      <c r="K1666" s="401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01" t="s">
        <v>151</v>
      </c>
      <c r="D1667" s="401"/>
      <c r="E1667" s="401"/>
      <c r="F1667" s="401"/>
      <c r="G1667" s="401"/>
      <c r="H1667" s="401"/>
      <c r="I1667" s="401"/>
      <c r="J1667" s="401"/>
      <c r="K1667" s="401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01" t="s">
        <v>153</v>
      </c>
      <c r="D1668" s="401"/>
      <c r="E1668" s="401"/>
      <c r="F1668" s="401"/>
      <c r="G1668" s="401"/>
      <c r="H1668" s="401"/>
      <c r="I1668" s="401"/>
      <c r="J1668" s="401"/>
      <c r="K1668" s="401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01" t="s">
        <v>147</v>
      </c>
      <c r="D1669" s="401"/>
      <c r="E1669" s="401"/>
      <c r="F1669" s="401"/>
      <c r="G1669" s="401"/>
      <c r="H1669" s="401"/>
      <c r="I1669" s="401"/>
      <c r="J1669" s="401"/>
      <c r="K1669" s="401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01" t="s">
        <v>322</v>
      </c>
      <c r="D1670" s="401"/>
      <c r="E1670" s="401"/>
      <c r="F1670" s="401"/>
      <c r="G1670" s="401"/>
      <c r="H1670" s="401"/>
      <c r="I1670" s="401"/>
      <c r="J1670" s="401"/>
      <c r="K1670" s="401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01" t="s">
        <v>323</v>
      </c>
      <c r="D1671" s="401"/>
      <c r="E1671" s="401"/>
      <c r="F1671" s="401"/>
      <c r="G1671" s="401"/>
      <c r="H1671" s="401"/>
      <c r="I1671" s="401"/>
      <c r="J1671" s="401"/>
      <c r="K1671" s="401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01" t="s">
        <v>324</v>
      </c>
      <c r="D1672" s="401"/>
      <c r="E1672" s="401"/>
      <c r="F1672" s="401"/>
      <c r="G1672" s="401"/>
      <c r="H1672" s="401"/>
      <c r="I1672" s="401"/>
      <c r="J1672" s="401"/>
      <c r="K1672" s="401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01" t="s">
        <v>325</v>
      </c>
      <c r="D1673" s="401"/>
      <c r="E1673" s="401"/>
      <c r="F1673" s="401"/>
      <c r="G1673" s="401"/>
      <c r="H1673" s="401"/>
      <c r="I1673" s="401"/>
      <c r="J1673" s="401"/>
      <c r="K1673" s="401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01" t="s">
        <v>326</v>
      </c>
      <c r="D1674" s="401"/>
      <c r="E1674" s="401"/>
      <c r="F1674" s="401"/>
      <c r="G1674" s="401"/>
      <c r="H1674" s="401"/>
      <c r="I1674" s="401"/>
      <c r="J1674" s="401"/>
      <c r="K1674" s="401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01" t="s">
        <v>327</v>
      </c>
      <c r="D1675" s="401"/>
      <c r="E1675" s="401"/>
      <c r="F1675" s="401"/>
      <c r="G1675" s="401"/>
      <c r="H1675" s="401"/>
      <c r="I1675" s="401"/>
      <c r="J1675" s="401"/>
      <c r="K1675" s="401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01" t="s">
        <v>163</v>
      </c>
      <c r="D1676" s="401"/>
      <c r="E1676" s="401"/>
      <c r="F1676" s="401"/>
      <c r="G1676" s="401"/>
      <c r="H1676" s="401"/>
      <c r="I1676" s="401"/>
      <c r="J1676" s="401"/>
      <c r="K1676" s="401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01" t="s">
        <v>164</v>
      </c>
      <c r="D1677" s="401"/>
      <c r="E1677" s="401"/>
      <c r="F1677" s="401"/>
      <c r="G1677" s="401"/>
      <c r="H1677" s="401"/>
      <c r="I1677" s="401"/>
      <c r="J1677" s="401"/>
      <c r="K1677" s="401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01" t="s">
        <v>165</v>
      </c>
      <c r="D1678" s="401"/>
      <c r="E1678" s="401"/>
      <c r="F1678" s="401"/>
      <c r="G1678" s="401"/>
      <c r="H1678" s="401"/>
      <c r="I1678" s="401"/>
      <c r="J1678" s="401"/>
      <c r="K1678" s="401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03" t="s">
        <v>1936</v>
      </c>
      <c r="D1679" s="403"/>
      <c r="E1679" s="403"/>
      <c r="F1679" s="403"/>
      <c r="G1679" s="403"/>
      <c r="H1679" s="403"/>
      <c r="I1679" s="403"/>
      <c r="J1679" s="403"/>
      <c r="K1679" s="403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08" t="s">
        <v>1937</v>
      </c>
      <c r="B1680" s="409"/>
      <c r="C1680" s="409"/>
      <c r="D1680" s="409"/>
      <c r="E1680" s="409"/>
      <c r="F1680" s="409"/>
      <c r="G1680" s="409"/>
      <c r="H1680" s="409"/>
      <c r="I1680" s="409"/>
      <c r="J1680" s="409"/>
      <c r="K1680" s="409"/>
      <c r="L1680" s="409"/>
      <c r="M1680" s="409"/>
      <c r="N1680" s="410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04" t="s">
        <v>1029</v>
      </c>
      <c r="D1681" s="404"/>
      <c r="E1681" s="404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397" t="s">
        <v>64</v>
      </c>
      <c r="D1682" s="397"/>
      <c r="E1682" s="397"/>
      <c r="F1682" s="397"/>
      <c r="G1682" s="397"/>
      <c r="H1682" s="397"/>
      <c r="I1682" s="397"/>
      <c r="J1682" s="397"/>
      <c r="K1682" s="397"/>
      <c r="L1682" s="397"/>
      <c r="M1682" s="397"/>
      <c r="N1682" s="406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397" t="s">
        <v>66</v>
      </c>
      <c r="D1683" s="397"/>
      <c r="E1683" s="397"/>
      <c r="F1683" s="397"/>
      <c r="G1683" s="397"/>
      <c r="H1683" s="397"/>
      <c r="I1683" s="397"/>
      <c r="J1683" s="397"/>
      <c r="K1683" s="397"/>
      <c r="L1683" s="397"/>
      <c r="M1683" s="397"/>
      <c r="N1683" s="406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01" t="s">
        <v>67</v>
      </c>
      <c r="D1684" s="401"/>
      <c r="E1684" s="401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01" t="s">
        <v>72</v>
      </c>
      <c r="D1685" s="401"/>
      <c r="E1685" s="401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05" t="s">
        <v>75</v>
      </c>
      <c r="D1686" s="405"/>
      <c r="E1686" s="405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01" t="s">
        <v>76</v>
      </c>
      <c r="D1687" s="401"/>
      <c r="E1687" s="401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01" t="s">
        <v>246</v>
      </c>
      <c r="D1688" s="401"/>
      <c r="E1688" s="401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01" t="s">
        <v>248</v>
      </c>
      <c r="D1689" s="401"/>
      <c r="E1689" s="401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04" t="s">
        <v>82</v>
      </c>
      <c r="D1690" s="404"/>
      <c r="E1690" s="404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04" t="s">
        <v>1939</v>
      </c>
      <c r="D1691" s="404"/>
      <c r="E1691" s="404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01" t="s">
        <v>1940</v>
      </c>
      <c r="D1692" s="401"/>
      <c r="E1692" s="401"/>
      <c r="F1692" s="401"/>
      <c r="G1692" s="401"/>
      <c r="H1692" s="401"/>
      <c r="I1692" s="401"/>
      <c r="J1692" s="401"/>
      <c r="K1692" s="401"/>
      <c r="L1692" s="401"/>
      <c r="M1692" s="401"/>
      <c r="N1692" s="407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397" t="s">
        <v>64</v>
      </c>
      <c r="D1693" s="397"/>
      <c r="E1693" s="397"/>
      <c r="F1693" s="397"/>
      <c r="G1693" s="397"/>
      <c r="H1693" s="397"/>
      <c r="I1693" s="397"/>
      <c r="J1693" s="397"/>
      <c r="K1693" s="397"/>
      <c r="L1693" s="397"/>
      <c r="M1693" s="397"/>
      <c r="N1693" s="406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397" t="s">
        <v>66</v>
      </c>
      <c r="D1694" s="397"/>
      <c r="E1694" s="397"/>
      <c r="F1694" s="397"/>
      <c r="G1694" s="397"/>
      <c r="H1694" s="397"/>
      <c r="I1694" s="397"/>
      <c r="J1694" s="397"/>
      <c r="K1694" s="397"/>
      <c r="L1694" s="397"/>
      <c r="M1694" s="397"/>
      <c r="N1694" s="406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01" t="s">
        <v>67</v>
      </c>
      <c r="D1695" s="401"/>
      <c r="E1695" s="401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01" t="s">
        <v>69</v>
      </c>
      <c r="D1696" s="401"/>
      <c r="E1696" s="401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01" t="s">
        <v>71</v>
      </c>
      <c r="D1697" s="401"/>
      <c r="E1697" s="401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01" t="s">
        <v>87</v>
      </c>
      <c r="D1698" s="401"/>
      <c r="E1698" s="401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01" t="s">
        <v>72</v>
      </c>
      <c r="D1699" s="401"/>
      <c r="E1699" s="401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01" t="s">
        <v>74</v>
      </c>
      <c r="D1700" s="401"/>
      <c r="E1700" s="401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05" t="s">
        <v>75</v>
      </c>
      <c r="D1701" s="405"/>
      <c r="E1701" s="405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01" t="s">
        <v>76</v>
      </c>
      <c r="D1702" s="401"/>
      <c r="E1702" s="401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01" t="s">
        <v>1113</v>
      </c>
      <c r="D1703" s="401"/>
      <c r="E1703" s="401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01" t="s">
        <v>1115</v>
      </c>
      <c r="D1704" s="401"/>
      <c r="E1704" s="401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04" t="s">
        <v>82</v>
      </c>
      <c r="D1705" s="404"/>
      <c r="E1705" s="404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04" t="s">
        <v>1942</v>
      </c>
      <c r="D1706" s="404"/>
      <c r="E1706" s="404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01" t="s">
        <v>1738</v>
      </c>
      <c r="D1707" s="401"/>
      <c r="E1707" s="401"/>
      <c r="F1707" s="401"/>
      <c r="G1707" s="401"/>
      <c r="H1707" s="401"/>
      <c r="I1707" s="401"/>
      <c r="J1707" s="401"/>
      <c r="K1707" s="401"/>
      <c r="L1707" s="401"/>
      <c r="M1707" s="401"/>
      <c r="N1707" s="407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04" t="s">
        <v>82</v>
      </c>
      <c r="D1708" s="404"/>
      <c r="E1708" s="404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04" t="s">
        <v>1944</v>
      </c>
      <c r="D1709" s="404"/>
      <c r="E1709" s="404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01" t="s">
        <v>99</v>
      </c>
      <c r="D1710" s="401"/>
      <c r="E1710" s="401"/>
      <c r="F1710" s="401"/>
      <c r="G1710" s="401"/>
      <c r="H1710" s="401"/>
      <c r="I1710" s="401"/>
      <c r="J1710" s="401"/>
      <c r="K1710" s="401"/>
      <c r="L1710" s="401"/>
      <c r="M1710" s="401"/>
      <c r="N1710" s="407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01" t="s">
        <v>1945</v>
      </c>
      <c r="D1711" s="401"/>
      <c r="E1711" s="401"/>
      <c r="F1711" s="401"/>
      <c r="G1711" s="401"/>
      <c r="H1711" s="401"/>
      <c r="I1711" s="401"/>
      <c r="J1711" s="401"/>
      <c r="K1711" s="401"/>
      <c r="L1711" s="401"/>
      <c r="M1711" s="401"/>
      <c r="N1711" s="407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04" t="s">
        <v>82</v>
      </c>
      <c r="D1712" s="404"/>
      <c r="E1712" s="404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04" t="s">
        <v>1947</v>
      </c>
      <c r="D1713" s="404"/>
      <c r="E1713" s="404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01" t="s">
        <v>1948</v>
      </c>
      <c r="D1714" s="401"/>
      <c r="E1714" s="401"/>
      <c r="F1714" s="401"/>
      <c r="G1714" s="401"/>
      <c r="H1714" s="401"/>
      <c r="I1714" s="401"/>
      <c r="J1714" s="401"/>
      <c r="K1714" s="401"/>
      <c r="L1714" s="401"/>
      <c r="M1714" s="401"/>
      <c r="N1714" s="407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397" t="s">
        <v>64</v>
      </c>
      <c r="D1715" s="397"/>
      <c r="E1715" s="397"/>
      <c r="F1715" s="397"/>
      <c r="G1715" s="397"/>
      <c r="H1715" s="397"/>
      <c r="I1715" s="397"/>
      <c r="J1715" s="397"/>
      <c r="K1715" s="397"/>
      <c r="L1715" s="397"/>
      <c r="M1715" s="397"/>
      <c r="N1715" s="406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397" t="s">
        <v>66</v>
      </c>
      <c r="D1716" s="397"/>
      <c r="E1716" s="397"/>
      <c r="F1716" s="397"/>
      <c r="G1716" s="397"/>
      <c r="H1716" s="397"/>
      <c r="I1716" s="397"/>
      <c r="J1716" s="397"/>
      <c r="K1716" s="397"/>
      <c r="L1716" s="397"/>
      <c r="M1716" s="397"/>
      <c r="N1716" s="406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01" t="s">
        <v>67</v>
      </c>
      <c r="D1717" s="401"/>
      <c r="E1717" s="401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01" t="s">
        <v>69</v>
      </c>
      <c r="D1718" s="401"/>
      <c r="E1718" s="401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01" t="s">
        <v>71</v>
      </c>
      <c r="D1719" s="401"/>
      <c r="E1719" s="401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01" t="s">
        <v>87</v>
      </c>
      <c r="D1720" s="401"/>
      <c r="E1720" s="401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01" t="s">
        <v>72</v>
      </c>
      <c r="D1721" s="401"/>
      <c r="E1721" s="401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01" t="s">
        <v>74</v>
      </c>
      <c r="D1722" s="401"/>
      <c r="E1722" s="401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05" t="s">
        <v>75</v>
      </c>
      <c r="D1723" s="405"/>
      <c r="E1723" s="405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01" t="s">
        <v>76</v>
      </c>
      <c r="D1724" s="401"/>
      <c r="E1724" s="401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01" t="s">
        <v>1113</v>
      </c>
      <c r="D1725" s="401"/>
      <c r="E1725" s="401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01" t="s">
        <v>1115</v>
      </c>
      <c r="D1726" s="401"/>
      <c r="E1726" s="401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04" t="s">
        <v>82</v>
      </c>
      <c r="D1727" s="404"/>
      <c r="E1727" s="404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04" t="s">
        <v>1950</v>
      </c>
      <c r="D1728" s="404"/>
      <c r="E1728" s="404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01" t="s">
        <v>1948</v>
      </c>
      <c r="D1729" s="401"/>
      <c r="E1729" s="401"/>
      <c r="F1729" s="401"/>
      <c r="G1729" s="401"/>
      <c r="H1729" s="401"/>
      <c r="I1729" s="401"/>
      <c r="J1729" s="401"/>
      <c r="K1729" s="401"/>
      <c r="L1729" s="401"/>
      <c r="M1729" s="401"/>
      <c r="N1729" s="407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397" t="s">
        <v>64</v>
      </c>
      <c r="D1730" s="397"/>
      <c r="E1730" s="397"/>
      <c r="F1730" s="397"/>
      <c r="G1730" s="397"/>
      <c r="H1730" s="397"/>
      <c r="I1730" s="397"/>
      <c r="J1730" s="397"/>
      <c r="K1730" s="397"/>
      <c r="L1730" s="397"/>
      <c r="M1730" s="397"/>
      <c r="N1730" s="406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397" t="s">
        <v>66</v>
      </c>
      <c r="D1731" s="397"/>
      <c r="E1731" s="397"/>
      <c r="F1731" s="397"/>
      <c r="G1731" s="397"/>
      <c r="H1731" s="397"/>
      <c r="I1731" s="397"/>
      <c r="J1731" s="397"/>
      <c r="K1731" s="397"/>
      <c r="L1731" s="397"/>
      <c r="M1731" s="397"/>
      <c r="N1731" s="406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01" t="s">
        <v>67</v>
      </c>
      <c r="D1732" s="401"/>
      <c r="E1732" s="401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01" t="s">
        <v>69</v>
      </c>
      <c r="D1733" s="401"/>
      <c r="E1733" s="401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01" t="s">
        <v>71</v>
      </c>
      <c r="D1734" s="401"/>
      <c r="E1734" s="401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01" t="s">
        <v>87</v>
      </c>
      <c r="D1735" s="401"/>
      <c r="E1735" s="401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01" t="s">
        <v>72</v>
      </c>
      <c r="D1736" s="401"/>
      <c r="E1736" s="401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01" t="s">
        <v>74</v>
      </c>
      <c r="D1737" s="401"/>
      <c r="E1737" s="401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05" t="s">
        <v>75</v>
      </c>
      <c r="D1738" s="405"/>
      <c r="E1738" s="405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01" t="s">
        <v>76</v>
      </c>
      <c r="D1739" s="401"/>
      <c r="E1739" s="401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01" t="s">
        <v>1113</v>
      </c>
      <c r="D1740" s="401"/>
      <c r="E1740" s="401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01" t="s">
        <v>1115</v>
      </c>
      <c r="D1741" s="401"/>
      <c r="E1741" s="401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04" t="s">
        <v>82</v>
      </c>
      <c r="D1742" s="404"/>
      <c r="E1742" s="404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04" t="s">
        <v>1952</v>
      </c>
      <c r="D1743" s="404"/>
      <c r="E1743" s="404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01" t="s">
        <v>99</v>
      </c>
      <c r="D1744" s="401"/>
      <c r="E1744" s="401"/>
      <c r="F1744" s="401"/>
      <c r="G1744" s="401"/>
      <c r="H1744" s="401"/>
      <c r="I1744" s="401"/>
      <c r="J1744" s="401"/>
      <c r="K1744" s="401"/>
      <c r="L1744" s="401"/>
      <c r="M1744" s="401"/>
      <c r="N1744" s="407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04" t="s">
        <v>82</v>
      </c>
      <c r="D1745" s="404"/>
      <c r="E1745" s="404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04" t="s">
        <v>1954</v>
      </c>
      <c r="D1746" s="404"/>
      <c r="E1746" s="404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01" t="s">
        <v>1955</v>
      </c>
      <c r="D1747" s="401"/>
      <c r="E1747" s="401"/>
      <c r="F1747" s="401"/>
      <c r="G1747" s="401"/>
      <c r="H1747" s="401"/>
      <c r="I1747" s="401"/>
      <c r="J1747" s="401"/>
      <c r="K1747" s="401"/>
      <c r="L1747" s="401"/>
      <c r="M1747" s="401"/>
      <c r="N1747" s="407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397" t="s">
        <v>64</v>
      </c>
      <c r="D1748" s="397"/>
      <c r="E1748" s="397"/>
      <c r="F1748" s="397"/>
      <c r="G1748" s="397"/>
      <c r="H1748" s="397"/>
      <c r="I1748" s="397"/>
      <c r="J1748" s="397"/>
      <c r="K1748" s="397"/>
      <c r="L1748" s="397"/>
      <c r="M1748" s="397"/>
      <c r="N1748" s="406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397" t="s">
        <v>66</v>
      </c>
      <c r="D1749" s="397"/>
      <c r="E1749" s="397"/>
      <c r="F1749" s="397"/>
      <c r="G1749" s="397"/>
      <c r="H1749" s="397"/>
      <c r="I1749" s="397"/>
      <c r="J1749" s="397"/>
      <c r="K1749" s="397"/>
      <c r="L1749" s="397"/>
      <c r="M1749" s="397"/>
      <c r="N1749" s="406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01" t="s">
        <v>67</v>
      </c>
      <c r="D1750" s="401"/>
      <c r="E1750" s="401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01" t="s">
        <v>69</v>
      </c>
      <c r="D1751" s="401"/>
      <c r="E1751" s="401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01" t="s">
        <v>71</v>
      </c>
      <c r="D1752" s="401"/>
      <c r="E1752" s="401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01" t="s">
        <v>87</v>
      </c>
      <c r="D1753" s="401"/>
      <c r="E1753" s="401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01" t="s">
        <v>72</v>
      </c>
      <c r="D1754" s="401"/>
      <c r="E1754" s="401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01" t="s">
        <v>74</v>
      </c>
      <c r="D1755" s="401"/>
      <c r="E1755" s="401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05" t="s">
        <v>75</v>
      </c>
      <c r="D1756" s="405"/>
      <c r="E1756" s="405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01" t="s">
        <v>76</v>
      </c>
      <c r="D1757" s="401"/>
      <c r="E1757" s="401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01" t="s">
        <v>1113</v>
      </c>
      <c r="D1758" s="401"/>
      <c r="E1758" s="401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01" t="s">
        <v>1115</v>
      </c>
      <c r="D1759" s="401"/>
      <c r="E1759" s="401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04" t="s">
        <v>82</v>
      </c>
      <c r="D1760" s="404"/>
      <c r="E1760" s="404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04" t="s">
        <v>1957</v>
      </c>
      <c r="D1761" s="404"/>
      <c r="E1761" s="404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01" t="s">
        <v>1738</v>
      </c>
      <c r="D1762" s="401"/>
      <c r="E1762" s="401"/>
      <c r="F1762" s="401"/>
      <c r="G1762" s="401"/>
      <c r="H1762" s="401"/>
      <c r="I1762" s="401"/>
      <c r="J1762" s="401"/>
      <c r="K1762" s="401"/>
      <c r="L1762" s="401"/>
      <c r="M1762" s="401"/>
      <c r="N1762" s="407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04" t="s">
        <v>82</v>
      </c>
      <c r="D1763" s="404"/>
      <c r="E1763" s="404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04" t="s">
        <v>1713</v>
      </c>
      <c r="D1764" s="404"/>
      <c r="E1764" s="404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01" t="s">
        <v>99</v>
      </c>
      <c r="D1765" s="401"/>
      <c r="E1765" s="401"/>
      <c r="F1765" s="401"/>
      <c r="G1765" s="401"/>
      <c r="H1765" s="401"/>
      <c r="I1765" s="401"/>
      <c r="J1765" s="401"/>
      <c r="K1765" s="401"/>
      <c r="L1765" s="401"/>
      <c r="M1765" s="401"/>
      <c r="N1765" s="407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01" t="s">
        <v>1958</v>
      </c>
      <c r="D1766" s="401"/>
      <c r="E1766" s="401"/>
      <c r="F1766" s="401"/>
      <c r="G1766" s="401"/>
      <c r="H1766" s="401"/>
      <c r="I1766" s="401"/>
      <c r="J1766" s="401"/>
      <c r="K1766" s="401"/>
      <c r="L1766" s="401"/>
      <c r="M1766" s="401"/>
      <c r="N1766" s="407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04" t="s">
        <v>82</v>
      </c>
      <c r="D1767" s="404"/>
      <c r="E1767" s="404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04" t="s">
        <v>1959</v>
      </c>
      <c r="D1768" s="404"/>
      <c r="E1768" s="404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01" t="s">
        <v>1955</v>
      </c>
      <c r="D1769" s="401"/>
      <c r="E1769" s="401"/>
      <c r="F1769" s="401"/>
      <c r="G1769" s="401"/>
      <c r="H1769" s="401"/>
      <c r="I1769" s="401"/>
      <c r="J1769" s="401"/>
      <c r="K1769" s="401"/>
      <c r="L1769" s="401"/>
      <c r="M1769" s="401"/>
      <c r="N1769" s="407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397" t="s">
        <v>64</v>
      </c>
      <c r="D1770" s="397"/>
      <c r="E1770" s="397"/>
      <c r="F1770" s="397"/>
      <c r="G1770" s="397"/>
      <c r="H1770" s="397"/>
      <c r="I1770" s="397"/>
      <c r="J1770" s="397"/>
      <c r="K1770" s="397"/>
      <c r="L1770" s="397"/>
      <c r="M1770" s="397"/>
      <c r="N1770" s="406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397" t="s">
        <v>66</v>
      </c>
      <c r="D1771" s="397"/>
      <c r="E1771" s="397"/>
      <c r="F1771" s="397"/>
      <c r="G1771" s="397"/>
      <c r="H1771" s="397"/>
      <c r="I1771" s="397"/>
      <c r="J1771" s="397"/>
      <c r="K1771" s="397"/>
      <c r="L1771" s="397"/>
      <c r="M1771" s="397"/>
      <c r="N1771" s="406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01" t="s">
        <v>67</v>
      </c>
      <c r="D1772" s="401"/>
      <c r="E1772" s="401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01" t="s">
        <v>69</v>
      </c>
      <c r="D1773" s="401"/>
      <c r="E1773" s="401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01" t="s">
        <v>71</v>
      </c>
      <c r="D1774" s="401"/>
      <c r="E1774" s="401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01" t="s">
        <v>87</v>
      </c>
      <c r="D1775" s="401"/>
      <c r="E1775" s="401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01" t="s">
        <v>72</v>
      </c>
      <c r="D1776" s="401"/>
      <c r="E1776" s="401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01" t="s">
        <v>74</v>
      </c>
      <c r="D1777" s="401"/>
      <c r="E1777" s="401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05" t="s">
        <v>75</v>
      </c>
      <c r="D1778" s="405"/>
      <c r="E1778" s="405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01" t="s">
        <v>76</v>
      </c>
      <c r="D1779" s="401"/>
      <c r="E1779" s="401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01" t="s">
        <v>1113</v>
      </c>
      <c r="D1780" s="401"/>
      <c r="E1780" s="401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01" t="s">
        <v>1115</v>
      </c>
      <c r="D1781" s="401"/>
      <c r="E1781" s="401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04" t="s">
        <v>82</v>
      </c>
      <c r="D1782" s="404"/>
      <c r="E1782" s="404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04" t="s">
        <v>1960</v>
      </c>
      <c r="D1783" s="404"/>
      <c r="E1783" s="404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01" t="s">
        <v>1955</v>
      </c>
      <c r="D1784" s="401"/>
      <c r="E1784" s="401"/>
      <c r="F1784" s="401"/>
      <c r="G1784" s="401"/>
      <c r="H1784" s="401"/>
      <c r="I1784" s="401"/>
      <c r="J1784" s="401"/>
      <c r="K1784" s="401"/>
      <c r="L1784" s="401"/>
      <c r="M1784" s="401"/>
      <c r="N1784" s="407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397" t="s">
        <v>1961</v>
      </c>
      <c r="D1785" s="397"/>
      <c r="E1785" s="397"/>
      <c r="F1785" s="397"/>
      <c r="G1785" s="397"/>
      <c r="H1785" s="397"/>
      <c r="I1785" s="397"/>
      <c r="J1785" s="397"/>
      <c r="K1785" s="397"/>
      <c r="L1785" s="397"/>
      <c r="M1785" s="397"/>
      <c r="N1785" s="406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397" t="s">
        <v>64</v>
      </c>
      <c r="D1786" s="397"/>
      <c r="E1786" s="397"/>
      <c r="F1786" s="397"/>
      <c r="G1786" s="397"/>
      <c r="H1786" s="397"/>
      <c r="I1786" s="397"/>
      <c r="J1786" s="397"/>
      <c r="K1786" s="397"/>
      <c r="L1786" s="397"/>
      <c r="M1786" s="397"/>
      <c r="N1786" s="406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397" t="s">
        <v>66</v>
      </c>
      <c r="D1787" s="397"/>
      <c r="E1787" s="397"/>
      <c r="F1787" s="397"/>
      <c r="G1787" s="397"/>
      <c r="H1787" s="397"/>
      <c r="I1787" s="397"/>
      <c r="J1787" s="397"/>
      <c r="K1787" s="397"/>
      <c r="L1787" s="397"/>
      <c r="M1787" s="397"/>
      <c r="N1787" s="406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01" t="s">
        <v>67</v>
      </c>
      <c r="D1788" s="401"/>
      <c r="E1788" s="401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01" t="s">
        <v>69</v>
      </c>
      <c r="D1789" s="401"/>
      <c r="E1789" s="401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01" t="s">
        <v>71</v>
      </c>
      <c r="D1790" s="401"/>
      <c r="E1790" s="401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01" t="s">
        <v>72</v>
      </c>
      <c r="D1791" s="401"/>
      <c r="E1791" s="401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01" t="s">
        <v>74</v>
      </c>
      <c r="D1792" s="401"/>
      <c r="E1792" s="401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05" t="s">
        <v>75</v>
      </c>
      <c r="D1793" s="405"/>
      <c r="E1793" s="405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01" t="s">
        <v>76</v>
      </c>
      <c r="D1794" s="401"/>
      <c r="E1794" s="401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01" t="s">
        <v>1113</v>
      </c>
      <c r="D1795" s="401"/>
      <c r="E1795" s="401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01" t="s">
        <v>1115</v>
      </c>
      <c r="D1796" s="401"/>
      <c r="E1796" s="401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04" t="s">
        <v>82</v>
      </c>
      <c r="D1797" s="404"/>
      <c r="E1797" s="404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04" t="s">
        <v>1963</v>
      </c>
      <c r="D1798" s="404"/>
      <c r="E1798" s="404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01" t="s">
        <v>99</v>
      </c>
      <c r="D1799" s="401"/>
      <c r="E1799" s="401"/>
      <c r="F1799" s="401"/>
      <c r="G1799" s="401"/>
      <c r="H1799" s="401"/>
      <c r="I1799" s="401"/>
      <c r="J1799" s="401"/>
      <c r="K1799" s="401"/>
      <c r="L1799" s="401"/>
      <c r="M1799" s="401"/>
      <c r="N1799" s="407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04" t="s">
        <v>82</v>
      </c>
      <c r="D1800" s="404"/>
      <c r="E1800" s="404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04" t="s">
        <v>1795</v>
      </c>
      <c r="D1801" s="404"/>
      <c r="E1801" s="404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01" t="s">
        <v>1964</v>
      </c>
      <c r="D1802" s="401"/>
      <c r="E1802" s="401"/>
      <c r="F1802" s="401"/>
      <c r="G1802" s="401"/>
      <c r="H1802" s="401"/>
      <c r="I1802" s="401"/>
      <c r="J1802" s="401"/>
      <c r="K1802" s="401"/>
      <c r="L1802" s="401"/>
      <c r="M1802" s="401"/>
      <c r="N1802" s="407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397" t="s">
        <v>64</v>
      </c>
      <c r="D1803" s="397"/>
      <c r="E1803" s="397"/>
      <c r="F1803" s="397"/>
      <c r="G1803" s="397"/>
      <c r="H1803" s="397"/>
      <c r="I1803" s="397"/>
      <c r="J1803" s="397"/>
      <c r="K1803" s="397"/>
      <c r="L1803" s="397"/>
      <c r="M1803" s="397"/>
      <c r="N1803" s="406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397" t="s">
        <v>66</v>
      </c>
      <c r="D1804" s="397"/>
      <c r="E1804" s="397"/>
      <c r="F1804" s="397"/>
      <c r="G1804" s="397"/>
      <c r="H1804" s="397"/>
      <c r="I1804" s="397"/>
      <c r="J1804" s="397"/>
      <c r="K1804" s="397"/>
      <c r="L1804" s="397"/>
      <c r="M1804" s="397"/>
      <c r="N1804" s="406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01" t="s">
        <v>67</v>
      </c>
      <c r="D1805" s="401"/>
      <c r="E1805" s="401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01" t="s">
        <v>69</v>
      </c>
      <c r="D1806" s="401"/>
      <c r="E1806" s="401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01" t="s">
        <v>71</v>
      </c>
      <c r="D1807" s="401"/>
      <c r="E1807" s="401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01" t="s">
        <v>87</v>
      </c>
      <c r="D1808" s="401"/>
      <c r="E1808" s="401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01" t="s">
        <v>72</v>
      </c>
      <c r="D1809" s="401"/>
      <c r="E1809" s="401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01" t="s">
        <v>74</v>
      </c>
      <c r="D1810" s="401"/>
      <c r="E1810" s="401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05" t="s">
        <v>75</v>
      </c>
      <c r="D1811" s="405"/>
      <c r="E1811" s="405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01" t="s">
        <v>76</v>
      </c>
      <c r="D1812" s="401"/>
      <c r="E1812" s="401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01" t="s">
        <v>561</v>
      </c>
      <c r="D1813" s="401"/>
      <c r="E1813" s="401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01" t="s">
        <v>563</v>
      </c>
      <c r="D1814" s="401"/>
      <c r="E1814" s="401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04" t="s">
        <v>82</v>
      </c>
      <c r="D1815" s="404"/>
      <c r="E1815" s="404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04" t="s">
        <v>1966</v>
      </c>
      <c r="D1816" s="404"/>
      <c r="E1816" s="404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01" t="s">
        <v>99</v>
      </c>
      <c r="D1817" s="401"/>
      <c r="E1817" s="401"/>
      <c r="F1817" s="401"/>
      <c r="G1817" s="401"/>
      <c r="H1817" s="401"/>
      <c r="I1817" s="401"/>
      <c r="J1817" s="401"/>
      <c r="K1817" s="401"/>
      <c r="L1817" s="401"/>
      <c r="M1817" s="401"/>
      <c r="N1817" s="407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04" t="s">
        <v>82</v>
      </c>
      <c r="D1818" s="404"/>
      <c r="E1818" s="404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04" t="s">
        <v>1968</v>
      </c>
      <c r="D1819" s="404"/>
      <c r="E1819" s="404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01" t="s">
        <v>1955</v>
      </c>
      <c r="D1820" s="401"/>
      <c r="E1820" s="401"/>
      <c r="F1820" s="401"/>
      <c r="G1820" s="401"/>
      <c r="H1820" s="401"/>
      <c r="I1820" s="401"/>
      <c r="J1820" s="401"/>
      <c r="K1820" s="401"/>
      <c r="L1820" s="401"/>
      <c r="M1820" s="401"/>
      <c r="N1820" s="407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397" t="s">
        <v>64</v>
      </c>
      <c r="D1821" s="397"/>
      <c r="E1821" s="397"/>
      <c r="F1821" s="397"/>
      <c r="G1821" s="397"/>
      <c r="H1821" s="397"/>
      <c r="I1821" s="397"/>
      <c r="J1821" s="397"/>
      <c r="K1821" s="397"/>
      <c r="L1821" s="397"/>
      <c r="M1821" s="397"/>
      <c r="N1821" s="406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397" t="s">
        <v>66</v>
      </c>
      <c r="D1822" s="397"/>
      <c r="E1822" s="397"/>
      <c r="F1822" s="397"/>
      <c r="G1822" s="397"/>
      <c r="H1822" s="397"/>
      <c r="I1822" s="397"/>
      <c r="J1822" s="397"/>
      <c r="K1822" s="397"/>
      <c r="L1822" s="397"/>
      <c r="M1822" s="397"/>
      <c r="N1822" s="406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01" t="s">
        <v>67</v>
      </c>
      <c r="D1823" s="401"/>
      <c r="E1823" s="401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01" t="s">
        <v>69</v>
      </c>
      <c r="D1824" s="401"/>
      <c r="E1824" s="401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01" t="s">
        <v>71</v>
      </c>
      <c r="D1825" s="401"/>
      <c r="E1825" s="401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01" t="s">
        <v>87</v>
      </c>
      <c r="D1826" s="401"/>
      <c r="E1826" s="401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01" t="s">
        <v>72</v>
      </c>
      <c r="D1827" s="401"/>
      <c r="E1827" s="401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01" t="s">
        <v>74</v>
      </c>
      <c r="D1828" s="401"/>
      <c r="E1828" s="401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05" t="s">
        <v>75</v>
      </c>
      <c r="D1829" s="405"/>
      <c r="E1829" s="405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01" t="s">
        <v>76</v>
      </c>
      <c r="D1830" s="401"/>
      <c r="E1830" s="401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01" t="s">
        <v>1113</v>
      </c>
      <c r="D1831" s="401"/>
      <c r="E1831" s="401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01" t="s">
        <v>1115</v>
      </c>
      <c r="D1832" s="401"/>
      <c r="E1832" s="401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04" t="s">
        <v>82</v>
      </c>
      <c r="D1833" s="404"/>
      <c r="E1833" s="404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04" t="s">
        <v>1970</v>
      </c>
      <c r="D1834" s="404"/>
      <c r="E1834" s="404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01" t="s">
        <v>1738</v>
      </c>
      <c r="D1835" s="401"/>
      <c r="E1835" s="401"/>
      <c r="F1835" s="401"/>
      <c r="G1835" s="401"/>
      <c r="H1835" s="401"/>
      <c r="I1835" s="401"/>
      <c r="J1835" s="401"/>
      <c r="K1835" s="401"/>
      <c r="L1835" s="401"/>
      <c r="M1835" s="401"/>
      <c r="N1835" s="407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04" t="s">
        <v>82</v>
      </c>
      <c r="D1836" s="404"/>
      <c r="E1836" s="404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04" t="s">
        <v>1972</v>
      </c>
      <c r="D1837" s="404"/>
      <c r="E1837" s="404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01" t="s">
        <v>99</v>
      </c>
      <c r="D1838" s="401"/>
      <c r="E1838" s="401"/>
      <c r="F1838" s="401"/>
      <c r="G1838" s="401"/>
      <c r="H1838" s="401"/>
      <c r="I1838" s="401"/>
      <c r="J1838" s="401"/>
      <c r="K1838" s="401"/>
      <c r="L1838" s="401"/>
      <c r="M1838" s="401"/>
      <c r="N1838" s="407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04" t="s">
        <v>82</v>
      </c>
      <c r="D1839" s="404"/>
      <c r="E1839" s="404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04" t="s">
        <v>1974</v>
      </c>
      <c r="D1840" s="404"/>
      <c r="E1840" s="404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01" t="s">
        <v>1975</v>
      </c>
      <c r="D1841" s="401"/>
      <c r="E1841" s="401"/>
      <c r="F1841" s="401"/>
      <c r="G1841" s="401"/>
      <c r="H1841" s="401"/>
      <c r="I1841" s="401"/>
      <c r="J1841" s="401"/>
      <c r="K1841" s="401"/>
      <c r="L1841" s="401"/>
      <c r="M1841" s="401"/>
      <c r="N1841" s="407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397" t="s">
        <v>64</v>
      </c>
      <c r="D1842" s="397"/>
      <c r="E1842" s="397"/>
      <c r="F1842" s="397"/>
      <c r="G1842" s="397"/>
      <c r="H1842" s="397"/>
      <c r="I1842" s="397"/>
      <c r="J1842" s="397"/>
      <c r="K1842" s="397"/>
      <c r="L1842" s="397"/>
      <c r="M1842" s="397"/>
      <c r="N1842" s="406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397" t="s">
        <v>66</v>
      </c>
      <c r="D1843" s="397"/>
      <c r="E1843" s="397"/>
      <c r="F1843" s="397"/>
      <c r="G1843" s="397"/>
      <c r="H1843" s="397"/>
      <c r="I1843" s="397"/>
      <c r="J1843" s="397"/>
      <c r="K1843" s="397"/>
      <c r="L1843" s="397"/>
      <c r="M1843" s="397"/>
      <c r="N1843" s="406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01" t="s">
        <v>67</v>
      </c>
      <c r="D1844" s="401"/>
      <c r="E1844" s="401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01" t="s">
        <v>69</v>
      </c>
      <c r="D1845" s="401"/>
      <c r="E1845" s="401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01" t="s">
        <v>71</v>
      </c>
      <c r="D1846" s="401"/>
      <c r="E1846" s="401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01" t="s">
        <v>87</v>
      </c>
      <c r="D1847" s="401"/>
      <c r="E1847" s="401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01" t="s">
        <v>72</v>
      </c>
      <c r="D1848" s="401"/>
      <c r="E1848" s="401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01" t="s">
        <v>74</v>
      </c>
      <c r="D1849" s="401"/>
      <c r="E1849" s="401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05" t="s">
        <v>75</v>
      </c>
      <c r="D1850" s="405"/>
      <c r="E1850" s="405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01" t="s">
        <v>76</v>
      </c>
      <c r="D1851" s="401"/>
      <c r="E1851" s="401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01" t="s">
        <v>1113</v>
      </c>
      <c r="D1852" s="401"/>
      <c r="E1852" s="401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01" t="s">
        <v>1115</v>
      </c>
      <c r="D1853" s="401"/>
      <c r="E1853" s="401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04" t="s">
        <v>82</v>
      </c>
      <c r="D1854" s="404"/>
      <c r="E1854" s="404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04" t="s">
        <v>1977</v>
      </c>
      <c r="D1855" s="404"/>
      <c r="E1855" s="404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01" t="s">
        <v>99</v>
      </c>
      <c r="D1856" s="401"/>
      <c r="E1856" s="401"/>
      <c r="F1856" s="401"/>
      <c r="G1856" s="401"/>
      <c r="H1856" s="401"/>
      <c r="I1856" s="401"/>
      <c r="J1856" s="401"/>
      <c r="K1856" s="401"/>
      <c r="L1856" s="401"/>
      <c r="M1856" s="401"/>
      <c r="N1856" s="407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04" t="s">
        <v>82</v>
      </c>
      <c r="D1857" s="404"/>
      <c r="E1857" s="404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04" t="s">
        <v>1979</v>
      </c>
      <c r="D1858" s="404"/>
      <c r="E1858" s="404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01" t="s">
        <v>99</v>
      </c>
      <c r="D1859" s="401"/>
      <c r="E1859" s="401"/>
      <c r="F1859" s="401"/>
      <c r="G1859" s="401"/>
      <c r="H1859" s="401"/>
      <c r="I1859" s="401"/>
      <c r="J1859" s="401"/>
      <c r="K1859" s="401"/>
      <c r="L1859" s="401"/>
      <c r="M1859" s="401"/>
      <c r="N1859" s="407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04" t="s">
        <v>82</v>
      </c>
      <c r="D1860" s="404"/>
      <c r="E1860" s="404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04" t="s">
        <v>1980</v>
      </c>
      <c r="D1862" s="404"/>
      <c r="E1862" s="404"/>
      <c r="F1862" s="404"/>
      <c r="G1862" s="404"/>
      <c r="H1862" s="404"/>
      <c r="I1862" s="404"/>
      <c r="J1862" s="404"/>
      <c r="K1862" s="404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01" t="s">
        <v>146</v>
      </c>
      <c r="D1863" s="401"/>
      <c r="E1863" s="401"/>
      <c r="F1863" s="401"/>
      <c r="G1863" s="401"/>
      <c r="H1863" s="401"/>
      <c r="I1863" s="401"/>
      <c r="J1863" s="401"/>
      <c r="K1863" s="401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01" t="s">
        <v>147</v>
      </c>
      <c r="D1864" s="401"/>
      <c r="E1864" s="401"/>
      <c r="F1864" s="401"/>
      <c r="G1864" s="401"/>
      <c r="H1864" s="401"/>
      <c r="I1864" s="401"/>
      <c r="J1864" s="401"/>
      <c r="K1864" s="401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01" t="s">
        <v>148</v>
      </c>
      <c r="D1865" s="401"/>
      <c r="E1865" s="401"/>
      <c r="F1865" s="401"/>
      <c r="G1865" s="401"/>
      <c r="H1865" s="401"/>
      <c r="I1865" s="401"/>
      <c r="J1865" s="401"/>
      <c r="K1865" s="401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01" t="s">
        <v>149</v>
      </c>
      <c r="D1866" s="401"/>
      <c r="E1866" s="401"/>
      <c r="F1866" s="401"/>
      <c r="G1866" s="401"/>
      <c r="H1866" s="401"/>
      <c r="I1866" s="401"/>
      <c r="J1866" s="401"/>
      <c r="K1866" s="401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01" t="s">
        <v>150</v>
      </c>
      <c r="D1867" s="401"/>
      <c r="E1867" s="401"/>
      <c r="F1867" s="401"/>
      <c r="G1867" s="401"/>
      <c r="H1867" s="401"/>
      <c r="I1867" s="401"/>
      <c r="J1867" s="401"/>
      <c r="K1867" s="401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01" t="s">
        <v>151</v>
      </c>
      <c r="D1868" s="401"/>
      <c r="E1868" s="401"/>
      <c r="F1868" s="401"/>
      <c r="G1868" s="401"/>
      <c r="H1868" s="401"/>
      <c r="I1868" s="401"/>
      <c r="J1868" s="401"/>
      <c r="K1868" s="401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01" t="s">
        <v>153</v>
      </c>
      <c r="D1869" s="401"/>
      <c r="E1869" s="401"/>
      <c r="F1869" s="401"/>
      <c r="G1869" s="401"/>
      <c r="H1869" s="401"/>
      <c r="I1869" s="401"/>
      <c r="J1869" s="401"/>
      <c r="K1869" s="401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01" t="s">
        <v>147</v>
      </c>
      <c r="D1870" s="401"/>
      <c r="E1870" s="401"/>
      <c r="F1870" s="401"/>
      <c r="G1870" s="401"/>
      <c r="H1870" s="401"/>
      <c r="I1870" s="401"/>
      <c r="J1870" s="401"/>
      <c r="K1870" s="401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01" t="s">
        <v>322</v>
      </c>
      <c r="D1871" s="401"/>
      <c r="E1871" s="401"/>
      <c r="F1871" s="401"/>
      <c r="G1871" s="401"/>
      <c r="H1871" s="401"/>
      <c r="I1871" s="401"/>
      <c r="J1871" s="401"/>
      <c r="K1871" s="401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01" t="s">
        <v>323</v>
      </c>
      <c r="D1872" s="401"/>
      <c r="E1872" s="401"/>
      <c r="F1872" s="401"/>
      <c r="G1872" s="401"/>
      <c r="H1872" s="401"/>
      <c r="I1872" s="401"/>
      <c r="J1872" s="401"/>
      <c r="K1872" s="401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01" t="s">
        <v>324</v>
      </c>
      <c r="D1873" s="401"/>
      <c r="E1873" s="401"/>
      <c r="F1873" s="401"/>
      <c r="G1873" s="401"/>
      <c r="H1873" s="401"/>
      <c r="I1873" s="401"/>
      <c r="J1873" s="401"/>
      <c r="K1873" s="401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01" t="s">
        <v>325</v>
      </c>
      <c r="D1874" s="401"/>
      <c r="E1874" s="401"/>
      <c r="F1874" s="401"/>
      <c r="G1874" s="401"/>
      <c r="H1874" s="401"/>
      <c r="I1874" s="401"/>
      <c r="J1874" s="401"/>
      <c r="K1874" s="401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01" t="s">
        <v>326</v>
      </c>
      <c r="D1875" s="401"/>
      <c r="E1875" s="401"/>
      <c r="F1875" s="401"/>
      <c r="G1875" s="401"/>
      <c r="H1875" s="401"/>
      <c r="I1875" s="401"/>
      <c r="J1875" s="401"/>
      <c r="K1875" s="401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01" t="s">
        <v>327</v>
      </c>
      <c r="D1876" s="401"/>
      <c r="E1876" s="401"/>
      <c r="F1876" s="401"/>
      <c r="G1876" s="401"/>
      <c r="H1876" s="401"/>
      <c r="I1876" s="401"/>
      <c r="J1876" s="401"/>
      <c r="K1876" s="401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01" t="s">
        <v>163</v>
      </c>
      <c r="D1877" s="401"/>
      <c r="E1877" s="401"/>
      <c r="F1877" s="401"/>
      <c r="G1877" s="401"/>
      <c r="H1877" s="401"/>
      <c r="I1877" s="401"/>
      <c r="J1877" s="401"/>
      <c r="K1877" s="401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01" t="s">
        <v>164</v>
      </c>
      <c r="D1878" s="401"/>
      <c r="E1878" s="401"/>
      <c r="F1878" s="401"/>
      <c r="G1878" s="401"/>
      <c r="H1878" s="401"/>
      <c r="I1878" s="401"/>
      <c r="J1878" s="401"/>
      <c r="K1878" s="401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01" t="s">
        <v>165</v>
      </c>
      <c r="D1879" s="401"/>
      <c r="E1879" s="401"/>
      <c r="F1879" s="401"/>
      <c r="G1879" s="401"/>
      <c r="H1879" s="401"/>
      <c r="I1879" s="401"/>
      <c r="J1879" s="401"/>
      <c r="K1879" s="401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03" t="s">
        <v>1981</v>
      </c>
      <c r="D1880" s="403"/>
      <c r="E1880" s="403"/>
      <c r="F1880" s="403"/>
      <c r="G1880" s="403"/>
      <c r="H1880" s="403"/>
      <c r="I1880" s="403"/>
      <c r="J1880" s="403"/>
      <c r="K1880" s="403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08" t="s">
        <v>1982</v>
      </c>
      <c r="B1881" s="409"/>
      <c r="C1881" s="409"/>
      <c r="D1881" s="409"/>
      <c r="E1881" s="409"/>
      <c r="F1881" s="409"/>
      <c r="G1881" s="409"/>
      <c r="H1881" s="409"/>
      <c r="I1881" s="409"/>
      <c r="J1881" s="409"/>
      <c r="K1881" s="409"/>
      <c r="L1881" s="409"/>
      <c r="M1881" s="409"/>
      <c r="N1881" s="410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11" t="s">
        <v>1983</v>
      </c>
      <c r="B1882" s="412"/>
      <c r="C1882" s="412"/>
      <c r="D1882" s="412"/>
      <c r="E1882" s="412"/>
      <c r="F1882" s="412"/>
      <c r="G1882" s="412"/>
      <c r="H1882" s="412"/>
      <c r="I1882" s="412"/>
      <c r="J1882" s="412"/>
      <c r="K1882" s="412"/>
      <c r="L1882" s="412"/>
      <c r="M1882" s="412"/>
      <c r="N1882" s="413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04" t="s">
        <v>1985</v>
      </c>
      <c r="D1883" s="404"/>
      <c r="E1883" s="404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01" t="s">
        <v>1986</v>
      </c>
      <c r="D1884" s="401"/>
      <c r="E1884" s="401"/>
      <c r="F1884" s="401"/>
      <c r="G1884" s="401"/>
      <c r="H1884" s="401"/>
      <c r="I1884" s="401"/>
      <c r="J1884" s="401"/>
      <c r="K1884" s="401"/>
      <c r="L1884" s="401"/>
      <c r="M1884" s="401"/>
      <c r="N1884" s="407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397" t="s">
        <v>64</v>
      </c>
      <c r="D1885" s="397"/>
      <c r="E1885" s="397"/>
      <c r="F1885" s="397"/>
      <c r="G1885" s="397"/>
      <c r="H1885" s="397"/>
      <c r="I1885" s="397"/>
      <c r="J1885" s="397"/>
      <c r="K1885" s="397"/>
      <c r="L1885" s="397"/>
      <c r="M1885" s="397"/>
      <c r="N1885" s="406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397" t="s">
        <v>66</v>
      </c>
      <c r="D1886" s="397"/>
      <c r="E1886" s="397"/>
      <c r="F1886" s="397"/>
      <c r="G1886" s="397"/>
      <c r="H1886" s="397"/>
      <c r="I1886" s="397"/>
      <c r="J1886" s="397"/>
      <c r="K1886" s="397"/>
      <c r="L1886" s="397"/>
      <c r="M1886" s="397"/>
      <c r="N1886" s="406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01" t="s">
        <v>67</v>
      </c>
      <c r="D1887" s="401"/>
      <c r="E1887" s="401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01" t="s">
        <v>69</v>
      </c>
      <c r="D1888" s="401"/>
      <c r="E1888" s="401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01" t="s">
        <v>71</v>
      </c>
      <c r="D1889" s="401"/>
      <c r="E1889" s="401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01" t="s">
        <v>87</v>
      </c>
      <c r="D1890" s="401"/>
      <c r="E1890" s="401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01" t="s">
        <v>72</v>
      </c>
      <c r="D1891" s="401"/>
      <c r="E1891" s="401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01" t="s">
        <v>74</v>
      </c>
      <c r="D1892" s="401"/>
      <c r="E1892" s="401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05" t="s">
        <v>75</v>
      </c>
      <c r="D1893" s="405"/>
      <c r="E1893" s="405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01" t="s">
        <v>76</v>
      </c>
      <c r="D1894" s="401"/>
      <c r="E1894" s="401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01" t="s">
        <v>1113</v>
      </c>
      <c r="D1895" s="401"/>
      <c r="E1895" s="401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01" t="s">
        <v>1115</v>
      </c>
      <c r="D1896" s="401"/>
      <c r="E1896" s="401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04" t="s">
        <v>82</v>
      </c>
      <c r="D1897" s="404"/>
      <c r="E1897" s="404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04" t="s">
        <v>302</v>
      </c>
      <c r="D1898" s="404"/>
      <c r="E1898" s="404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01" t="s">
        <v>1738</v>
      </c>
      <c r="D1899" s="401"/>
      <c r="E1899" s="401"/>
      <c r="F1899" s="401"/>
      <c r="G1899" s="401"/>
      <c r="H1899" s="401"/>
      <c r="I1899" s="401"/>
      <c r="J1899" s="401"/>
      <c r="K1899" s="401"/>
      <c r="L1899" s="401"/>
      <c r="M1899" s="401"/>
      <c r="N1899" s="407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04" t="s">
        <v>82</v>
      </c>
      <c r="D1900" s="404"/>
      <c r="E1900" s="404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04" t="s">
        <v>1988</v>
      </c>
      <c r="D1901" s="404"/>
      <c r="E1901" s="404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01" t="s">
        <v>1738</v>
      </c>
      <c r="D1902" s="401"/>
      <c r="E1902" s="401"/>
      <c r="F1902" s="401"/>
      <c r="G1902" s="401"/>
      <c r="H1902" s="401"/>
      <c r="I1902" s="401"/>
      <c r="J1902" s="401"/>
      <c r="K1902" s="401"/>
      <c r="L1902" s="401"/>
      <c r="M1902" s="401"/>
      <c r="N1902" s="407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04" t="s">
        <v>82</v>
      </c>
      <c r="D1903" s="404"/>
      <c r="E1903" s="404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04" t="s">
        <v>1990</v>
      </c>
      <c r="D1904" s="404"/>
      <c r="E1904" s="404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01" t="s">
        <v>1738</v>
      </c>
      <c r="D1905" s="401"/>
      <c r="E1905" s="401"/>
      <c r="F1905" s="401"/>
      <c r="G1905" s="401"/>
      <c r="H1905" s="401"/>
      <c r="I1905" s="401"/>
      <c r="J1905" s="401"/>
      <c r="K1905" s="401"/>
      <c r="L1905" s="401"/>
      <c r="M1905" s="401"/>
      <c r="N1905" s="407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04" t="s">
        <v>82</v>
      </c>
      <c r="D1906" s="404"/>
      <c r="E1906" s="404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04" t="s">
        <v>1827</v>
      </c>
      <c r="D1907" s="404"/>
      <c r="E1907" s="404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01" t="s">
        <v>1738</v>
      </c>
      <c r="D1908" s="401"/>
      <c r="E1908" s="401"/>
      <c r="F1908" s="401"/>
      <c r="G1908" s="401"/>
      <c r="H1908" s="401"/>
      <c r="I1908" s="401"/>
      <c r="J1908" s="401"/>
      <c r="K1908" s="401"/>
      <c r="L1908" s="401"/>
      <c r="M1908" s="401"/>
      <c r="N1908" s="407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01" t="s">
        <v>1991</v>
      </c>
      <c r="D1909" s="401"/>
      <c r="E1909" s="401"/>
      <c r="F1909" s="401"/>
      <c r="G1909" s="401"/>
      <c r="H1909" s="401"/>
      <c r="I1909" s="401"/>
      <c r="J1909" s="401"/>
      <c r="K1909" s="401"/>
      <c r="L1909" s="401"/>
      <c r="M1909" s="401"/>
      <c r="N1909" s="407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04" t="s">
        <v>82</v>
      </c>
      <c r="D1910" s="404"/>
      <c r="E1910" s="404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04" t="s">
        <v>1993</v>
      </c>
      <c r="D1911" s="404"/>
      <c r="E1911" s="404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01" t="s">
        <v>99</v>
      </c>
      <c r="D1912" s="401"/>
      <c r="E1912" s="401"/>
      <c r="F1912" s="401"/>
      <c r="G1912" s="401"/>
      <c r="H1912" s="401"/>
      <c r="I1912" s="401"/>
      <c r="J1912" s="401"/>
      <c r="K1912" s="401"/>
      <c r="L1912" s="401"/>
      <c r="M1912" s="401"/>
      <c r="N1912" s="407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04" t="s">
        <v>82</v>
      </c>
      <c r="D1913" s="404"/>
      <c r="E1913" s="404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04" t="s">
        <v>1995</v>
      </c>
      <c r="D1914" s="404"/>
      <c r="E1914" s="404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01" t="s">
        <v>99</v>
      </c>
      <c r="D1915" s="401"/>
      <c r="E1915" s="401"/>
      <c r="F1915" s="401"/>
      <c r="G1915" s="401"/>
      <c r="H1915" s="401"/>
      <c r="I1915" s="401"/>
      <c r="J1915" s="401"/>
      <c r="K1915" s="401"/>
      <c r="L1915" s="401"/>
      <c r="M1915" s="401"/>
      <c r="N1915" s="407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04" t="s">
        <v>82</v>
      </c>
      <c r="D1916" s="404"/>
      <c r="E1916" s="404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04" t="s">
        <v>1756</v>
      </c>
      <c r="D1917" s="404"/>
      <c r="E1917" s="404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01" t="s">
        <v>99</v>
      </c>
      <c r="D1918" s="401"/>
      <c r="E1918" s="401"/>
      <c r="F1918" s="401"/>
      <c r="G1918" s="401"/>
      <c r="H1918" s="401"/>
      <c r="I1918" s="401"/>
      <c r="J1918" s="401"/>
      <c r="K1918" s="401"/>
      <c r="L1918" s="401"/>
      <c r="M1918" s="401"/>
      <c r="N1918" s="407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04" t="s">
        <v>82</v>
      </c>
      <c r="D1919" s="404"/>
      <c r="E1919" s="404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11" t="s">
        <v>1996</v>
      </c>
      <c r="B1920" s="412"/>
      <c r="C1920" s="412"/>
      <c r="D1920" s="412"/>
      <c r="E1920" s="412"/>
      <c r="F1920" s="412"/>
      <c r="G1920" s="412"/>
      <c r="H1920" s="412"/>
      <c r="I1920" s="412"/>
      <c r="J1920" s="412"/>
      <c r="K1920" s="412"/>
      <c r="L1920" s="412"/>
      <c r="M1920" s="412"/>
      <c r="N1920" s="413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04" t="s">
        <v>1997</v>
      </c>
      <c r="D1921" s="404"/>
      <c r="E1921" s="404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01" t="s">
        <v>1998</v>
      </c>
      <c r="D1922" s="401"/>
      <c r="E1922" s="401"/>
      <c r="F1922" s="401"/>
      <c r="G1922" s="401"/>
      <c r="H1922" s="401"/>
      <c r="I1922" s="401"/>
      <c r="J1922" s="401"/>
      <c r="K1922" s="401"/>
      <c r="L1922" s="401"/>
      <c r="M1922" s="401"/>
      <c r="N1922" s="407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397" t="s">
        <v>64</v>
      </c>
      <c r="D1923" s="397"/>
      <c r="E1923" s="397"/>
      <c r="F1923" s="397"/>
      <c r="G1923" s="397"/>
      <c r="H1923" s="397"/>
      <c r="I1923" s="397"/>
      <c r="J1923" s="397"/>
      <c r="K1923" s="397"/>
      <c r="L1923" s="397"/>
      <c r="M1923" s="397"/>
      <c r="N1923" s="406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397" t="s">
        <v>66</v>
      </c>
      <c r="D1924" s="397"/>
      <c r="E1924" s="397"/>
      <c r="F1924" s="397"/>
      <c r="G1924" s="397"/>
      <c r="H1924" s="397"/>
      <c r="I1924" s="397"/>
      <c r="J1924" s="397"/>
      <c r="K1924" s="397"/>
      <c r="L1924" s="397"/>
      <c r="M1924" s="397"/>
      <c r="N1924" s="406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01" t="s">
        <v>67</v>
      </c>
      <c r="D1925" s="401"/>
      <c r="E1925" s="401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01" t="s">
        <v>69</v>
      </c>
      <c r="D1926" s="401"/>
      <c r="E1926" s="401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01" t="s">
        <v>71</v>
      </c>
      <c r="D1927" s="401"/>
      <c r="E1927" s="401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01" t="s">
        <v>87</v>
      </c>
      <c r="D1928" s="401"/>
      <c r="E1928" s="401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01" t="s">
        <v>72</v>
      </c>
      <c r="D1929" s="401"/>
      <c r="E1929" s="401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01" t="s">
        <v>74</v>
      </c>
      <c r="D1930" s="401"/>
      <c r="E1930" s="401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05" t="s">
        <v>75</v>
      </c>
      <c r="D1931" s="405"/>
      <c r="E1931" s="405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01" t="s">
        <v>76</v>
      </c>
      <c r="D1932" s="401"/>
      <c r="E1932" s="401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01" t="s">
        <v>1113</v>
      </c>
      <c r="D1933" s="401"/>
      <c r="E1933" s="401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01" t="s">
        <v>1115</v>
      </c>
      <c r="D1934" s="401"/>
      <c r="E1934" s="401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04" t="s">
        <v>82</v>
      </c>
      <c r="D1935" s="404"/>
      <c r="E1935" s="404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04" t="s">
        <v>1737</v>
      </c>
      <c r="D1936" s="404"/>
      <c r="E1936" s="404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01" t="s">
        <v>1738</v>
      </c>
      <c r="D1937" s="401"/>
      <c r="E1937" s="401"/>
      <c r="F1937" s="401"/>
      <c r="G1937" s="401"/>
      <c r="H1937" s="401"/>
      <c r="I1937" s="401"/>
      <c r="J1937" s="401"/>
      <c r="K1937" s="401"/>
      <c r="L1937" s="401"/>
      <c r="M1937" s="401"/>
      <c r="N1937" s="407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04" t="s">
        <v>82</v>
      </c>
      <c r="D1938" s="404"/>
      <c r="E1938" s="404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04" t="s">
        <v>1999</v>
      </c>
      <c r="D1939" s="404"/>
      <c r="E1939" s="404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01" t="s">
        <v>99</v>
      </c>
      <c r="D1940" s="401"/>
      <c r="E1940" s="401"/>
      <c r="F1940" s="401"/>
      <c r="G1940" s="401"/>
      <c r="H1940" s="401"/>
      <c r="I1940" s="401"/>
      <c r="J1940" s="401"/>
      <c r="K1940" s="401"/>
      <c r="L1940" s="401"/>
      <c r="M1940" s="401"/>
      <c r="N1940" s="407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01" t="s">
        <v>1741</v>
      </c>
      <c r="D1941" s="401"/>
      <c r="E1941" s="401"/>
      <c r="F1941" s="401"/>
      <c r="G1941" s="401"/>
      <c r="H1941" s="401"/>
      <c r="I1941" s="401"/>
      <c r="J1941" s="401"/>
      <c r="K1941" s="401"/>
      <c r="L1941" s="401"/>
      <c r="M1941" s="401"/>
      <c r="N1941" s="407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397" t="s">
        <v>966</v>
      </c>
      <c r="D1942" s="397"/>
      <c r="E1942" s="397"/>
      <c r="F1942" s="397"/>
      <c r="G1942" s="397"/>
      <c r="H1942" s="397"/>
      <c r="I1942" s="397"/>
      <c r="J1942" s="397"/>
      <c r="K1942" s="397"/>
      <c r="L1942" s="397"/>
      <c r="M1942" s="397"/>
      <c r="N1942" s="406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397" t="s">
        <v>240</v>
      </c>
      <c r="D1943" s="397"/>
      <c r="E1943" s="397"/>
      <c r="F1943" s="397"/>
      <c r="G1943" s="397"/>
      <c r="H1943" s="397"/>
      <c r="I1943" s="397"/>
      <c r="J1943" s="397"/>
      <c r="K1943" s="397"/>
      <c r="L1943" s="397"/>
      <c r="M1943" s="397"/>
      <c r="N1943" s="406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04" t="s">
        <v>82</v>
      </c>
      <c r="D1944" s="404"/>
      <c r="E1944" s="404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04" t="s">
        <v>1729</v>
      </c>
      <c r="D1945" s="404"/>
      <c r="E1945" s="404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01" t="s">
        <v>99</v>
      </c>
      <c r="D1946" s="401"/>
      <c r="E1946" s="401"/>
      <c r="F1946" s="401"/>
      <c r="G1946" s="401"/>
      <c r="H1946" s="401"/>
      <c r="I1946" s="401"/>
      <c r="J1946" s="401"/>
      <c r="K1946" s="401"/>
      <c r="L1946" s="401"/>
      <c r="M1946" s="401"/>
      <c r="N1946" s="407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01" t="s">
        <v>1730</v>
      </c>
      <c r="D1947" s="401"/>
      <c r="E1947" s="401"/>
      <c r="F1947" s="401"/>
      <c r="G1947" s="401"/>
      <c r="H1947" s="401"/>
      <c r="I1947" s="401"/>
      <c r="J1947" s="401"/>
      <c r="K1947" s="401"/>
      <c r="L1947" s="401"/>
      <c r="M1947" s="401"/>
      <c r="N1947" s="407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397" t="s">
        <v>966</v>
      </c>
      <c r="D1948" s="397"/>
      <c r="E1948" s="397"/>
      <c r="F1948" s="397"/>
      <c r="G1948" s="397"/>
      <c r="H1948" s="397"/>
      <c r="I1948" s="397"/>
      <c r="J1948" s="397"/>
      <c r="K1948" s="397"/>
      <c r="L1948" s="397"/>
      <c r="M1948" s="397"/>
      <c r="N1948" s="406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397" t="s">
        <v>240</v>
      </c>
      <c r="D1949" s="397"/>
      <c r="E1949" s="397"/>
      <c r="F1949" s="397"/>
      <c r="G1949" s="397"/>
      <c r="H1949" s="397"/>
      <c r="I1949" s="397"/>
      <c r="J1949" s="397"/>
      <c r="K1949" s="397"/>
      <c r="L1949" s="397"/>
      <c r="M1949" s="397"/>
      <c r="N1949" s="406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04" t="s">
        <v>82</v>
      </c>
      <c r="D1950" s="404"/>
      <c r="E1950" s="404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04" t="s">
        <v>2000</v>
      </c>
      <c r="D1952" s="404"/>
      <c r="E1952" s="404"/>
      <c r="F1952" s="404"/>
      <c r="G1952" s="404"/>
      <c r="H1952" s="404"/>
      <c r="I1952" s="404"/>
      <c r="J1952" s="404"/>
      <c r="K1952" s="404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01" t="s">
        <v>146</v>
      </c>
      <c r="D1953" s="401"/>
      <c r="E1953" s="401"/>
      <c r="F1953" s="401"/>
      <c r="G1953" s="401"/>
      <c r="H1953" s="401"/>
      <c r="I1953" s="401"/>
      <c r="J1953" s="401"/>
      <c r="K1953" s="401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01" t="s">
        <v>147</v>
      </c>
      <c r="D1954" s="401"/>
      <c r="E1954" s="401"/>
      <c r="F1954" s="401"/>
      <c r="G1954" s="401"/>
      <c r="H1954" s="401"/>
      <c r="I1954" s="401"/>
      <c r="J1954" s="401"/>
      <c r="K1954" s="401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01" t="s">
        <v>148</v>
      </c>
      <c r="D1955" s="401"/>
      <c r="E1955" s="401"/>
      <c r="F1955" s="401"/>
      <c r="G1955" s="401"/>
      <c r="H1955" s="401"/>
      <c r="I1955" s="401"/>
      <c r="J1955" s="401"/>
      <c r="K1955" s="401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01" t="s">
        <v>149</v>
      </c>
      <c r="D1956" s="401"/>
      <c r="E1956" s="401"/>
      <c r="F1956" s="401"/>
      <c r="G1956" s="401"/>
      <c r="H1956" s="401"/>
      <c r="I1956" s="401"/>
      <c r="J1956" s="401"/>
      <c r="K1956" s="401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01" t="s">
        <v>150</v>
      </c>
      <c r="D1957" s="401"/>
      <c r="E1957" s="401"/>
      <c r="F1957" s="401"/>
      <c r="G1957" s="401"/>
      <c r="H1957" s="401"/>
      <c r="I1957" s="401"/>
      <c r="J1957" s="401"/>
      <c r="K1957" s="401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01" t="s">
        <v>151</v>
      </c>
      <c r="D1958" s="401"/>
      <c r="E1958" s="401"/>
      <c r="F1958" s="401"/>
      <c r="G1958" s="401"/>
      <c r="H1958" s="401"/>
      <c r="I1958" s="401"/>
      <c r="J1958" s="401"/>
      <c r="K1958" s="401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01" t="s">
        <v>153</v>
      </c>
      <c r="D1959" s="401"/>
      <c r="E1959" s="401"/>
      <c r="F1959" s="401"/>
      <c r="G1959" s="401"/>
      <c r="H1959" s="401"/>
      <c r="I1959" s="401"/>
      <c r="J1959" s="401"/>
      <c r="K1959" s="401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01" t="s">
        <v>147</v>
      </c>
      <c r="D1960" s="401"/>
      <c r="E1960" s="401"/>
      <c r="F1960" s="401"/>
      <c r="G1960" s="401"/>
      <c r="H1960" s="401"/>
      <c r="I1960" s="401"/>
      <c r="J1960" s="401"/>
      <c r="K1960" s="401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01" t="s">
        <v>322</v>
      </c>
      <c r="D1961" s="401"/>
      <c r="E1961" s="401"/>
      <c r="F1961" s="401"/>
      <c r="G1961" s="401"/>
      <c r="H1961" s="401"/>
      <c r="I1961" s="401"/>
      <c r="J1961" s="401"/>
      <c r="K1961" s="401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01" t="s">
        <v>323</v>
      </c>
      <c r="D1962" s="401"/>
      <c r="E1962" s="401"/>
      <c r="F1962" s="401"/>
      <c r="G1962" s="401"/>
      <c r="H1962" s="401"/>
      <c r="I1962" s="401"/>
      <c r="J1962" s="401"/>
      <c r="K1962" s="401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01" t="s">
        <v>324</v>
      </c>
      <c r="D1963" s="401"/>
      <c r="E1963" s="401"/>
      <c r="F1963" s="401"/>
      <c r="G1963" s="401"/>
      <c r="H1963" s="401"/>
      <c r="I1963" s="401"/>
      <c r="J1963" s="401"/>
      <c r="K1963" s="401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01" t="s">
        <v>325</v>
      </c>
      <c r="D1964" s="401"/>
      <c r="E1964" s="401"/>
      <c r="F1964" s="401"/>
      <c r="G1964" s="401"/>
      <c r="H1964" s="401"/>
      <c r="I1964" s="401"/>
      <c r="J1964" s="401"/>
      <c r="K1964" s="401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01" t="s">
        <v>326</v>
      </c>
      <c r="D1965" s="401"/>
      <c r="E1965" s="401"/>
      <c r="F1965" s="401"/>
      <c r="G1965" s="401"/>
      <c r="H1965" s="401"/>
      <c r="I1965" s="401"/>
      <c r="J1965" s="401"/>
      <c r="K1965" s="401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01" t="s">
        <v>327</v>
      </c>
      <c r="D1966" s="401"/>
      <c r="E1966" s="401"/>
      <c r="F1966" s="401"/>
      <c r="G1966" s="401"/>
      <c r="H1966" s="401"/>
      <c r="I1966" s="401"/>
      <c r="J1966" s="401"/>
      <c r="K1966" s="401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01" t="s">
        <v>163</v>
      </c>
      <c r="D1967" s="401"/>
      <c r="E1967" s="401"/>
      <c r="F1967" s="401"/>
      <c r="G1967" s="401"/>
      <c r="H1967" s="401"/>
      <c r="I1967" s="401"/>
      <c r="J1967" s="401"/>
      <c r="K1967" s="401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01" t="s">
        <v>164</v>
      </c>
      <c r="D1968" s="401"/>
      <c r="E1968" s="401"/>
      <c r="F1968" s="401"/>
      <c r="G1968" s="401"/>
      <c r="H1968" s="401"/>
      <c r="I1968" s="401"/>
      <c r="J1968" s="401"/>
      <c r="K1968" s="401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01" t="s">
        <v>165</v>
      </c>
      <c r="D1969" s="401"/>
      <c r="E1969" s="401"/>
      <c r="F1969" s="401"/>
      <c r="G1969" s="401"/>
      <c r="H1969" s="401"/>
      <c r="I1969" s="401"/>
      <c r="J1969" s="401"/>
      <c r="K1969" s="401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03" t="s">
        <v>2001</v>
      </c>
      <c r="D1970" s="403"/>
      <c r="E1970" s="403"/>
      <c r="F1970" s="403"/>
      <c r="G1970" s="403"/>
      <c r="H1970" s="403"/>
      <c r="I1970" s="403"/>
      <c r="J1970" s="403"/>
      <c r="K1970" s="403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02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03"/>
      <c r="R1971" s="108"/>
    </row>
    <row r="1972" spans="1:47" s="4" customFormat="1" ht="15" x14ac:dyDescent="0.25">
      <c r="A1972" s="87"/>
      <c r="B1972" s="88"/>
      <c r="C1972" s="404" t="s">
        <v>789</v>
      </c>
      <c r="D1972" s="404"/>
      <c r="E1972" s="404"/>
      <c r="F1972" s="404"/>
      <c r="G1972" s="404"/>
      <c r="H1972" s="404"/>
      <c r="I1972" s="404"/>
      <c r="J1972" s="404"/>
      <c r="K1972" s="404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01" t="s">
        <v>146</v>
      </c>
      <c r="D1973" s="401"/>
      <c r="E1973" s="401"/>
      <c r="F1973" s="401"/>
      <c r="G1973" s="401"/>
      <c r="H1973" s="401"/>
      <c r="I1973" s="401"/>
      <c r="J1973" s="401"/>
      <c r="K1973" s="401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01" t="s">
        <v>147</v>
      </c>
      <c r="D1974" s="401"/>
      <c r="E1974" s="401"/>
      <c r="F1974" s="401"/>
      <c r="G1974" s="401"/>
      <c r="H1974" s="401"/>
      <c r="I1974" s="401"/>
      <c r="J1974" s="401"/>
      <c r="K1974" s="401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01" t="s">
        <v>148</v>
      </c>
      <c r="D1975" s="401"/>
      <c r="E1975" s="401"/>
      <c r="F1975" s="401"/>
      <c r="G1975" s="401"/>
      <c r="H1975" s="401"/>
      <c r="I1975" s="401"/>
      <c r="J1975" s="401"/>
      <c r="K1975" s="401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01" t="s">
        <v>149</v>
      </c>
      <c r="D1976" s="401"/>
      <c r="E1976" s="401"/>
      <c r="F1976" s="401"/>
      <c r="G1976" s="401"/>
      <c r="H1976" s="401"/>
      <c r="I1976" s="401"/>
      <c r="J1976" s="401"/>
      <c r="K1976" s="401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01" t="s">
        <v>150</v>
      </c>
      <c r="D1977" s="401"/>
      <c r="E1977" s="401"/>
      <c r="F1977" s="401"/>
      <c r="G1977" s="401"/>
      <c r="H1977" s="401"/>
      <c r="I1977" s="401"/>
      <c r="J1977" s="401"/>
      <c r="K1977" s="401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01" t="s">
        <v>151</v>
      </c>
      <c r="D1978" s="401"/>
      <c r="E1978" s="401"/>
      <c r="F1978" s="401"/>
      <c r="G1978" s="401"/>
      <c r="H1978" s="401"/>
      <c r="I1978" s="401"/>
      <c r="J1978" s="401"/>
      <c r="K1978" s="401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01" t="s">
        <v>153</v>
      </c>
      <c r="D1979" s="401"/>
      <c r="E1979" s="401"/>
      <c r="F1979" s="401"/>
      <c r="G1979" s="401"/>
      <c r="H1979" s="401"/>
      <c r="I1979" s="401"/>
      <c r="J1979" s="401"/>
      <c r="K1979" s="401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01" t="s">
        <v>154</v>
      </c>
      <c r="D1980" s="401"/>
      <c r="E1980" s="401"/>
      <c r="F1980" s="401"/>
      <c r="G1980" s="401"/>
      <c r="H1980" s="401"/>
      <c r="I1980" s="401"/>
      <c r="J1980" s="401"/>
      <c r="K1980" s="401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01" t="s">
        <v>155</v>
      </c>
      <c r="D1981" s="401"/>
      <c r="E1981" s="401"/>
      <c r="F1981" s="401"/>
      <c r="G1981" s="401"/>
      <c r="H1981" s="401"/>
      <c r="I1981" s="401"/>
      <c r="J1981" s="401"/>
      <c r="K1981" s="401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01" t="s">
        <v>156</v>
      </c>
      <c r="D1982" s="401"/>
      <c r="E1982" s="401"/>
      <c r="F1982" s="401"/>
      <c r="G1982" s="401"/>
      <c r="H1982" s="401"/>
      <c r="I1982" s="401"/>
      <c r="J1982" s="401"/>
      <c r="K1982" s="401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01" t="s">
        <v>157</v>
      </c>
      <c r="D1983" s="401"/>
      <c r="E1983" s="401"/>
      <c r="F1983" s="401"/>
      <c r="G1983" s="401"/>
      <c r="H1983" s="401"/>
      <c r="I1983" s="401"/>
      <c r="J1983" s="401"/>
      <c r="K1983" s="401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01" t="s">
        <v>158</v>
      </c>
      <c r="D1984" s="401"/>
      <c r="E1984" s="401"/>
      <c r="F1984" s="401"/>
      <c r="G1984" s="401"/>
      <c r="H1984" s="401"/>
      <c r="I1984" s="401"/>
      <c r="J1984" s="401"/>
      <c r="K1984" s="401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01" t="s">
        <v>159</v>
      </c>
      <c r="D1985" s="401"/>
      <c r="E1985" s="401"/>
      <c r="F1985" s="401"/>
      <c r="G1985" s="401"/>
      <c r="H1985" s="401"/>
      <c r="I1985" s="401"/>
      <c r="J1985" s="401"/>
      <c r="K1985" s="401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01" t="s">
        <v>160</v>
      </c>
      <c r="D1986" s="401"/>
      <c r="E1986" s="401"/>
      <c r="F1986" s="401"/>
      <c r="G1986" s="401"/>
      <c r="H1986" s="401"/>
      <c r="I1986" s="401"/>
      <c r="J1986" s="401"/>
      <c r="K1986" s="401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01" t="s">
        <v>161</v>
      </c>
      <c r="D1987" s="401"/>
      <c r="E1987" s="401"/>
      <c r="F1987" s="401"/>
      <c r="G1987" s="401"/>
      <c r="H1987" s="401"/>
      <c r="I1987" s="401"/>
      <c r="J1987" s="401"/>
      <c r="K1987" s="401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01" t="s">
        <v>1685</v>
      </c>
      <c r="D1988" s="401"/>
      <c r="E1988" s="401"/>
      <c r="F1988" s="401"/>
      <c r="G1988" s="401"/>
      <c r="H1988" s="401"/>
      <c r="I1988" s="401"/>
      <c r="J1988" s="401"/>
      <c r="K1988" s="401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01" t="s">
        <v>155</v>
      </c>
      <c r="D1989" s="401"/>
      <c r="E1989" s="401"/>
      <c r="F1989" s="401"/>
      <c r="G1989" s="401"/>
      <c r="H1989" s="401"/>
      <c r="I1989" s="401"/>
      <c r="J1989" s="401"/>
      <c r="K1989" s="401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01" t="s">
        <v>156</v>
      </c>
      <c r="D1990" s="401"/>
      <c r="E1990" s="401"/>
      <c r="F1990" s="401"/>
      <c r="G1990" s="401"/>
      <c r="H1990" s="401"/>
      <c r="I1990" s="401"/>
      <c r="J1990" s="401"/>
      <c r="K1990" s="401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01" t="s">
        <v>157</v>
      </c>
      <c r="D1991" s="401"/>
      <c r="E1991" s="401"/>
      <c r="F1991" s="401"/>
      <c r="G1991" s="401"/>
      <c r="H1991" s="401"/>
      <c r="I1991" s="401"/>
      <c r="J1991" s="401"/>
      <c r="K1991" s="401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01" t="s">
        <v>158</v>
      </c>
      <c r="D1992" s="401"/>
      <c r="E1992" s="401"/>
      <c r="F1992" s="401"/>
      <c r="G1992" s="401"/>
      <c r="H1992" s="401"/>
      <c r="I1992" s="401"/>
      <c r="J1992" s="401"/>
      <c r="K1992" s="401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01" t="s">
        <v>159</v>
      </c>
      <c r="D1993" s="401"/>
      <c r="E1993" s="401"/>
      <c r="F1993" s="401"/>
      <c r="G1993" s="401"/>
      <c r="H1993" s="401"/>
      <c r="I1993" s="401"/>
      <c r="J1993" s="401"/>
      <c r="K1993" s="401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01" t="s">
        <v>160</v>
      </c>
      <c r="D1994" s="401"/>
      <c r="E1994" s="401"/>
      <c r="F1994" s="401"/>
      <c r="G1994" s="401"/>
      <c r="H1994" s="401"/>
      <c r="I1994" s="401"/>
      <c r="J1994" s="401"/>
      <c r="K1994" s="401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01" t="s">
        <v>161</v>
      </c>
      <c r="D1995" s="401"/>
      <c r="E1995" s="401"/>
      <c r="F1995" s="401"/>
      <c r="G1995" s="401"/>
      <c r="H1995" s="401"/>
      <c r="I1995" s="401"/>
      <c r="J1995" s="401"/>
      <c r="K1995" s="401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01" t="s">
        <v>163</v>
      </c>
      <c r="D1996" s="401"/>
      <c r="E1996" s="401"/>
      <c r="F1996" s="401"/>
      <c r="G1996" s="401"/>
      <c r="H1996" s="401"/>
      <c r="I1996" s="401"/>
      <c r="J1996" s="401"/>
      <c r="K1996" s="401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01" t="s">
        <v>164</v>
      </c>
      <c r="D1997" s="401"/>
      <c r="E1997" s="401"/>
      <c r="F1997" s="401"/>
      <c r="G1997" s="401"/>
      <c r="H1997" s="401"/>
      <c r="I1997" s="401"/>
      <c r="J1997" s="401"/>
      <c r="K1997" s="401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01" t="s">
        <v>165</v>
      </c>
      <c r="D1998" s="401"/>
      <c r="E1998" s="401"/>
      <c r="F1998" s="401"/>
      <c r="G1998" s="401"/>
      <c r="H1998" s="401"/>
      <c r="I1998" s="401"/>
      <c r="J1998" s="401"/>
      <c r="K1998" s="401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321"/>
      <c r="B1999" s="322"/>
      <c r="C1999" s="431" t="s">
        <v>4009</v>
      </c>
      <c r="D1999" s="432"/>
      <c r="E1999" s="432"/>
      <c r="F1999" s="432"/>
      <c r="G1999" s="432"/>
      <c r="H1999" s="432"/>
      <c r="I1999" s="432"/>
      <c r="J1999" s="432"/>
      <c r="K1999" s="432"/>
      <c r="L1999" s="323">
        <v>341534.88</v>
      </c>
      <c r="M1999" s="324"/>
      <c r="N1999" s="325">
        <v>4505948.67</v>
      </c>
      <c r="AT1999" s="39"/>
      <c r="AV1999" s="39" t="s">
        <v>790</v>
      </c>
    </row>
    <row r="2000" spans="1:48" s="4" customFormat="1" ht="45" customHeight="1" x14ac:dyDescent="0.25"/>
    <row r="2001" spans="1:52" s="8" customFormat="1" ht="15" x14ac:dyDescent="0.25">
      <c r="A2001" s="6"/>
      <c r="B2001" s="113" t="s">
        <v>791</v>
      </c>
      <c r="C2001" s="399"/>
      <c r="D2001" s="399"/>
      <c r="E2001" s="399"/>
      <c r="F2001" s="399"/>
      <c r="G2001" s="399"/>
      <c r="H2001" s="400"/>
      <c r="I2001" s="400"/>
      <c r="J2001" s="400"/>
      <c r="K2001" s="400"/>
      <c r="L2001" s="400"/>
      <c r="M2001" s="4"/>
      <c r="N2001" s="4"/>
      <c r="O2001" s="4"/>
      <c r="P2001" s="4"/>
      <c r="Q2001" s="4"/>
      <c r="R2001" s="4"/>
      <c r="S2001" s="4"/>
      <c r="T2001" s="4"/>
      <c r="U2001" s="4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12"/>
      <c r="AV2001" s="12"/>
      <c r="AW2001" s="12" t="s">
        <v>10</v>
      </c>
      <c r="AX2001" s="12" t="s">
        <v>792</v>
      </c>
      <c r="AY2001" s="12"/>
      <c r="AZ2001" s="12"/>
    </row>
    <row r="2002" spans="1:52" s="114" customFormat="1" ht="16.5" customHeight="1" x14ac:dyDescent="0.25">
      <c r="A2002" s="10"/>
      <c r="B2002" s="113"/>
      <c r="C2002" s="398" t="s">
        <v>793</v>
      </c>
      <c r="D2002" s="398"/>
      <c r="E2002" s="398"/>
      <c r="F2002" s="398"/>
      <c r="G2002" s="398"/>
      <c r="H2002" s="398"/>
      <c r="I2002" s="398"/>
      <c r="J2002" s="398"/>
      <c r="K2002" s="398"/>
      <c r="L2002" s="398"/>
      <c r="V2002" s="115"/>
      <c r="W2002" s="115"/>
      <c r="X2002" s="115"/>
      <c r="Y2002" s="115"/>
      <c r="Z2002" s="115"/>
      <c r="AA2002" s="115"/>
      <c r="AB2002" s="115"/>
      <c r="AC2002" s="115"/>
      <c r="AD2002" s="115"/>
      <c r="AE2002" s="115"/>
      <c r="AF2002" s="115"/>
      <c r="AG2002" s="115"/>
      <c r="AH2002" s="115"/>
      <c r="AI2002" s="115"/>
      <c r="AJ2002" s="115"/>
      <c r="AK2002" s="115"/>
      <c r="AL2002" s="115"/>
      <c r="AM2002" s="115"/>
      <c r="AN2002" s="115"/>
      <c r="AO2002" s="115"/>
      <c r="AP2002" s="115"/>
      <c r="AQ2002" s="115"/>
      <c r="AR2002" s="115"/>
      <c r="AS2002" s="115"/>
      <c r="AT2002" s="115"/>
      <c r="AU2002" s="115"/>
      <c r="AV2002" s="115"/>
      <c r="AW2002" s="115"/>
      <c r="AX2002" s="115"/>
      <c r="AY2002" s="115"/>
      <c r="AZ2002" s="115"/>
    </row>
    <row r="2003" spans="1:52" s="8" customFormat="1" ht="15" x14ac:dyDescent="0.25">
      <c r="A2003" s="6"/>
      <c r="B2003" s="113" t="s">
        <v>794</v>
      </c>
      <c r="C2003" s="399"/>
      <c r="D2003" s="399"/>
      <c r="E2003" s="399"/>
      <c r="F2003" s="399"/>
      <c r="G2003" s="399"/>
      <c r="H2003" s="400"/>
      <c r="I2003" s="400"/>
      <c r="J2003" s="400"/>
      <c r="K2003" s="400"/>
      <c r="L2003" s="400"/>
      <c r="M2003" s="4"/>
      <c r="N2003" s="4"/>
      <c r="O2003" s="4"/>
      <c r="P2003" s="4"/>
      <c r="Q2003" s="4"/>
      <c r="R2003" s="4"/>
      <c r="S2003" s="4"/>
      <c r="T2003" s="4"/>
      <c r="U2003" s="4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 t="s">
        <v>10</v>
      </c>
      <c r="AZ2003" s="12" t="s">
        <v>10</v>
      </c>
    </row>
    <row r="2004" spans="1:52" s="114" customFormat="1" ht="16.5" customHeight="1" x14ac:dyDescent="0.25">
      <c r="A2004" s="10"/>
      <c r="C2004" s="398" t="s">
        <v>793</v>
      </c>
      <c r="D2004" s="398"/>
      <c r="E2004" s="398"/>
      <c r="F2004" s="398"/>
      <c r="G2004" s="398"/>
      <c r="H2004" s="398"/>
      <c r="I2004" s="398"/>
      <c r="J2004" s="398"/>
      <c r="K2004" s="398"/>
      <c r="L2004" s="398"/>
      <c r="V2004" s="115"/>
      <c r="W2004" s="115"/>
      <c r="X2004" s="115"/>
      <c r="Y2004" s="115"/>
      <c r="Z2004" s="115"/>
      <c r="AA2004" s="115"/>
      <c r="AB2004" s="115"/>
      <c r="AC2004" s="115"/>
      <c r="AD2004" s="115"/>
      <c r="AE2004" s="115"/>
      <c r="AF2004" s="115"/>
      <c r="AG2004" s="115"/>
      <c r="AH2004" s="115"/>
      <c r="AI2004" s="115"/>
      <c r="AJ2004" s="115"/>
      <c r="AK2004" s="115"/>
      <c r="AL2004" s="115"/>
      <c r="AM2004" s="115"/>
      <c r="AN2004" s="115"/>
      <c r="AO2004" s="115"/>
      <c r="AP2004" s="115"/>
      <c r="AQ2004" s="115"/>
      <c r="AR2004" s="115"/>
      <c r="AS2004" s="115"/>
      <c r="AT2004" s="115"/>
      <c r="AU2004" s="115"/>
      <c r="AV2004" s="115"/>
      <c r="AW2004" s="115"/>
      <c r="AX2004" s="115"/>
      <c r="AY2004" s="115"/>
      <c r="AZ2004" s="115"/>
    </row>
    <row r="2005" spans="1:52" s="8" customFormat="1" ht="19.5" customHeight="1" x14ac:dyDescent="0.2">
      <c r="A2005" s="6"/>
      <c r="C2005" s="116"/>
      <c r="D2005" s="116"/>
      <c r="E2005" s="116"/>
      <c r="F2005" s="116"/>
      <c r="G2005" s="116"/>
      <c r="H2005" s="116"/>
      <c r="I2005" s="116"/>
      <c r="J2005" s="116"/>
      <c r="K2005" s="116"/>
      <c r="L2005" s="116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</row>
    <row r="2006" spans="1:52" s="4" customFormat="1" ht="22.5" customHeight="1" x14ac:dyDescent="0.25">
      <c r="A2006" s="397" t="s">
        <v>795</v>
      </c>
      <c r="B2006" s="397"/>
      <c r="C2006" s="397"/>
      <c r="D2006" s="397"/>
      <c r="E2006" s="397"/>
      <c r="F2006" s="397"/>
      <c r="G2006" s="397"/>
      <c r="H2006" s="397"/>
      <c r="I2006" s="397"/>
      <c r="J2006" s="397"/>
      <c r="K2006" s="397"/>
      <c r="L2006" s="397"/>
      <c r="M2006" s="397"/>
      <c r="N2006" s="397"/>
      <c r="O2006" s="106"/>
      <c r="P2006" s="106"/>
    </row>
    <row r="2007" spans="1:52" s="4" customFormat="1" ht="12.75" customHeight="1" x14ac:dyDescent="0.25">
      <c r="A2007" s="397" t="s">
        <v>796</v>
      </c>
      <c r="B2007" s="397"/>
      <c r="C2007" s="397"/>
      <c r="D2007" s="397"/>
      <c r="E2007" s="397"/>
      <c r="F2007" s="397"/>
      <c r="G2007" s="397"/>
      <c r="H2007" s="397"/>
      <c r="I2007" s="397"/>
      <c r="J2007" s="397"/>
      <c r="K2007" s="397"/>
      <c r="L2007" s="397"/>
      <c r="M2007" s="397"/>
      <c r="N2007" s="397"/>
      <c r="O2007" s="106"/>
      <c r="P2007" s="106"/>
    </row>
    <row r="2008" spans="1:52" s="4" customFormat="1" ht="12.75" customHeight="1" x14ac:dyDescent="0.25">
      <c r="A2008" s="397" t="s">
        <v>797</v>
      </c>
      <c r="B2008" s="397"/>
      <c r="C2008" s="397"/>
      <c r="D2008" s="397"/>
      <c r="E2008" s="397"/>
      <c r="F2008" s="397"/>
      <c r="G2008" s="397"/>
      <c r="H2008" s="397"/>
      <c r="I2008" s="397"/>
      <c r="J2008" s="397"/>
      <c r="K2008" s="397"/>
      <c r="L2008" s="397"/>
      <c r="M2008" s="397"/>
      <c r="N2008" s="397"/>
      <c r="O2008" s="106"/>
      <c r="P2008" s="106"/>
    </row>
    <row r="2009" spans="1:52" s="4" customFormat="1" ht="19.5" customHeight="1" x14ac:dyDescent="0.25"/>
    <row r="2010" spans="1:52" s="4" customFormat="1" ht="15" x14ac:dyDescent="0.25">
      <c r="B2010" s="117"/>
      <c r="D2010" s="117"/>
      <c r="F2010" s="117"/>
    </row>
  </sheetData>
  <mergeCells count="1985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A2007:N2007"/>
    <mergeCell ref="A2008:N2008"/>
    <mergeCell ref="C2002:L2002"/>
    <mergeCell ref="C2003:G2003"/>
    <mergeCell ref="H2003:L2003"/>
    <mergeCell ref="C2004:L2004"/>
    <mergeCell ref="A2006:N2006"/>
    <mergeCell ref="C1996:K1996"/>
    <mergeCell ref="C1997:K1997"/>
    <mergeCell ref="C1998:K1998"/>
    <mergeCell ref="C1999:K1999"/>
    <mergeCell ref="C2001:G2001"/>
    <mergeCell ref="H2001:L2001"/>
    <mergeCell ref="C1991:K1991"/>
    <mergeCell ref="C1992:K1992"/>
    <mergeCell ref="C1993:K1993"/>
    <mergeCell ref="C1994:K1994"/>
    <mergeCell ref="C1995:K199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48"/>
  <sheetViews>
    <sheetView topLeftCell="A1234" workbookViewId="0">
      <selection activeCell="A1237" sqref="A1237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2164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2023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2023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3967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10526.92</v>
      </c>
      <c r="D28" s="165" t="s">
        <v>2165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10526.92</v>
      </c>
      <c r="D30" s="165" t="s">
        <v>2165</v>
      </c>
      <c r="E30" s="166" t="s">
        <v>29</v>
      </c>
      <c r="G30" s="123" t="s">
        <v>33</v>
      </c>
      <c r="I30" s="123"/>
      <c r="J30" s="123"/>
      <c r="K30" s="123"/>
      <c r="L30" s="164">
        <v>468.91</v>
      </c>
      <c r="M30" s="170" t="s">
        <v>2166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0</v>
      </c>
      <c r="D31" s="171" t="s">
        <v>40</v>
      </c>
      <c r="E31" s="166" t="s">
        <v>29</v>
      </c>
      <c r="G31" s="123" t="s">
        <v>37</v>
      </c>
      <c r="I31" s="123"/>
      <c r="J31" s="123"/>
      <c r="K31" s="123"/>
      <c r="L31" s="378">
        <v>1222.99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282.89999999999998</v>
      </c>
      <c r="M32" s="378"/>
      <c r="N32" s="166" t="s">
        <v>38</v>
      </c>
    </row>
    <row r="33" spans="1:36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6" s="121" customFormat="1" ht="7.5" customHeight="1" x14ac:dyDescent="0.25">
      <c r="A34" s="172"/>
    </row>
    <row r="35" spans="1:36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6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6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6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6" s="121" customFormat="1" ht="15" x14ac:dyDescent="0.25">
      <c r="A39" s="382" t="s">
        <v>802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802</v>
      </c>
    </row>
    <row r="40" spans="1:36" s="121" customFormat="1" ht="23.25" x14ac:dyDescent="0.25">
      <c r="A40" s="176" t="s">
        <v>58</v>
      </c>
      <c r="B40" s="177" t="s">
        <v>1575</v>
      </c>
      <c r="C40" s="388" t="s">
        <v>1576</v>
      </c>
      <c r="D40" s="388"/>
      <c r="E40" s="388"/>
      <c r="F40" s="178" t="s">
        <v>178</v>
      </c>
      <c r="G40" s="179">
        <v>0.9</v>
      </c>
      <c r="H40" s="180">
        <v>1</v>
      </c>
      <c r="I40" s="214">
        <v>0.9</v>
      </c>
      <c r="J40" s="181"/>
      <c r="K40" s="179"/>
      <c r="L40" s="181"/>
      <c r="M40" s="179"/>
      <c r="N40" s="182"/>
      <c r="AF40" s="133"/>
      <c r="AG40" s="140" t="s">
        <v>1576</v>
      </c>
    </row>
    <row r="41" spans="1:36" s="121" customFormat="1" ht="22.5" x14ac:dyDescent="0.25">
      <c r="A41" s="183"/>
      <c r="B41" s="184" t="s">
        <v>180</v>
      </c>
      <c r="C41" s="389" t="s">
        <v>181</v>
      </c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90"/>
      <c r="AF41" s="133"/>
      <c r="AG41" s="140"/>
      <c r="AH41" s="142" t="s">
        <v>181</v>
      </c>
    </row>
    <row r="42" spans="1:36" s="121" customFormat="1" ht="68.25" x14ac:dyDescent="0.25">
      <c r="A42" s="183"/>
      <c r="B42" s="184" t="s">
        <v>65</v>
      </c>
      <c r="C42" s="389" t="s">
        <v>66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H42" s="142" t="s">
        <v>66</v>
      </c>
    </row>
    <row r="43" spans="1:36" s="121" customFormat="1" ht="15" x14ac:dyDescent="0.25">
      <c r="A43" s="185"/>
      <c r="B43" s="184" t="s">
        <v>58</v>
      </c>
      <c r="C43" s="379" t="s">
        <v>67</v>
      </c>
      <c r="D43" s="379"/>
      <c r="E43" s="379"/>
      <c r="F43" s="186"/>
      <c r="G43" s="187"/>
      <c r="H43" s="187"/>
      <c r="I43" s="187"/>
      <c r="J43" s="188">
        <v>51.85</v>
      </c>
      <c r="K43" s="193">
        <v>0.80500000000000005</v>
      </c>
      <c r="L43" s="188">
        <v>37.57</v>
      </c>
      <c r="M43" s="189">
        <v>44.77</v>
      </c>
      <c r="N43" s="191">
        <v>1682.01</v>
      </c>
      <c r="AF43" s="133"/>
      <c r="AG43" s="140"/>
      <c r="AI43" s="142" t="s">
        <v>67</v>
      </c>
    </row>
    <row r="44" spans="1:36" s="121" customFormat="1" ht="15" x14ac:dyDescent="0.25">
      <c r="A44" s="185"/>
      <c r="B44" s="184" t="s">
        <v>68</v>
      </c>
      <c r="C44" s="379" t="s">
        <v>69</v>
      </c>
      <c r="D44" s="379"/>
      <c r="E44" s="379"/>
      <c r="F44" s="186"/>
      <c r="G44" s="187"/>
      <c r="H44" s="187"/>
      <c r="I44" s="187"/>
      <c r="J44" s="188">
        <v>266.39</v>
      </c>
      <c r="K44" s="193">
        <v>0.80500000000000005</v>
      </c>
      <c r="L44" s="188">
        <v>193</v>
      </c>
      <c r="M44" s="189">
        <v>13.24</v>
      </c>
      <c r="N44" s="191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5"/>
      <c r="B45" s="184" t="s">
        <v>70</v>
      </c>
      <c r="C45" s="379" t="s">
        <v>71</v>
      </c>
      <c r="D45" s="379"/>
      <c r="E45" s="379"/>
      <c r="F45" s="186"/>
      <c r="G45" s="187"/>
      <c r="H45" s="187"/>
      <c r="I45" s="187"/>
      <c r="J45" s="188">
        <v>32.21</v>
      </c>
      <c r="K45" s="193">
        <v>0.80500000000000005</v>
      </c>
      <c r="L45" s="188">
        <v>23.34</v>
      </c>
      <c r="M45" s="189">
        <v>44.77</v>
      </c>
      <c r="N45" s="191">
        <v>1044.93</v>
      </c>
      <c r="AF45" s="133"/>
      <c r="AG45" s="140"/>
      <c r="AI45" s="142" t="s">
        <v>71</v>
      </c>
    </row>
    <row r="46" spans="1:36" s="121" customFormat="1" ht="15" x14ac:dyDescent="0.25">
      <c r="A46" s="185"/>
      <c r="B46" s="184" t="s">
        <v>86</v>
      </c>
      <c r="C46" s="379" t="s">
        <v>87</v>
      </c>
      <c r="D46" s="379"/>
      <c r="E46" s="379"/>
      <c r="F46" s="186"/>
      <c r="G46" s="187"/>
      <c r="H46" s="187"/>
      <c r="I46" s="187"/>
      <c r="J46" s="188">
        <v>121.33</v>
      </c>
      <c r="K46" s="201">
        <v>0</v>
      </c>
      <c r="L46" s="188">
        <v>0</v>
      </c>
      <c r="M46" s="189">
        <v>8.16</v>
      </c>
      <c r="N46" s="195"/>
      <c r="AF46" s="133"/>
      <c r="AG46" s="140"/>
      <c r="AI46" s="142" t="s">
        <v>87</v>
      </c>
    </row>
    <row r="47" spans="1:36" s="121" customFormat="1" ht="15" x14ac:dyDescent="0.25">
      <c r="A47" s="192"/>
      <c r="B47" s="184"/>
      <c r="C47" s="379" t="s">
        <v>72</v>
      </c>
      <c r="D47" s="379"/>
      <c r="E47" s="379"/>
      <c r="F47" s="186" t="s">
        <v>73</v>
      </c>
      <c r="G47" s="189">
        <v>5.78</v>
      </c>
      <c r="H47" s="193">
        <v>0.80500000000000005</v>
      </c>
      <c r="I47" s="217">
        <v>4.1876100000000003</v>
      </c>
      <c r="J47" s="194"/>
      <c r="K47" s="187"/>
      <c r="L47" s="194"/>
      <c r="M47" s="187"/>
      <c r="N47" s="195"/>
      <c r="AF47" s="133"/>
      <c r="AG47" s="140"/>
      <c r="AJ47" s="142" t="s">
        <v>72</v>
      </c>
    </row>
    <row r="48" spans="1:36" s="121" customFormat="1" ht="15" x14ac:dyDescent="0.25">
      <c r="A48" s="192"/>
      <c r="B48" s="184"/>
      <c r="C48" s="379" t="s">
        <v>74</v>
      </c>
      <c r="D48" s="379"/>
      <c r="E48" s="379"/>
      <c r="F48" s="186" t="s">
        <v>73</v>
      </c>
      <c r="G48" s="189">
        <v>2.29</v>
      </c>
      <c r="H48" s="193">
        <v>0.80500000000000005</v>
      </c>
      <c r="I48" s="215">
        <v>1.6591050000000001</v>
      </c>
      <c r="J48" s="194"/>
      <c r="K48" s="187"/>
      <c r="L48" s="194"/>
      <c r="M48" s="187"/>
      <c r="N48" s="195"/>
      <c r="AF48" s="133"/>
      <c r="AG48" s="140"/>
      <c r="AJ48" s="142" t="s">
        <v>74</v>
      </c>
    </row>
    <row r="49" spans="1:38" s="121" customFormat="1" ht="15" x14ac:dyDescent="0.25">
      <c r="A49" s="185"/>
      <c r="B49" s="184"/>
      <c r="C49" s="380" t="s">
        <v>75</v>
      </c>
      <c r="D49" s="380"/>
      <c r="E49" s="380"/>
      <c r="F49" s="196"/>
      <c r="G49" s="197"/>
      <c r="H49" s="197"/>
      <c r="I49" s="197"/>
      <c r="J49" s="198">
        <v>439.57</v>
      </c>
      <c r="K49" s="197"/>
      <c r="L49" s="198">
        <v>230.57</v>
      </c>
      <c r="M49" s="197"/>
      <c r="N49" s="200">
        <v>4237.33</v>
      </c>
      <c r="AF49" s="133"/>
      <c r="AG49" s="140"/>
      <c r="AK49" s="142" t="s">
        <v>75</v>
      </c>
    </row>
    <row r="50" spans="1:38" s="121" customFormat="1" ht="15" x14ac:dyDescent="0.25">
      <c r="A50" s="192"/>
      <c r="B50" s="184"/>
      <c r="C50" s="379" t="s">
        <v>76</v>
      </c>
      <c r="D50" s="379"/>
      <c r="E50" s="379"/>
      <c r="F50" s="186"/>
      <c r="G50" s="187"/>
      <c r="H50" s="187"/>
      <c r="I50" s="187"/>
      <c r="J50" s="194"/>
      <c r="K50" s="187"/>
      <c r="L50" s="188">
        <v>60.91</v>
      </c>
      <c r="M50" s="187"/>
      <c r="N50" s="191">
        <v>2726.94</v>
      </c>
      <c r="AF50" s="133"/>
      <c r="AG50" s="140"/>
      <c r="AJ50" s="142" t="s">
        <v>76</v>
      </c>
    </row>
    <row r="51" spans="1:38" s="121" customFormat="1" ht="22.5" x14ac:dyDescent="0.25">
      <c r="A51" s="192"/>
      <c r="B51" s="184" t="s">
        <v>182</v>
      </c>
      <c r="C51" s="379" t="s">
        <v>183</v>
      </c>
      <c r="D51" s="379"/>
      <c r="E51" s="379"/>
      <c r="F51" s="186" t="s">
        <v>79</v>
      </c>
      <c r="G51" s="201">
        <v>93</v>
      </c>
      <c r="H51" s="187"/>
      <c r="I51" s="201">
        <v>93</v>
      </c>
      <c r="J51" s="194"/>
      <c r="K51" s="187"/>
      <c r="L51" s="188">
        <v>56.65</v>
      </c>
      <c r="M51" s="187"/>
      <c r="N51" s="191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2"/>
      <c r="B52" s="184" t="s">
        <v>184</v>
      </c>
      <c r="C52" s="379" t="s">
        <v>185</v>
      </c>
      <c r="D52" s="379"/>
      <c r="E52" s="379"/>
      <c r="F52" s="186" t="s">
        <v>79</v>
      </c>
      <c r="G52" s="201">
        <v>62</v>
      </c>
      <c r="H52" s="189">
        <v>0.85</v>
      </c>
      <c r="I52" s="216">
        <v>52.7</v>
      </c>
      <c r="J52" s="194"/>
      <c r="K52" s="187"/>
      <c r="L52" s="188">
        <v>32.1</v>
      </c>
      <c r="M52" s="187"/>
      <c r="N52" s="191">
        <v>1437.1</v>
      </c>
      <c r="AF52" s="133"/>
      <c r="AG52" s="140"/>
      <c r="AJ52" s="142" t="s">
        <v>185</v>
      </c>
    </row>
    <row r="53" spans="1:38" s="121" customFormat="1" ht="15" x14ac:dyDescent="0.25">
      <c r="A53" s="202"/>
      <c r="B53" s="203"/>
      <c r="C53" s="388" t="s">
        <v>82</v>
      </c>
      <c r="D53" s="388"/>
      <c r="E53" s="388"/>
      <c r="F53" s="178"/>
      <c r="G53" s="179"/>
      <c r="H53" s="179"/>
      <c r="I53" s="179"/>
      <c r="J53" s="181"/>
      <c r="K53" s="179"/>
      <c r="L53" s="207">
        <v>319.32</v>
      </c>
      <c r="M53" s="197"/>
      <c r="N53" s="205">
        <v>8210.48</v>
      </c>
      <c r="AF53" s="133"/>
      <c r="AG53" s="140"/>
      <c r="AL53" s="140" t="s">
        <v>82</v>
      </c>
    </row>
    <row r="54" spans="1:38" s="121" customFormat="1" ht="34.5" x14ac:dyDescent="0.25">
      <c r="A54" s="176" t="s">
        <v>68</v>
      </c>
      <c r="B54" s="177" t="s">
        <v>1578</v>
      </c>
      <c r="C54" s="388" t="s">
        <v>1579</v>
      </c>
      <c r="D54" s="388"/>
      <c r="E54" s="388"/>
      <c r="F54" s="178" t="s">
        <v>178</v>
      </c>
      <c r="G54" s="179">
        <v>0.36</v>
      </c>
      <c r="H54" s="180">
        <v>1</v>
      </c>
      <c r="I54" s="206">
        <v>0.36</v>
      </c>
      <c r="J54" s="181"/>
      <c r="K54" s="179"/>
      <c r="L54" s="181"/>
      <c r="M54" s="179"/>
      <c r="N54" s="182"/>
      <c r="AF54" s="133"/>
      <c r="AG54" s="140" t="s">
        <v>1579</v>
      </c>
      <c r="AL54" s="140"/>
    </row>
    <row r="55" spans="1:38" s="121" customFormat="1" ht="22.5" x14ac:dyDescent="0.25">
      <c r="A55" s="183"/>
      <c r="B55" s="184" t="s">
        <v>180</v>
      </c>
      <c r="C55" s="389" t="s">
        <v>181</v>
      </c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90"/>
      <c r="AF55" s="133"/>
      <c r="AG55" s="140"/>
      <c r="AH55" s="142" t="s">
        <v>181</v>
      </c>
      <c r="AL55" s="140"/>
    </row>
    <row r="56" spans="1:38" s="121" customFormat="1" ht="68.25" x14ac:dyDescent="0.25">
      <c r="A56" s="183"/>
      <c r="B56" s="184" t="s">
        <v>65</v>
      </c>
      <c r="C56" s="389" t="s">
        <v>66</v>
      </c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90"/>
      <c r="AF56" s="133"/>
      <c r="AG56" s="140"/>
      <c r="AH56" s="142" t="s">
        <v>66</v>
      </c>
      <c r="AL56" s="140"/>
    </row>
    <row r="57" spans="1:38" s="121" customFormat="1" ht="15" x14ac:dyDescent="0.25">
      <c r="A57" s="185"/>
      <c r="B57" s="184" t="s">
        <v>58</v>
      </c>
      <c r="C57" s="379" t="s">
        <v>67</v>
      </c>
      <c r="D57" s="379"/>
      <c r="E57" s="379"/>
      <c r="F57" s="186"/>
      <c r="G57" s="187"/>
      <c r="H57" s="187"/>
      <c r="I57" s="187"/>
      <c r="J57" s="188">
        <v>206.31</v>
      </c>
      <c r="K57" s="193">
        <v>0.80500000000000005</v>
      </c>
      <c r="L57" s="188">
        <v>59.79</v>
      </c>
      <c r="M57" s="189">
        <v>44.77</v>
      </c>
      <c r="N57" s="191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5"/>
      <c r="B58" s="184" t="s">
        <v>68</v>
      </c>
      <c r="C58" s="379" t="s">
        <v>69</v>
      </c>
      <c r="D58" s="379"/>
      <c r="E58" s="379"/>
      <c r="F58" s="186"/>
      <c r="G58" s="187"/>
      <c r="H58" s="187"/>
      <c r="I58" s="187"/>
      <c r="J58" s="188">
        <v>548.89</v>
      </c>
      <c r="K58" s="193">
        <v>0.80500000000000005</v>
      </c>
      <c r="L58" s="188">
        <v>159.07</v>
      </c>
      <c r="M58" s="189">
        <v>13.24</v>
      </c>
      <c r="N58" s="191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5"/>
      <c r="B59" s="184" t="s">
        <v>70</v>
      </c>
      <c r="C59" s="379" t="s">
        <v>71</v>
      </c>
      <c r="D59" s="379"/>
      <c r="E59" s="379"/>
      <c r="F59" s="186"/>
      <c r="G59" s="187"/>
      <c r="H59" s="187"/>
      <c r="I59" s="187"/>
      <c r="J59" s="188">
        <v>63.88</v>
      </c>
      <c r="K59" s="193">
        <v>0.80500000000000005</v>
      </c>
      <c r="L59" s="188">
        <v>18.510000000000002</v>
      </c>
      <c r="M59" s="189">
        <v>44.77</v>
      </c>
      <c r="N59" s="218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5"/>
      <c r="B60" s="184" t="s">
        <v>86</v>
      </c>
      <c r="C60" s="379" t="s">
        <v>87</v>
      </c>
      <c r="D60" s="379"/>
      <c r="E60" s="379"/>
      <c r="F60" s="186"/>
      <c r="G60" s="187"/>
      <c r="H60" s="187"/>
      <c r="I60" s="187"/>
      <c r="J60" s="188">
        <v>93.03</v>
      </c>
      <c r="K60" s="201">
        <v>0</v>
      </c>
      <c r="L60" s="188">
        <v>0</v>
      </c>
      <c r="M60" s="189">
        <v>8.16</v>
      </c>
      <c r="N60" s="195"/>
      <c r="AF60" s="133"/>
      <c r="AG60" s="140"/>
      <c r="AI60" s="142" t="s">
        <v>87</v>
      </c>
      <c r="AL60" s="140"/>
    </row>
    <row r="61" spans="1:38" s="121" customFormat="1" ht="15" x14ac:dyDescent="0.25">
      <c r="A61" s="192"/>
      <c r="B61" s="184"/>
      <c r="C61" s="379" t="s">
        <v>72</v>
      </c>
      <c r="D61" s="379"/>
      <c r="E61" s="379"/>
      <c r="F61" s="186" t="s">
        <v>73</v>
      </c>
      <c r="G61" s="201">
        <v>23</v>
      </c>
      <c r="H61" s="193">
        <v>0.80500000000000005</v>
      </c>
      <c r="I61" s="211">
        <v>6.6654</v>
      </c>
      <c r="J61" s="194"/>
      <c r="K61" s="187"/>
      <c r="L61" s="194"/>
      <c r="M61" s="187"/>
      <c r="N61" s="195"/>
      <c r="AF61" s="133"/>
      <c r="AG61" s="140"/>
      <c r="AJ61" s="142" t="s">
        <v>72</v>
      </c>
      <c r="AL61" s="140"/>
    </row>
    <row r="62" spans="1:38" s="121" customFormat="1" ht="15" x14ac:dyDescent="0.25">
      <c r="A62" s="192"/>
      <c r="B62" s="184"/>
      <c r="C62" s="379" t="s">
        <v>74</v>
      </c>
      <c r="D62" s="379"/>
      <c r="E62" s="379"/>
      <c r="F62" s="186" t="s">
        <v>73</v>
      </c>
      <c r="G62" s="189">
        <v>4.82</v>
      </c>
      <c r="H62" s="193">
        <v>0.80500000000000005</v>
      </c>
      <c r="I62" s="215">
        <v>1.396836</v>
      </c>
      <c r="J62" s="194"/>
      <c r="K62" s="187"/>
      <c r="L62" s="194"/>
      <c r="M62" s="187"/>
      <c r="N62" s="195"/>
      <c r="AF62" s="133"/>
      <c r="AG62" s="140"/>
      <c r="AJ62" s="142" t="s">
        <v>74</v>
      </c>
      <c r="AL62" s="140"/>
    </row>
    <row r="63" spans="1:38" s="121" customFormat="1" ht="15" x14ac:dyDescent="0.25">
      <c r="A63" s="185"/>
      <c r="B63" s="184"/>
      <c r="C63" s="380" t="s">
        <v>75</v>
      </c>
      <c r="D63" s="380"/>
      <c r="E63" s="380"/>
      <c r="F63" s="196"/>
      <c r="G63" s="197"/>
      <c r="H63" s="197"/>
      <c r="I63" s="197"/>
      <c r="J63" s="198">
        <v>848.23</v>
      </c>
      <c r="K63" s="197"/>
      <c r="L63" s="198">
        <v>218.86</v>
      </c>
      <c r="M63" s="197"/>
      <c r="N63" s="200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2"/>
      <c r="B64" s="184"/>
      <c r="C64" s="379" t="s">
        <v>76</v>
      </c>
      <c r="D64" s="379"/>
      <c r="E64" s="379"/>
      <c r="F64" s="186"/>
      <c r="G64" s="187"/>
      <c r="H64" s="187"/>
      <c r="I64" s="187"/>
      <c r="J64" s="194"/>
      <c r="K64" s="187"/>
      <c r="L64" s="188">
        <v>78.3</v>
      </c>
      <c r="M64" s="187"/>
      <c r="N64" s="191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2"/>
      <c r="B65" s="184" t="s">
        <v>182</v>
      </c>
      <c r="C65" s="379" t="s">
        <v>183</v>
      </c>
      <c r="D65" s="379"/>
      <c r="E65" s="379"/>
      <c r="F65" s="186" t="s">
        <v>79</v>
      </c>
      <c r="G65" s="201">
        <v>93</v>
      </c>
      <c r="H65" s="187"/>
      <c r="I65" s="201">
        <v>93</v>
      </c>
      <c r="J65" s="194"/>
      <c r="K65" s="187"/>
      <c r="L65" s="188">
        <v>72.819999999999993</v>
      </c>
      <c r="M65" s="187"/>
      <c r="N65" s="191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2"/>
      <c r="B66" s="184" t="s">
        <v>184</v>
      </c>
      <c r="C66" s="379" t="s">
        <v>185</v>
      </c>
      <c r="D66" s="379"/>
      <c r="E66" s="379"/>
      <c r="F66" s="186" t="s">
        <v>79</v>
      </c>
      <c r="G66" s="201">
        <v>62</v>
      </c>
      <c r="H66" s="189">
        <v>0.85</v>
      </c>
      <c r="I66" s="216">
        <v>52.7</v>
      </c>
      <c r="J66" s="194"/>
      <c r="K66" s="187"/>
      <c r="L66" s="188">
        <v>41.26</v>
      </c>
      <c r="M66" s="187"/>
      <c r="N66" s="191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2"/>
      <c r="B67" s="203"/>
      <c r="C67" s="388" t="s">
        <v>82</v>
      </c>
      <c r="D67" s="388"/>
      <c r="E67" s="388"/>
      <c r="F67" s="178"/>
      <c r="G67" s="179"/>
      <c r="H67" s="179"/>
      <c r="I67" s="179"/>
      <c r="J67" s="181"/>
      <c r="K67" s="179"/>
      <c r="L67" s="207">
        <v>332.94</v>
      </c>
      <c r="M67" s="197"/>
      <c r="N67" s="205">
        <v>9890.39</v>
      </c>
      <c r="AF67" s="133"/>
      <c r="AG67" s="140"/>
      <c r="AL67" s="140" t="s">
        <v>82</v>
      </c>
    </row>
    <row r="68" spans="1:42" s="121" customFormat="1" ht="34.5" x14ac:dyDescent="0.25">
      <c r="A68" s="176" t="s">
        <v>70</v>
      </c>
      <c r="B68" s="177" t="s">
        <v>220</v>
      </c>
      <c r="C68" s="388" t="s">
        <v>1174</v>
      </c>
      <c r="D68" s="388"/>
      <c r="E68" s="388"/>
      <c r="F68" s="178" t="s">
        <v>133</v>
      </c>
      <c r="G68" s="179">
        <v>1.26</v>
      </c>
      <c r="H68" s="180">
        <v>1</v>
      </c>
      <c r="I68" s="206">
        <v>1.26</v>
      </c>
      <c r="J68" s="207">
        <v>22.33</v>
      </c>
      <c r="K68" s="179"/>
      <c r="L68" s="207">
        <v>28.14</v>
      </c>
      <c r="M68" s="206">
        <v>13.24</v>
      </c>
      <c r="N68" s="213">
        <v>372.57</v>
      </c>
      <c r="AF68" s="133"/>
      <c r="AG68" s="140" t="s">
        <v>1174</v>
      </c>
      <c r="AL68" s="140"/>
    </row>
    <row r="69" spans="1:42" s="121" customFormat="1" ht="15" x14ac:dyDescent="0.25">
      <c r="A69" s="202"/>
      <c r="B69" s="203"/>
      <c r="C69" s="379" t="s">
        <v>139</v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91"/>
      <c r="AF69" s="133"/>
      <c r="AG69" s="140"/>
      <c r="AL69" s="140"/>
      <c r="AM69" s="142" t="s">
        <v>139</v>
      </c>
    </row>
    <row r="70" spans="1:42" s="121" customFormat="1" ht="15" x14ac:dyDescent="0.25">
      <c r="A70" s="208"/>
      <c r="B70" s="209"/>
      <c r="C70" s="379" t="s">
        <v>2167</v>
      </c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91"/>
      <c r="AF70" s="133"/>
      <c r="AG70" s="140"/>
      <c r="AL70" s="140"/>
      <c r="AN70" s="142" t="s">
        <v>2167</v>
      </c>
    </row>
    <row r="71" spans="1:42" s="121" customFormat="1" ht="15" x14ac:dyDescent="0.25">
      <c r="A71" s="202"/>
      <c r="B71" s="203"/>
      <c r="C71" s="388" t="s">
        <v>82</v>
      </c>
      <c r="D71" s="388"/>
      <c r="E71" s="388"/>
      <c r="F71" s="178"/>
      <c r="G71" s="179"/>
      <c r="H71" s="179"/>
      <c r="I71" s="179"/>
      <c r="J71" s="181"/>
      <c r="K71" s="179"/>
      <c r="L71" s="207">
        <v>28.14</v>
      </c>
      <c r="M71" s="197"/>
      <c r="N71" s="213">
        <v>372.57</v>
      </c>
      <c r="AF71" s="133"/>
      <c r="AG71" s="140"/>
      <c r="AL71" s="140" t="s">
        <v>82</v>
      </c>
    </row>
    <row r="72" spans="1:42" s="121" customFormat="1" ht="45.75" x14ac:dyDescent="0.25">
      <c r="A72" s="176" t="s">
        <v>86</v>
      </c>
      <c r="B72" s="177" t="s">
        <v>1215</v>
      </c>
      <c r="C72" s="388" t="s">
        <v>1270</v>
      </c>
      <c r="D72" s="388"/>
      <c r="E72" s="388"/>
      <c r="F72" s="178" t="s">
        <v>133</v>
      </c>
      <c r="G72" s="179">
        <v>1.26</v>
      </c>
      <c r="H72" s="180">
        <v>1</v>
      </c>
      <c r="I72" s="206">
        <v>1.26</v>
      </c>
      <c r="J72" s="207">
        <v>2.91</v>
      </c>
      <c r="K72" s="179"/>
      <c r="L72" s="207">
        <v>3.67</v>
      </c>
      <c r="M72" s="206">
        <v>13.62</v>
      </c>
      <c r="N72" s="213">
        <v>49.99</v>
      </c>
      <c r="AF72" s="133"/>
      <c r="AG72" s="140" t="s">
        <v>1270</v>
      </c>
      <c r="AL72" s="140"/>
    </row>
    <row r="73" spans="1:42" s="121" customFormat="1" ht="15" x14ac:dyDescent="0.25">
      <c r="A73" s="202"/>
      <c r="B73" s="203"/>
      <c r="C73" s="388" t="s">
        <v>82</v>
      </c>
      <c r="D73" s="388"/>
      <c r="E73" s="388"/>
      <c r="F73" s="178"/>
      <c r="G73" s="179"/>
      <c r="H73" s="179"/>
      <c r="I73" s="179"/>
      <c r="J73" s="181"/>
      <c r="K73" s="179"/>
      <c r="L73" s="207">
        <v>3.67</v>
      </c>
      <c r="M73" s="197"/>
      <c r="N73" s="213">
        <v>49.99</v>
      </c>
      <c r="AF73" s="133"/>
      <c r="AG73" s="140"/>
      <c r="AL73" s="140" t="s">
        <v>82</v>
      </c>
    </row>
    <row r="74" spans="1:42" s="121" customFormat="1" ht="23.25" x14ac:dyDescent="0.25">
      <c r="A74" s="176" t="s">
        <v>101</v>
      </c>
      <c r="B74" s="177" t="s">
        <v>1180</v>
      </c>
      <c r="C74" s="388" t="s">
        <v>1181</v>
      </c>
      <c r="D74" s="388"/>
      <c r="E74" s="388"/>
      <c r="F74" s="178" t="s">
        <v>133</v>
      </c>
      <c r="G74" s="179">
        <v>1.26</v>
      </c>
      <c r="H74" s="180">
        <v>1</v>
      </c>
      <c r="I74" s="206">
        <v>1.26</v>
      </c>
      <c r="J74" s="207">
        <v>22.33</v>
      </c>
      <c r="K74" s="179"/>
      <c r="L74" s="207">
        <v>28.14</v>
      </c>
      <c r="M74" s="206">
        <v>13.24</v>
      </c>
      <c r="N74" s="213">
        <v>372.57</v>
      </c>
      <c r="AF74" s="133"/>
      <c r="AG74" s="140" t="s">
        <v>1181</v>
      </c>
      <c r="AL74" s="140"/>
    </row>
    <row r="75" spans="1:42" s="121" customFormat="1" ht="15" x14ac:dyDescent="0.25">
      <c r="A75" s="202"/>
      <c r="B75" s="203"/>
      <c r="C75" s="379" t="s">
        <v>139</v>
      </c>
      <c r="D75" s="379"/>
      <c r="E75" s="379"/>
      <c r="F75" s="379"/>
      <c r="G75" s="379"/>
      <c r="H75" s="379"/>
      <c r="I75" s="379"/>
      <c r="J75" s="379"/>
      <c r="K75" s="379"/>
      <c r="L75" s="379"/>
      <c r="M75" s="379"/>
      <c r="N75" s="391"/>
      <c r="AF75" s="133"/>
      <c r="AG75" s="140"/>
      <c r="AL75" s="140"/>
      <c r="AM75" s="142" t="s">
        <v>139</v>
      </c>
    </row>
    <row r="76" spans="1:42" s="121" customFormat="1" ht="15" x14ac:dyDescent="0.25">
      <c r="A76" s="202"/>
      <c r="B76" s="203"/>
      <c r="C76" s="388" t="s">
        <v>82</v>
      </c>
      <c r="D76" s="388"/>
      <c r="E76" s="388"/>
      <c r="F76" s="178"/>
      <c r="G76" s="179"/>
      <c r="H76" s="179"/>
      <c r="I76" s="179"/>
      <c r="J76" s="181"/>
      <c r="K76" s="179"/>
      <c r="L76" s="207">
        <v>28.14</v>
      </c>
      <c r="M76" s="197"/>
      <c r="N76" s="213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20"/>
      <c r="B77" s="221"/>
      <c r="C77" s="221"/>
      <c r="D77" s="221"/>
      <c r="E77" s="221"/>
      <c r="F77" s="222"/>
      <c r="G77" s="222"/>
      <c r="H77" s="222"/>
      <c r="I77" s="222"/>
      <c r="J77" s="223"/>
      <c r="K77" s="222"/>
      <c r="L77" s="223"/>
      <c r="M77" s="187"/>
      <c r="N77" s="223"/>
      <c r="AF77" s="133"/>
      <c r="AG77" s="140"/>
      <c r="AL77" s="140"/>
    </row>
    <row r="78" spans="1:42" s="121" customFormat="1" ht="15" x14ac:dyDescent="0.25">
      <c r="A78" s="227"/>
      <c r="B78" s="228"/>
      <c r="C78" s="388" t="s">
        <v>833</v>
      </c>
      <c r="D78" s="388"/>
      <c r="E78" s="388"/>
      <c r="F78" s="388"/>
      <c r="G78" s="388"/>
      <c r="H78" s="388"/>
      <c r="I78" s="388"/>
      <c r="J78" s="388"/>
      <c r="K78" s="388"/>
      <c r="L78" s="229"/>
      <c r="M78" s="230"/>
      <c r="N78" s="231"/>
      <c r="AF78" s="133"/>
      <c r="AG78" s="140"/>
      <c r="AL78" s="140"/>
      <c r="AO78" s="140" t="s">
        <v>833</v>
      </c>
    </row>
    <row r="79" spans="1:42" s="121" customFormat="1" ht="15" x14ac:dyDescent="0.25">
      <c r="A79" s="232"/>
      <c r="B79" s="184"/>
      <c r="C79" s="379" t="s">
        <v>146</v>
      </c>
      <c r="D79" s="379"/>
      <c r="E79" s="379"/>
      <c r="F79" s="379"/>
      <c r="G79" s="379"/>
      <c r="H79" s="379"/>
      <c r="I79" s="379"/>
      <c r="J79" s="379"/>
      <c r="K79" s="379"/>
      <c r="L79" s="249">
        <v>509.38</v>
      </c>
      <c r="M79" s="234"/>
      <c r="N79" s="237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2"/>
      <c r="B80" s="184"/>
      <c r="C80" s="379" t="s">
        <v>147</v>
      </c>
      <c r="D80" s="379"/>
      <c r="E80" s="379"/>
      <c r="F80" s="379"/>
      <c r="G80" s="379"/>
      <c r="H80" s="379"/>
      <c r="I80" s="379"/>
      <c r="J80" s="379"/>
      <c r="K80" s="379"/>
      <c r="L80" s="236"/>
      <c r="M80" s="234"/>
      <c r="N80" s="237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2"/>
      <c r="B81" s="184"/>
      <c r="C81" s="379" t="s">
        <v>148</v>
      </c>
      <c r="D81" s="379"/>
      <c r="E81" s="379"/>
      <c r="F81" s="379"/>
      <c r="G81" s="379"/>
      <c r="H81" s="379"/>
      <c r="I81" s="379"/>
      <c r="J81" s="379"/>
      <c r="K81" s="379"/>
      <c r="L81" s="249">
        <v>97.36</v>
      </c>
      <c r="M81" s="234"/>
      <c r="N81" s="237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2"/>
      <c r="B82" s="184"/>
      <c r="C82" s="379" t="s">
        <v>149</v>
      </c>
      <c r="D82" s="379"/>
      <c r="E82" s="379"/>
      <c r="F82" s="379"/>
      <c r="G82" s="379"/>
      <c r="H82" s="379"/>
      <c r="I82" s="379"/>
      <c r="J82" s="379"/>
      <c r="K82" s="379"/>
      <c r="L82" s="249">
        <v>355.74</v>
      </c>
      <c r="M82" s="234"/>
      <c r="N82" s="237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2"/>
      <c r="B83" s="184"/>
      <c r="C83" s="379" t="s">
        <v>150</v>
      </c>
      <c r="D83" s="379"/>
      <c r="E83" s="379"/>
      <c r="F83" s="379"/>
      <c r="G83" s="379"/>
      <c r="H83" s="379"/>
      <c r="I83" s="379"/>
      <c r="J83" s="379"/>
      <c r="K83" s="379"/>
      <c r="L83" s="249">
        <v>41.85</v>
      </c>
      <c r="M83" s="234"/>
      <c r="N83" s="237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2"/>
      <c r="B84" s="184"/>
      <c r="C84" s="379" t="s">
        <v>151</v>
      </c>
      <c r="D84" s="379"/>
      <c r="E84" s="379"/>
      <c r="F84" s="379"/>
      <c r="G84" s="379"/>
      <c r="H84" s="379"/>
      <c r="I84" s="379"/>
      <c r="J84" s="379"/>
      <c r="K84" s="379"/>
      <c r="L84" s="249">
        <v>56.28</v>
      </c>
      <c r="M84" s="234"/>
      <c r="N84" s="237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2"/>
      <c r="B85" s="184"/>
      <c r="C85" s="379" t="s">
        <v>153</v>
      </c>
      <c r="D85" s="379"/>
      <c r="E85" s="379"/>
      <c r="F85" s="379"/>
      <c r="G85" s="379"/>
      <c r="H85" s="379"/>
      <c r="I85" s="379"/>
      <c r="J85" s="379"/>
      <c r="K85" s="379"/>
      <c r="L85" s="249">
        <v>712.21</v>
      </c>
      <c r="M85" s="234"/>
      <c r="N85" s="237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2"/>
      <c r="B86" s="184"/>
      <c r="C86" s="379" t="s">
        <v>154</v>
      </c>
      <c r="D86" s="379"/>
      <c r="E86" s="379"/>
      <c r="F86" s="379"/>
      <c r="G86" s="379"/>
      <c r="H86" s="379"/>
      <c r="I86" s="379"/>
      <c r="J86" s="379"/>
      <c r="K86" s="379"/>
      <c r="L86" s="249">
        <v>708.54</v>
      </c>
      <c r="M86" s="234"/>
      <c r="N86" s="237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2"/>
      <c r="B87" s="184"/>
      <c r="C87" s="379" t="s">
        <v>155</v>
      </c>
      <c r="D87" s="379"/>
      <c r="E87" s="379"/>
      <c r="F87" s="379"/>
      <c r="G87" s="379"/>
      <c r="H87" s="379"/>
      <c r="I87" s="379"/>
      <c r="J87" s="379"/>
      <c r="K87" s="379"/>
      <c r="L87" s="236"/>
      <c r="M87" s="234"/>
      <c r="N87" s="237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2"/>
      <c r="B88" s="184"/>
      <c r="C88" s="379" t="s">
        <v>156</v>
      </c>
      <c r="D88" s="379"/>
      <c r="E88" s="379"/>
      <c r="F88" s="379"/>
      <c r="G88" s="379"/>
      <c r="H88" s="379"/>
      <c r="I88" s="379"/>
      <c r="J88" s="379"/>
      <c r="K88" s="379"/>
      <c r="L88" s="249">
        <v>97.36</v>
      </c>
      <c r="M88" s="234"/>
      <c r="N88" s="237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2"/>
      <c r="B89" s="184"/>
      <c r="C89" s="379" t="s">
        <v>157</v>
      </c>
      <c r="D89" s="379"/>
      <c r="E89" s="379"/>
      <c r="F89" s="379"/>
      <c r="G89" s="379"/>
      <c r="H89" s="379"/>
      <c r="I89" s="379"/>
      <c r="J89" s="379"/>
      <c r="K89" s="379"/>
      <c r="L89" s="249">
        <v>352.07</v>
      </c>
      <c r="M89" s="234"/>
      <c r="N89" s="237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2"/>
      <c r="B90" s="184"/>
      <c r="C90" s="379" t="s">
        <v>158</v>
      </c>
      <c r="D90" s="379"/>
      <c r="E90" s="379"/>
      <c r="F90" s="379"/>
      <c r="G90" s="379"/>
      <c r="H90" s="379"/>
      <c r="I90" s="379"/>
      <c r="J90" s="379"/>
      <c r="K90" s="379"/>
      <c r="L90" s="249">
        <v>41.85</v>
      </c>
      <c r="M90" s="234"/>
      <c r="N90" s="237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2"/>
      <c r="B91" s="184"/>
      <c r="C91" s="379" t="s">
        <v>159</v>
      </c>
      <c r="D91" s="379"/>
      <c r="E91" s="379"/>
      <c r="F91" s="379"/>
      <c r="G91" s="379"/>
      <c r="H91" s="379"/>
      <c r="I91" s="379"/>
      <c r="J91" s="379"/>
      <c r="K91" s="379"/>
      <c r="L91" s="249">
        <v>56.28</v>
      </c>
      <c r="M91" s="234"/>
      <c r="N91" s="237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2"/>
      <c r="B92" s="184"/>
      <c r="C92" s="379" t="s">
        <v>160</v>
      </c>
      <c r="D92" s="379"/>
      <c r="E92" s="379"/>
      <c r="F92" s="379"/>
      <c r="G92" s="379"/>
      <c r="H92" s="379"/>
      <c r="I92" s="379"/>
      <c r="J92" s="379"/>
      <c r="K92" s="379"/>
      <c r="L92" s="249">
        <v>129.47</v>
      </c>
      <c r="M92" s="234"/>
      <c r="N92" s="237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2"/>
      <c r="B93" s="184"/>
      <c r="C93" s="379" t="s">
        <v>161</v>
      </c>
      <c r="D93" s="379"/>
      <c r="E93" s="379"/>
      <c r="F93" s="379"/>
      <c r="G93" s="379"/>
      <c r="H93" s="379"/>
      <c r="I93" s="379"/>
      <c r="J93" s="379"/>
      <c r="K93" s="379"/>
      <c r="L93" s="249">
        <v>73.36</v>
      </c>
      <c r="M93" s="234"/>
      <c r="N93" s="237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2"/>
      <c r="B94" s="184"/>
      <c r="C94" s="379" t="s">
        <v>226</v>
      </c>
      <c r="D94" s="379"/>
      <c r="E94" s="379"/>
      <c r="F94" s="379"/>
      <c r="G94" s="379"/>
      <c r="H94" s="379"/>
      <c r="I94" s="379"/>
      <c r="J94" s="379"/>
      <c r="K94" s="379"/>
      <c r="L94" s="249">
        <v>3.67</v>
      </c>
      <c r="M94" s="234"/>
      <c r="N94" s="237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2"/>
      <c r="B95" s="184"/>
      <c r="C95" s="379" t="s">
        <v>163</v>
      </c>
      <c r="D95" s="379"/>
      <c r="E95" s="379"/>
      <c r="F95" s="379"/>
      <c r="G95" s="379"/>
      <c r="H95" s="379"/>
      <c r="I95" s="379"/>
      <c r="J95" s="379"/>
      <c r="K95" s="379"/>
      <c r="L95" s="249">
        <v>139.21</v>
      </c>
      <c r="M95" s="234"/>
      <c r="N95" s="237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2"/>
      <c r="B96" s="184"/>
      <c r="C96" s="379" t="s">
        <v>164</v>
      </c>
      <c r="D96" s="379"/>
      <c r="E96" s="379"/>
      <c r="F96" s="379"/>
      <c r="G96" s="379"/>
      <c r="H96" s="379"/>
      <c r="I96" s="379"/>
      <c r="J96" s="379"/>
      <c r="K96" s="379"/>
      <c r="L96" s="249">
        <v>129.47</v>
      </c>
      <c r="M96" s="234"/>
      <c r="N96" s="237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2"/>
      <c r="B97" s="184"/>
      <c r="C97" s="379" t="s">
        <v>165</v>
      </c>
      <c r="D97" s="379"/>
      <c r="E97" s="379"/>
      <c r="F97" s="379"/>
      <c r="G97" s="379"/>
      <c r="H97" s="379"/>
      <c r="I97" s="379"/>
      <c r="J97" s="379"/>
      <c r="K97" s="379"/>
      <c r="L97" s="249">
        <v>73.36</v>
      </c>
      <c r="M97" s="234"/>
      <c r="N97" s="237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2"/>
      <c r="B98" s="238"/>
      <c r="C98" s="396" t="s">
        <v>834</v>
      </c>
      <c r="D98" s="396"/>
      <c r="E98" s="396"/>
      <c r="F98" s="396"/>
      <c r="G98" s="396"/>
      <c r="H98" s="396"/>
      <c r="I98" s="396"/>
      <c r="J98" s="396"/>
      <c r="K98" s="396"/>
      <c r="L98" s="250">
        <v>712.21</v>
      </c>
      <c r="M98" s="240"/>
      <c r="N98" s="251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382" t="s">
        <v>2168</v>
      </c>
      <c r="B99" s="383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3"/>
      <c r="N99" s="384"/>
      <c r="AF99" s="133" t="s">
        <v>2168</v>
      </c>
      <c r="AG99" s="140"/>
      <c r="AL99" s="140"/>
      <c r="AO99" s="140"/>
      <c r="AQ99" s="140"/>
    </row>
    <row r="100" spans="1:43" s="121" customFormat="1" ht="45.75" x14ac:dyDescent="0.25">
      <c r="A100" s="176" t="s">
        <v>105</v>
      </c>
      <c r="B100" s="177" t="s">
        <v>2169</v>
      </c>
      <c r="C100" s="388" t="s">
        <v>2170</v>
      </c>
      <c r="D100" s="388"/>
      <c r="E100" s="388"/>
      <c r="F100" s="178" t="s">
        <v>61</v>
      </c>
      <c r="G100" s="179">
        <v>1.08</v>
      </c>
      <c r="H100" s="180">
        <v>1</v>
      </c>
      <c r="I100" s="206">
        <v>1.08</v>
      </c>
      <c r="J100" s="181"/>
      <c r="K100" s="179"/>
      <c r="L100" s="181"/>
      <c r="M100" s="179"/>
      <c r="N100" s="182"/>
      <c r="AF100" s="133"/>
      <c r="AG100" s="140" t="s">
        <v>2170</v>
      </c>
      <c r="AL100" s="140"/>
      <c r="AO100" s="140"/>
      <c r="AQ100" s="140"/>
    </row>
    <row r="101" spans="1:43" s="121" customFormat="1" ht="15" x14ac:dyDescent="0.25">
      <c r="A101" s="208"/>
      <c r="B101" s="209"/>
      <c r="C101" s="379" t="s">
        <v>2157</v>
      </c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91"/>
      <c r="AF101" s="133"/>
      <c r="AG101" s="140"/>
      <c r="AL101" s="140"/>
      <c r="AN101" s="142" t="s">
        <v>2157</v>
      </c>
      <c r="AO101" s="140"/>
      <c r="AQ101" s="140"/>
    </row>
    <row r="102" spans="1:43" s="121" customFormat="1" ht="23.25" x14ac:dyDescent="0.25">
      <c r="A102" s="183"/>
      <c r="B102" s="184" t="s">
        <v>1356</v>
      </c>
      <c r="C102" s="389" t="s">
        <v>1357</v>
      </c>
      <c r="D102" s="389"/>
      <c r="E102" s="389"/>
      <c r="F102" s="389"/>
      <c r="G102" s="389"/>
      <c r="H102" s="389"/>
      <c r="I102" s="389"/>
      <c r="J102" s="389"/>
      <c r="K102" s="389"/>
      <c r="L102" s="389"/>
      <c r="M102" s="389"/>
      <c r="N102" s="390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3"/>
      <c r="B103" s="184" t="s">
        <v>63</v>
      </c>
      <c r="C103" s="389" t="s">
        <v>64</v>
      </c>
      <c r="D103" s="389"/>
      <c r="E103" s="389"/>
      <c r="F103" s="389"/>
      <c r="G103" s="389"/>
      <c r="H103" s="389"/>
      <c r="I103" s="389"/>
      <c r="J103" s="389"/>
      <c r="K103" s="389"/>
      <c r="L103" s="389"/>
      <c r="M103" s="389"/>
      <c r="N103" s="390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3"/>
      <c r="B104" s="184" t="s">
        <v>65</v>
      </c>
      <c r="C104" s="389" t="s">
        <v>66</v>
      </c>
      <c r="D104" s="389"/>
      <c r="E104" s="389"/>
      <c r="F104" s="389"/>
      <c r="G104" s="389"/>
      <c r="H104" s="389"/>
      <c r="I104" s="389"/>
      <c r="J104" s="389"/>
      <c r="K104" s="389"/>
      <c r="L104" s="389"/>
      <c r="M104" s="389"/>
      <c r="N104" s="390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5"/>
      <c r="B105" s="184" t="s">
        <v>58</v>
      </c>
      <c r="C105" s="379" t="s">
        <v>67</v>
      </c>
      <c r="D105" s="379"/>
      <c r="E105" s="379"/>
      <c r="F105" s="186"/>
      <c r="G105" s="187"/>
      <c r="H105" s="187"/>
      <c r="I105" s="187"/>
      <c r="J105" s="188">
        <v>80.650000000000006</v>
      </c>
      <c r="K105" s="193">
        <v>1.587</v>
      </c>
      <c r="L105" s="188">
        <v>138.22999999999999</v>
      </c>
      <c r="M105" s="189">
        <v>44.77</v>
      </c>
      <c r="N105" s="191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5"/>
      <c r="B106" s="184" t="s">
        <v>68</v>
      </c>
      <c r="C106" s="379" t="s">
        <v>69</v>
      </c>
      <c r="D106" s="379"/>
      <c r="E106" s="379"/>
      <c r="F106" s="186"/>
      <c r="G106" s="187"/>
      <c r="H106" s="187"/>
      <c r="I106" s="187"/>
      <c r="J106" s="190">
        <v>4139.95</v>
      </c>
      <c r="K106" s="193">
        <v>1.7250000000000001</v>
      </c>
      <c r="L106" s="190">
        <v>7712.73</v>
      </c>
      <c r="M106" s="189">
        <v>13.24</v>
      </c>
      <c r="N106" s="191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5"/>
      <c r="B107" s="184" t="s">
        <v>70</v>
      </c>
      <c r="C107" s="379" t="s">
        <v>71</v>
      </c>
      <c r="D107" s="379"/>
      <c r="E107" s="379"/>
      <c r="F107" s="186"/>
      <c r="G107" s="187"/>
      <c r="H107" s="187"/>
      <c r="I107" s="187"/>
      <c r="J107" s="188">
        <v>394.34</v>
      </c>
      <c r="K107" s="193">
        <v>1.7250000000000001</v>
      </c>
      <c r="L107" s="188">
        <v>734.66</v>
      </c>
      <c r="M107" s="189">
        <v>44.77</v>
      </c>
      <c r="N107" s="191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5"/>
      <c r="B108" s="184" t="s">
        <v>86</v>
      </c>
      <c r="C108" s="379" t="s">
        <v>87</v>
      </c>
      <c r="D108" s="379"/>
      <c r="E108" s="379"/>
      <c r="F108" s="186"/>
      <c r="G108" s="187"/>
      <c r="H108" s="187"/>
      <c r="I108" s="187"/>
      <c r="J108" s="188">
        <v>13.01</v>
      </c>
      <c r="K108" s="187"/>
      <c r="L108" s="188">
        <v>14.05</v>
      </c>
      <c r="M108" s="189">
        <v>8.16</v>
      </c>
      <c r="N108" s="218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2"/>
      <c r="B109" s="184"/>
      <c r="C109" s="379" t="s">
        <v>72</v>
      </c>
      <c r="D109" s="379"/>
      <c r="E109" s="379"/>
      <c r="F109" s="186" t="s">
        <v>73</v>
      </c>
      <c r="G109" s="189">
        <v>10.34</v>
      </c>
      <c r="H109" s="193">
        <v>1.587</v>
      </c>
      <c r="I109" s="212">
        <v>17.722346399999999</v>
      </c>
      <c r="J109" s="194"/>
      <c r="K109" s="187"/>
      <c r="L109" s="194"/>
      <c r="M109" s="187"/>
      <c r="N109" s="195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2"/>
      <c r="B110" s="184"/>
      <c r="C110" s="379" t="s">
        <v>74</v>
      </c>
      <c r="D110" s="379"/>
      <c r="E110" s="379"/>
      <c r="F110" s="186" t="s">
        <v>73</v>
      </c>
      <c r="G110" s="189">
        <v>29.21</v>
      </c>
      <c r="H110" s="193">
        <v>1.7250000000000001</v>
      </c>
      <c r="I110" s="217">
        <v>54.418230000000001</v>
      </c>
      <c r="J110" s="194"/>
      <c r="K110" s="187"/>
      <c r="L110" s="194"/>
      <c r="M110" s="187"/>
      <c r="N110" s="195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5"/>
      <c r="B111" s="184"/>
      <c r="C111" s="380" t="s">
        <v>75</v>
      </c>
      <c r="D111" s="380"/>
      <c r="E111" s="380"/>
      <c r="F111" s="196"/>
      <c r="G111" s="197"/>
      <c r="H111" s="197"/>
      <c r="I111" s="197"/>
      <c r="J111" s="199">
        <v>4233.6099999999997</v>
      </c>
      <c r="K111" s="197"/>
      <c r="L111" s="199">
        <v>7865.01</v>
      </c>
      <c r="M111" s="197"/>
      <c r="N111" s="200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2"/>
      <c r="B112" s="184"/>
      <c r="C112" s="379" t="s">
        <v>76</v>
      </c>
      <c r="D112" s="379"/>
      <c r="E112" s="379"/>
      <c r="F112" s="186"/>
      <c r="G112" s="187"/>
      <c r="H112" s="187"/>
      <c r="I112" s="187"/>
      <c r="J112" s="194"/>
      <c r="K112" s="187"/>
      <c r="L112" s="188">
        <v>872.89</v>
      </c>
      <c r="M112" s="187"/>
      <c r="N112" s="191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2"/>
      <c r="B113" s="184" t="s">
        <v>77</v>
      </c>
      <c r="C113" s="379" t="s">
        <v>78</v>
      </c>
      <c r="D113" s="379"/>
      <c r="E113" s="379"/>
      <c r="F113" s="186" t="s">
        <v>79</v>
      </c>
      <c r="G113" s="201">
        <v>92</v>
      </c>
      <c r="H113" s="187"/>
      <c r="I113" s="201">
        <v>92</v>
      </c>
      <c r="J113" s="194"/>
      <c r="K113" s="187"/>
      <c r="L113" s="188">
        <v>803.06</v>
      </c>
      <c r="M113" s="187"/>
      <c r="N113" s="191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2"/>
      <c r="B114" s="184" t="s">
        <v>80</v>
      </c>
      <c r="C114" s="379" t="s">
        <v>81</v>
      </c>
      <c r="D114" s="379"/>
      <c r="E114" s="379"/>
      <c r="F114" s="186" t="s">
        <v>79</v>
      </c>
      <c r="G114" s="201">
        <v>46</v>
      </c>
      <c r="H114" s="189">
        <v>0.85</v>
      </c>
      <c r="I114" s="216">
        <v>39.1</v>
      </c>
      <c r="J114" s="194"/>
      <c r="K114" s="187"/>
      <c r="L114" s="188">
        <v>341.3</v>
      </c>
      <c r="M114" s="187"/>
      <c r="N114" s="191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2"/>
      <c r="B115" s="203"/>
      <c r="C115" s="388" t="s">
        <v>82</v>
      </c>
      <c r="D115" s="388"/>
      <c r="E115" s="388"/>
      <c r="F115" s="178"/>
      <c r="G115" s="179"/>
      <c r="H115" s="179"/>
      <c r="I115" s="179"/>
      <c r="J115" s="181"/>
      <c r="K115" s="179"/>
      <c r="L115" s="204">
        <v>9009.3700000000008</v>
      </c>
      <c r="M115" s="197"/>
      <c r="N115" s="205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6" t="s">
        <v>108</v>
      </c>
      <c r="B116" s="177" t="s">
        <v>2171</v>
      </c>
      <c r="C116" s="388" t="s">
        <v>2172</v>
      </c>
      <c r="D116" s="388"/>
      <c r="E116" s="388"/>
      <c r="F116" s="178" t="s">
        <v>90</v>
      </c>
      <c r="G116" s="179">
        <v>0.2</v>
      </c>
      <c r="H116" s="180">
        <v>1</v>
      </c>
      <c r="I116" s="214">
        <v>0.2</v>
      </c>
      <c r="J116" s="181"/>
      <c r="K116" s="179"/>
      <c r="L116" s="181"/>
      <c r="M116" s="179"/>
      <c r="N116" s="182"/>
      <c r="AF116" s="133"/>
      <c r="AG116" s="140" t="s">
        <v>2172</v>
      </c>
      <c r="AL116" s="140"/>
      <c r="AO116" s="140"/>
      <c r="AQ116" s="140"/>
    </row>
    <row r="117" spans="1:43" s="121" customFormat="1" ht="15" x14ac:dyDescent="0.25">
      <c r="A117" s="208"/>
      <c r="B117" s="209"/>
      <c r="C117" s="379" t="s">
        <v>2173</v>
      </c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91"/>
      <c r="AF117" s="133"/>
      <c r="AG117" s="140"/>
      <c r="AL117" s="140"/>
      <c r="AN117" s="142" t="s">
        <v>2173</v>
      </c>
      <c r="AO117" s="140"/>
      <c r="AQ117" s="140"/>
    </row>
    <row r="118" spans="1:43" s="121" customFormat="1" ht="23.25" x14ac:dyDescent="0.25">
      <c r="A118" s="183"/>
      <c r="B118" s="184" t="s">
        <v>63</v>
      </c>
      <c r="C118" s="389" t="s">
        <v>64</v>
      </c>
      <c r="D118" s="389"/>
      <c r="E118" s="389"/>
      <c r="F118" s="389"/>
      <c r="G118" s="389"/>
      <c r="H118" s="389"/>
      <c r="I118" s="389"/>
      <c r="J118" s="389"/>
      <c r="K118" s="389"/>
      <c r="L118" s="389"/>
      <c r="M118" s="389"/>
      <c r="N118" s="390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3"/>
      <c r="B119" s="184" t="s">
        <v>65</v>
      </c>
      <c r="C119" s="389" t="s">
        <v>66</v>
      </c>
      <c r="D119" s="389"/>
      <c r="E119" s="389"/>
      <c r="F119" s="389"/>
      <c r="G119" s="389"/>
      <c r="H119" s="389"/>
      <c r="I119" s="389"/>
      <c r="J119" s="389"/>
      <c r="K119" s="389"/>
      <c r="L119" s="389"/>
      <c r="M119" s="389"/>
      <c r="N119" s="390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5"/>
      <c r="B120" s="184" t="s">
        <v>58</v>
      </c>
      <c r="C120" s="379" t="s">
        <v>67</v>
      </c>
      <c r="D120" s="379"/>
      <c r="E120" s="379"/>
      <c r="F120" s="186"/>
      <c r="G120" s="187"/>
      <c r="H120" s="187"/>
      <c r="I120" s="187"/>
      <c r="J120" s="190">
        <v>1201.2</v>
      </c>
      <c r="K120" s="211">
        <v>1.3225</v>
      </c>
      <c r="L120" s="188">
        <v>317.72000000000003</v>
      </c>
      <c r="M120" s="189">
        <v>44.77</v>
      </c>
      <c r="N120" s="191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2"/>
      <c r="B121" s="184"/>
      <c r="C121" s="379" t="s">
        <v>72</v>
      </c>
      <c r="D121" s="379"/>
      <c r="E121" s="379"/>
      <c r="F121" s="186" t="s">
        <v>73</v>
      </c>
      <c r="G121" s="201">
        <v>154</v>
      </c>
      <c r="H121" s="211">
        <v>1.3225</v>
      </c>
      <c r="I121" s="193">
        <v>40.732999999999997</v>
      </c>
      <c r="J121" s="194"/>
      <c r="K121" s="187"/>
      <c r="L121" s="194"/>
      <c r="M121" s="187"/>
      <c r="N121" s="195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5"/>
      <c r="B122" s="184"/>
      <c r="C122" s="380" t="s">
        <v>75</v>
      </c>
      <c r="D122" s="380"/>
      <c r="E122" s="380"/>
      <c r="F122" s="196"/>
      <c r="G122" s="197"/>
      <c r="H122" s="197"/>
      <c r="I122" s="197"/>
      <c r="J122" s="199">
        <v>1201.2</v>
      </c>
      <c r="K122" s="197"/>
      <c r="L122" s="198">
        <v>317.72000000000003</v>
      </c>
      <c r="M122" s="197"/>
      <c r="N122" s="200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2"/>
      <c r="B123" s="184"/>
      <c r="C123" s="379" t="s">
        <v>76</v>
      </c>
      <c r="D123" s="379"/>
      <c r="E123" s="379"/>
      <c r="F123" s="186"/>
      <c r="G123" s="187"/>
      <c r="H123" s="187"/>
      <c r="I123" s="187"/>
      <c r="J123" s="194"/>
      <c r="K123" s="187"/>
      <c r="L123" s="188">
        <v>317.72000000000003</v>
      </c>
      <c r="M123" s="187"/>
      <c r="N123" s="191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2"/>
      <c r="B124" s="184" t="s">
        <v>92</v>
      </c>
      <c r="C124" s="379" t="s">
        <v>93</v>
      </c>
      <c r="D124" s="379"/>
      <c r="E124" s="379"/>
      <c r="F124" s="186" t="s">
        <v>79</v>
      </c>
      <c r="G124" s="201">
        <v>89</v>
      </c>
      <c r="H124" s="187"/>
      <c r="I124" s="201">
        <v>89</v>
      </c>
      <c r="J124" s="194"/>
      <c r="K124" s="187"/>
      <c r="L124" s="188">
        <v>282.77</v>
      </c>
      <c r="M124" s="187"/>
      <c r="N124" s="191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2"/>
      <c r="B125" s="184" t="s">
        <v>94</v>
      </c>
      <c r="C125" s="379" t="s">
        <v>95</v>
      </c>
      <c r="D125" s="379"/>
      <c r="E125" s="379"/>
      <c r="F125" s="186" t="s">
        <v>79</v>
      </c>
      <c r="G125" s="201">
        <v>40</v>
      </c>
      <c r="H125" s="189">
        <v>0.85</v>
      </c>
      <c r="I125" s="201">
        <v>34</v>
      </c>
      <c r="J125" s="194"/>
      <c r="K125" s="187"/>
      <c r="L125" s="188">
        <v>108.02</v>
      </c>
      <c r="M125" s="187"/>
      <c r="N125" s="191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2"/>
      <c r="B126" s="203"/>
      <c r="C126" s="388" t="s">
        <v>82</v>
      </c>
      <c r="D126" s="388"/>
      <c r="E126" s="388"/>
      <c r="F126" s="178"/>
      <c r="G126" s="179"/>
      <c r="H126" s="179"/>
      <c r="I126" s="179"/>
      <c r="J126" s="181"/>
      <c r="K126" s="179"/>
      <c r="L126" s="207">
        <v>708.51</v>
      </c>
      <c r="M126" s="197"/>
      <c r="N126" s="205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6" t="s">
        <v>113</v>
      </c>
      <c r="B127" s="177" t="s">
        <v>2174</v>
      </c>
      <c r="C127" s="388" t="s">
        <v>2175</v>
      </c>
      <c r="D127" s="388"/>
      <c r="E127" s="388"/>
      <c r="F127" s="178" t="s">
        <v>90</v>
      </c>
      <c r="G127" s="179">
        <v>0.1</v>
      </c>
      <c r="H127" s="180">
        <v>1</v>
      </c>
      <c r="I127" s="214">
        <v>0.1</v>
      </c>
      <c r="J127" s="181"/>
      <c r="K127" s="179"/>
      <c r="L127" s="181"/>
      <c r="M127" s="179"/>
      <c r="N127" s="182"/>
      <c r="AF127" s="133"/>
      <c r="AG127" s="140" t="s">
        <v>2175</v>
      </c>
      <c r="AL127" s="140"/>
      <c r="AO127" s="140"/>
      <c r="AQ127" s="140"/>
    </row>
    <row r="128" spans="1:43" s="121" customFormat="1" ht="15" x14ac:dyDescent="0.25">
      <c r="A128" s="208"/>
      <c r="B128" s="209"/>
      <c r="C128" s="379" t="s">
        <v>2176</v>
      </c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91"/>
      <c r="AF128" s="133"/>
      <c r="AG128" s="140"/>
      <c r="AL128" s="140"/>
      <c r="AN128" s="142" t="s">
        <v>2176</v>
      </c>
      <c r="AO128" s="140"/>
      <c r="AQ128" s="140"/>
    </row>
    <row r="129" spans="1:44" s="121" customFormat="1" ht="23.25" x14ac:dyDescent="0.25">
      <c r="A129" s="183"/>
      <c r="B129" s="184" t="s">
        <v>63</v>
      </c>
      <c r="C129" s="389" t="s">
        <v>64</v>
      </c>
      <c r="D129" s="389"/>
      <c r="E129" s="389"/>
      <c r="F129" s="389"/>
      <c r="G129" s="389"/>
      <c r="H129" s="389"/>
      <c r="I129" s="389"/>
      <c r="J129" s="389"/>
      <c r="K129" s="389"/>
      <c r="L129" s="389"/>
      <c r="M129" s="389"/>
      <c r="N129" s="390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3"/>
      <c r="B130" s="184" t="s">
        <v>65</v>
      </c>
      <c r="C130" s="389" t="s">
        <v>66</v>
      </c>
      <c r="D130" s="389"/>
      <c r="E130" s="389"/>
      <c r="F130" s="389"/>
      <c r="G130" s="389"/>
      <c r="H130" s="389"/>
      <c r="I130" s="389"/>
      <c r="J130" s="389"/>
      <c r="K130" s="389"/>
      <c r="L130" s="389"/>
      <c r="M130" s="389"/>
      <c r="N130" s="390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5"/>
      <c r="B131" s="184" t="s">
        <v>58</v>
      </c>
      <c r="C131" s="379" t="s">
        <v>67</v>
      </c>
      <c r="D131" s="379"/>
      <c r="E131" s="379"/>
      <c r="F131" s="186"/>
      <c r="G131" s="187"/>
      <c r="H131" s="187"/>
      <c r="I131" s="187"/>
      <c r="J131" s="188">
        <v>463.5</v>
      </c>
      <c r="K131" s="211">
        <v>1.3225</v>
      </c>
      <c r="L131" s="188">
        <v>61.3</v>
      </c>
      <c r="M131" s="189">
        <v>44.77</v>
      </c>
      <c r="N131" s="191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2"/>
      <c r="B132" s="184"/>
      <c r="C132" s="379" t="s">
        <v>72</v>
      </c>
      <c r="D132" s="379"/>
      <c r="E132" s="379"/>
      <c r="F132" s="186" t="s">
        <v>73</v>
      </c>
      <c r="G132" s="216">
        <v>61.8</v>
      </c>
      <c r="H132" s="211">
        <v>1.3225</v>
      </c>
      <c r="I132" s="217">
        <v>8.1730499999999999</v>
      </c>
      <c r="J132" s="194"/>
      <c r="K132" s="187"/>
      <c r="L132" s="194"/>
      <c r="M132" s="187"/>
      <c r="N132" s="195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5"/>
      <c r="B133" s="184"/>
      <c r="C133" s="380" t="s">
        <v>75</v>
      </c>
      <c r="D133" s="380"/>
      <c r="E133" s="380"/>
      <c r="F133" s="196"/>
      <c r="G133" s="197"/>
      <c r="H133" s="197"/>
      <c r="I133" s="197"/>
      <c r="J133" s="198">
        <v>463.5</v>
      </c>
      <c r="K133" s="197"/>
      <c r="L133" s="198">
        <v>61.3</v>
      </c>
      <c r="M133" s="197"/>
      <c r="N133" s="200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2"/>
      <c r="B134" s="184"/>
      <c r="C134" s="379" t="s">
        <v>76</v>
      </c>
      <c r="D134" s="379"/>
      <c r="E134" s="379"/>
      <c r="F134" s="186"/>
      <c r="G134" s="187"/>
      <c r="H134" s="187"/>
      <c r="I134" s="187"/>
      <c r="J134" s="194"/>
      <c r="K134" s="187"/>
      <c r="L134" s="188">
        <v>61.3</v>
      </c>
      <c r="M134" s="187"/>
      <c r="N134" s="191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2"/>
      <c r="B135" s="184" t="s">
        <v>92</v>
      </c>
      <c r="C135" s="379" t="s">
        <v>93</v>
      </c>
      <c r="D135" s="379"/>
      <c r="E135" s="379"/>
      <c r="F135" s="186" t="s">
        <v>79</v>
      </c>
      <c r="G135" s="201">
        <v>89</v>
      </c>
      <c r="H135" s="187"/>
      <c r="I135" s="201">
        <v>89</v>
      </c>
      <c r="J135" s="194"/>
      <c r="K135" s="187"/>
      <c r="L135" s="188">
        <v>54.56</v>
      </c>
      <c r="M135" s="187"/>
      <c r="N135" s="191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2"/>
      <c r="B136" s="184" t="s">
        <v>94</v>
      </c>
      <c r="C136" s="379" t="s">
        <v>95</v>
      </c>
      <c r="D136" s="379"/>
      <c r="E136" s="379"/>
      <c r="F136" s="186" t="s">
        <v>79</v>
      </c>
      <c r="G136" s="201">
        <v>40</v>
      </c>
      <c r="H136" s="189">
        <v>0.85</v>
      </c>
      <c r="I136" s="201">
        <v>34</v>
      </c>
      <c r="J136" s="194"/>
      <c r="K136" s="187"/>
      <c r="L136" s="188">
        <v>20.84</v>
      </c>
      <c r="M136" s="187"/>
      <c r="N136" s="218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2"/>
      <c r="B137" s="203"/>
      <c r="C137" s="388" t="s">
        <v>82</v>
      </c>
      <c r="D137" s="388"/>
      <c r="E137" s="388"/>
      <c r="F137" s="178"/>
      <c r="G137" s="179"/>
      <c r="H137" s="179"/>
      <c r="I137" s="179"/>
      <c r="J137" s="181"/>
      <c r="K137" s="179"/>
      <c r="L137" s="207">
        <v>136.69999999999999</v>
      </c>
      <c r="M137" s="197"/>
      <c r="N137" s="205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6" t="s">
        <v>115</v>
      </c>
      <c r="B138" s="177" t="s">
        <v>96</v>
      </c>
      <c r="C138" s="388" t="s">
        <v>97</v>
      </c>
      <c r="D138" s="388"/>
      <c r="E138" s="388"/>
      <c r="F138" s="178" t="s">
        <v>98</v>
      </c>
      <c r="G138" s="179">
        <v>1090</v>
      </c>
      <c r="H138" s="180">
        <v>1</v>
      </c>
      <c r="I138" s="180">
        <v>1090</v>
      </c>
      <c r="J138" s="207">
        <v>162.38</v>
      </c>
      <c r="K138" s="179"/>
      <c r="L138" s="204">
        <v>176994.2</v>
      </c>
      <c r="M138" s="206">
        <v>8.16</v>
      </c>
      <c r="N138" s="205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2"/>
      <c r="B139" s="203"/>
      <c r="C139" s="379" t="s">
        <v>99</v>
      </c>
      <c r="D139" s="379"/>
      <c r="E139" s="379"/>
      <c r="F139" s="379"/>
      <c r="G139" s="379"/>
      <c r="H139" s="379"/>
      <c r="I139" s="379"/>
      <c r="J139" s="379"/>
      <c r="K139" s="379"/>
      <c r="L139" s="379"/>
      <c r="M139" s="379"/>
      <c r="N139" s="391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8"/>
      <c r="B140" s="209"/>
      <c r="C140" s="379" t="s">
        <v>100</v>
      </c>
      <c r="D140" s="379"/>
      <c r="E140" s="379"/>
      <c r="F140" s="379"/>
      <c r="G140" s="379"/>
      <c r="H140" s="379"/>
      <c r="I140" s="379"/>
      <c r="J140" s="379"/>
      <c r="K140" s="379"/>
      <c r="L140" s="379"/>
      <c r="M140" s="379"/>
      <c r="N140" s="391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2"/>
      <c r="B141" s="203"/>
      <c r="C141" s="388" t="s">
        <v>82</v>
      </c>
      <c r="D141" s="388"/>
      <c r="E141" s="388"/>
      <c r="F141" s="178"/>
      <c r="G141" s="179"/>
      <c r="H141" s="179"/>
      <c r="I141" s="179"/>
      <c r="J141" s="181"/>
      <c r="K141" s="179"/>
      <c r="L141" s="204">
        <v>176994.2</v>
      </c>
      <c r="M141" s="197"/>
      <c r="N141" s="205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6" t="s">
        <v>117</v>
      </c>
      <c r="B142" s="177" t="s">
        <v>1272</v>
      </c>
      <c r="C142" s="388" t="s">
        <v>1273</v>
      </c>
      <c r="D142" s="388"/>
      <c r="E142" s="388"/>
      <c r="F142" s="178" t="s">
        <v>61</v>
      </c>
      <c r="G142" s="179">
        <v>8.0000000000000002E-3</v>
      </c>
      <c r="H142" s="180">
        <v>1</v>
      </c>
      <c r="I142" s="210">
        <v>8.0000000000000002E-3</v>
      </c>
      <c r="J142" s="181"/>
      <c r="K142" s="179"/>
      <c r="L142" s="181"/>
      <c r="M142" s="179"/>
      <c r="N142" s="182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8"/>
      <c r="B143" s="209"/>
      <c r="C143" s="379" t="s">
        <v>2177</v>
      </c>
      <c r="D143" s="379"/>
      <c r="E143" s="379"/>
      <c r="F143" s="379"/>
      <c r="G143" s="379"/>
      <c r="H143" s="379"/>
      <c r="I143" s="379"/>
      <c r="J143" s="379"/>
      <c r="K143" s="379"/>
      <c r="L143" s="379"/>
      <c r="M143" s="379"/>
      <c r="N143" s="391"/>
      <c r="AF143" s="133"/>
      <c r="AG143" s="140"/>
      <c r="AL143" s="140"/>
      <c r="AN143" s="142" t="s">
        <v>2177</v>
      </c>
      <c r="AO143" s="140"/>
      <c r="AQ143" s="140"/>
    </row>
    <row r="144" spans="1:44" s="121" customFormat="1" ht="23.25" x14ac:dyDescent="0.25">
      <c r="A144" s="183"/>
      <c r="B144" s="184" t="s">
        <v>63</v>
      </c>
      <c r="C144" s="389" t="s">
        <v>64</v>
      </c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90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3"/>
      <c r="B145" s="184" t="s">
        <v>65</v>
      </c>
      <c r="C145" s="389" t="s">
        <v>66</v>
      </c>
      <c r="D145" s="389"/>
      <c r="E145" s="389"/>
      <c r="F145" s="389"/>
      <c r="G145" s="389"/>
      <c r="H145" s="389"/>
      <c r="I145" s="389"/>
      <c r="J145" s="389"/>
      <c r="K145" s="389"/>
      <c r="L145" s="389"/>
      <c r="M145" s="389"/>
      <c r="N145" s="390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5"/>
      <c r="B146" s="184" t="s">
        <v>68</v>
      </c>
      <c r="C146" s="379" t="s">
        <v>69</v>
      </c>
      <c r="D146" s="379"/>
      <c r="E146" s="379"/>
      <c r="F146" s="186"/>
      <c r="G146" s="187"/>
      <c r="H146" s="187"/>
      <c r="I146" s="187"/>
      <c r="J146" s="188">
        <v>479.33</v>
      </c>
      <c r="K146" s="211">
        <v>1.4375</v>
      </c>
      <c r="L146" s="188">
        <v>5.51</v>
      </c>
      <c r="M146" s="189">
        <v>13.24</v>
      </c>
      <c r="N146" s="218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5"/>
      <c r="B147" s="184" t="s">
        <v>70</v>
      </c>
      <c r="C147" s="379" t="s">
        <v>71</v>
      </c>
      <c r="D147" s="379"/>
      <c r="E147" s="379"/>
      <c r="F147" s="186"/>
      <c r="G147" s="187"/>
      <c r="H147" s="187"/>
      <c r="I147" s="187"/>
      <c r="J147" s="188">
        <v>93.5</v>
      </c>
      <c r="K147" s="211">
        <v>1.4375</v>
      </c>
      <c r="L147" s="188">
        <v>1.08</v>
      </c>
      <c r="M147" s="189">
        <v>44.77</v>
      </c>
      <c r="N147" s="218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2"/>
      <c r="B148" s="184"/>
      <c r="C148" s="379" t="s">
        <v>74</v>
      </c>
      <c r="D148" s="379"/>
      <c r="E148" s="379"/>
      <c r="F148" s="186" t="s">
        <v>73</v>
      </c>
      <c r="G148" s="189">
        <v>8.06</v>
      </c>
      <c r="H148" s="211">
        <v>1.4375</v>
      </c>
      <c r="I148" s="217">
        <v>9.2689999999999995E-2</v>
      </c>
      <c r="J148" s="194"/>
      <c r="K148" s="187"/>
      <c r="L148" s="194"/>
      <c r="M148" s="187"/>
      <c r="N148" s="195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5"/>
      <c r="B149" s="184"/>
      <c r="C149" s="380" t="s">
        <v>75</v>
      </c>
      <c r="D149" s="380"/>
      <c r="E149" s="380"/>
      <c r="F149" s="196"/>
      <c r="G149" s="197"/>
      <c r="H149" s="197"/>
      <c r="I149" s="197"/>
      <c r="J149" s="198">
        <v>479.33</v>
      </c>
      <c r="K149" s="197"/>
      <c r="L149" s="198">
        <v>5.51</v>
      </c>
      <c r="M149" s="197"/>
      <c r="N149" s="219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2"/>
      <c r="B150" s="184"/>
      <c r="C150" s="379" t="s">
        <v>76</v>
      </c>
      <c r="D150" s="379"/>
      <c r="E150" s="379"/>
      <c r="F150" s="186"/>
      <c r="G150" s="187"/>
      <c r="H150" s="187"/>
      <c r="I150" s="187"/>
      <c r="J150" s="194"/>
      <c r="K150" s="187"/>
      <c r="L150" s="188">
        <v>1.08</v>
      </c>
      <c r="M150" s="187"/>
      <c r="N150" s="218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2"/>
      <c r="B151" s="184" t="s">
        <v>77</v>
      </c>
      <c r="C151" s="379" t="s">
        <v>78</v>
      </c>
      <c r="D151" s="379"/>
      <c r="E151" s="379"/>
      <c r="F151" s="186" t="s">
        <v>79</v>
      </c>
      <c r="G151" s="201">
        <v>92</v>
      </c>
      <c r="H151" s="187"/>
      <c r="I151" s="201">
        <v>92</v>
      </c>
      <c r="J151" s="194"/>
      <c r="K151" s="187"/>
      <c r="L151" s="188">
        <v>0.99</v>
      </c>
      <c r="M151" s="187"/>
      <c r="N151" s="218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2"/>
      <c r="B152" s="184" t="s">
        <v>80</v>
      </c>
      <c r="C152" s="379" t="s">
        <v>81</v>
      </c>
      <c r="D152" s="379"/>
      <c r="E152" s="379"/>
      <c r="F152" s="186" t="s">
        <v>79</v>
      </c>
      <c r="G152" s="201">
        <v>46</v>
      </c>
      <c r="H152" s="189">
        <v>0.85</v>
      </c>
      <c r="I152" s="216">
        <v>39.1</v>
      </c>
      <c r="J152" s="194"/>
      <c r="K152" s="187"/>
      <c r="L152" s="188">
        <v>0.42</v>
      </c>
      <c r="M152" s="187"/>
      <c r="N152" s="218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2"/>
      <c r="B153" s="203"/>
      <c r="C153" s="388" t="s">
        <v>82</v>
      </c>
      <c r="D153" s="388"/>
      <c r="E153" s="388"/>
      <c r="F153" s="178"/>
      <c r="G153" s="179"/>
      <c r="H153" s="179"/>
      <c r="I153" s="179"/>
      <c r="J153" s="181"/>
      <c r="K153" s="179"/>
      <c r="L153" s="207">
        <v>6.92</v>
      </c>
      <c r="M153" s="197"/>
      <c r="N153" s="213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6" t="s">
        <v>119</v>
      </c>
      <c r="B154" s="177" t="s">
        <v>1275</v>
      </c>
      <c r="C154" s="388" t="s">
        <v>1276</v>
      </c>
      <c r="D154" s="388"/>
      <c r="E154" s="388"/>
      <c r="F154" s="178" t="s">
        <v>90</v>
      </c>
      <c r="G154" s="179">
        <v>0.02</v>
      </c>
      <c r="H154" s="180">
        <v>1</v>
      </c>
      <c r="I154" s="206">
        <v>0.02</v>
      </c>
      <c r="J154" s="181"/>
      <c r="K154" s="179"/>
      <c r="L154" s="181"/>
      <c r="M154" s="179"/>
      <c r="N154" s="182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8"/>
      <c r="B155" s="209"/>
      <c r="C155" s="379" t="s">
        <v>642</v>
      </c>
      <c r="D155" s="379"/>
      <c r="E155" s="379"/>
      <c r="F155" s="379"/>
      <c r="G155" s="379"/>
      <c r="H155" s="379"/>
      <c r="I155" s="379"/>
      <c r="J155" s="379"/>
      <c r="K155" s="379"/>
      <c r="L155" s="379"/>
      <c r="M155" s="379"/>
      <c r="N155" s="391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3"/>
      <c r="B156" s="184" t="s">
        <v>63</v>
      </c>
      <c r="C156" s="389" t="s">
        <v>64</v>
      </c>
      <c r="D156" s="389"/>
      <c r="E156" s="389"/>
      <c r="F156" s="389"/>
      <c r="G156" s="389"/>
      <c r="H156" s="389"/>
      <c r="I156" s="389"/>
      <c r="J156" s="389"/>
      <c r="K156" s="389"/>
      <c r="L156" s="389"/>
      <c r="M156" s="389"/>
      <c r="N156" s="390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3"/>
      <c r="B157" s="184" t="s">
        <v>65</v>
      </c>
      <c r="C157" s="389" t="s">
        <v>66</v>
      </c>
      <c r="D157" s="389"/>
      <c r="E157" s="389"/>
      <c r="F157" s="389"/>
      <c r="G157" s="389"/>
      <c r="H157" s="389"/>
      <c r="I157" s="389"/>
      <c r="J157" s="389"/>
      <c r="K157" s="389"/>
      <c r="L157" s="389"/>
      <c r="M157" s="389"/>
      <c r="N157" s="390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5"/>
      <c r="B158" s="184" t="s">
        <v>58</v>
      </c>
      <c r="C158" s="379" t="s">
        <v>67</v>
      </c>
      <c r="D158" s="379"/>
      <c r="E158" s="379"/>
      <c r="F158" s="186"/>
      <c r="G158" s="187"/>
      <c r="H158" s="187"/>
      <c r="I158" s="187"/>
      <c r="J158" s="188">
        <v>729</v>
      </c>
      <c r="K158" s="211">
        <v>1.3225</v>
      </c>
      <c r="L158" s="188">
        <v>19.28</v>
      </c>
      <c r="M158" s="189">
        <v>44.77</v>
      </c>
      <c r="N158" s="218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2"/>
      <c r="B159" s="184"/>
      <c r="C159" s="379" t="s">
        <v>72</v>
      </c>
      <c r="D159" s="379"/>
      <c r="E159" s="379"/>
      <c r="F159" s="186" t="s">
        <v>73</v>
      </c>
      <c r="G159" s="216">
        <v>97.2</v>
      </c>
      <c r="H159" s="211">
        <v>1.3225</v>
      </c>
      <c r="I159" s="217">
        <v>2.5709399999999998</v>
      </c>
      <c r="J159" s="194"/>
      <c r="K159" s="187"/>
      <c r="L159" s="194"/>
      <c r="M159" s="187"/>
      <c r="N159" s="195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5"/>
      <c r="B160" s="184"/>
      <c r="C160" s="380" t="s">
        <v>75</v>
      </c>
      <c r="D160" s="380"/>
      <c r="E160" s="380"/>
      <c r="F160" s="196"/>
      <c r="G160" s="197"/>
      <c r="H160" s="197"/>
      <c r="I160" s="197"/>
      <c r="J160" s="198">
        <v>729</v>
      </c>
      <c r="K160" s="197"/>
      <c r="L160" s="198">
        <v>19.28</v>
      </c>
      <c r="M160" s="197"/>
      <c r="N160" s="219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2"/>
      <c r="B161" s="184"/>
      <c r="C161" s="379" t="s">
        <v>76</v>
      </c>
      <c r="D161" s="379"/>
      <c r="E161" s="379"/>
      <c r="F161" s="186"/>
      <c r="G161" s="187"/>
      <c r="H161" s="187"/>
      <c r="I161" s="187"/>
      <c r="J161" s="194"/>
      <c r="K161" s="187"/>
      <c r="L161" s="188">
        <v>19.28</v>
      </c>
      <c r="M161" s="187"/>
      <c r="N161" s="218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2"/>
      <c r="B162" s="184" t="s">
        <v>92</v>
      </c>
      <c r="C162" s="379" t="s">
        <v>93</v>
      </c>
      <c r="D162" s="379"/>
      <c r="E162" s="379"/>
      <c r="F162" s="186" t="s">
        <v>79</v>
      </c>
      <c r="G162" s="201">
        <v>89</v>
      </c>
      <c r="H162" s="187"/>
      <c r="I162" s="201">
        <v>89</v>
      </c>
      <c r="J162" s="194"/>
      <c r="K162" s="187"/>
      <c r="L162" s="188">
        <v>17.16</v>
      </c>
      <c r="M162" s="187"/>
      <c r="N162" s="218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2"/>
      <c r="B163" s="184" t="s">
        <v>94</v>
      </c>
      <c r="C163" s="379" t="s">
        <v>95</v>
      </c>
      <c r="D163" s="379"/>
      <c r="E163" s="379"/>
      <c r="F163" s="186" t="s">
        <v>79</v>
      </c>
      <c r="G163" s="201">
        <v>40</v>
      </c>
      <c r="H163" s="189">
        <v>0.85</v>
      </c>
      <c r="I163" s="201">
        <v>34</v>
      </c>
      <c r="J163" s="194"/>
      <c r="K163" s="187"/>
      <c r="L163" s="188">
        <v>6.56</v>
      </c>
      <c r="M163" s="187"/>
      <c r="N163" s="218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2"/>
      <c r="B164" s="203"/>
      <c r="C164" s="388" t="s">
        <v>82</v>
      </c>
      <c r="D164" s="388"/>
      <c r="E164" s="388"/>
      <c r="F164" s="178"/>
      <c r="G164" s="179"/>
      <c r="H164" s="179"/>
      <c r="I164" s="179"/>
      <c r="J164" s="181"/>
      <c r="K164" s="179"/>
      <c r="L164" s="207">
        <v>43</v>
      </c>
      <c r="M164" s="197"/>
      <c r="N164" s="205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6" t="s">
        <v>120</v>
      </c>
      <c r="B165" s="177" t="s">
        <v>106</v>
      </c>
      <c r="C165" s="388" t="s">
        <v>107</v>
      </c>
      <c r="D165" s="388"/>
      <c r="E165" s="388"/>
      <c r="F165" s="178" t="s">
        <v>90</v>
      </c>
      <c r="G165" s="179">
        <v>0.08</v>
      </c>
      <c r="H165" s="180">
        <v>1</v>
      </c>
      <c r="I165" s="206">
        <v>0.08</v>
      </c>
      <c r="J165" s="181"/>
      <c r="K165" s="179"/>
      <c r="L165" s="181"/>
      <c r="M165" s="179"/>
      <c r="N165" s="182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8"/>
      <c r="B166" s="209"/>
      <c r="C166" s="379" t="s">
        <v>1669</v>
      </c>
      <c r="D166" s="379"/>
      <c r="E166" s="379"/>
      <c r="F166" s="379"/>
      <c r="G166" s="379"/>
      <c r="H166" s="379"/>
      <c r="I166" s="379"/>
      <c r="J166" s="379"/>
      <c r="K166" s="379"/>
      <c r="L166" s="379"/>
      <c r="M166" s="379"/>
      <c r="N166" s="391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3"/>
      <c r="B167" s="184" t="s">
        <v>63</v>
      </c>
      <c r="C167" s="389" t="s">
        <v>64</v>
      </c>
      <c r="D167" s="389"/>
      <c r="E167" s="389"/>
      <c r="F167" s="389"/>
      <c r="G167" s="389"/>
      <c r="H167" s="389"/>
      <c r="I167" s="389"/>
      <c r="J167" s="389"/>
      <c r="K167" s="389"/>
      <c r="L167" s="389"/>
      <c r="M167" s="389"/>
      <c r="N167" s="390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3"/>
      <c r="B168" s="184" t="s">
        <v>65</v>
      </c>
      <c r="C168" s="389" t="s">
        <v>66</v>
      </c>
      <c r="D168" s="389"/>
      <c r="E168" s="389"/>
      <c r="F168" s="389"/>
      <c r="G168" s="389"/>
      <c r="H168" s="389"/>
      <c r="I168" s="389"/>
      <c r="J168" s="389"/>
      <c r="K168" s="389"/>
      <c r="L168" s="389"/>
      <c r="M168" s="389"/>
      <c r="N168" s="390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5"/>
      <c r="B169" s="184" t="s">
        <v>58</v>
      </c>
      <c r="C169" s="379" t="s">
        <v>67</v>
      </c>
      <c r="D169" s="379"/>
      <c r="E169" s="379"/>
      <c r="F169" s="186"/>
      <c r="G169" s="187"/>
      <c r="H169" s="187"/>
      <c r="I169" s="187"/>
      <c r="J169" s="188">
        <v>106.88</v>
      </c>
      <c r="K169" s="211">
        <v>1.3225</v>
      </c>
      <c r="L169" s="188">
        <v>11.31</v>
      </c>
      <c r="M169" s="189">
        <v>44.77</v>
      </c>
      <c r="N169" s="218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5"/>
      <c r="B170" s="184" t="s">
        <v>68</v>
      </c>
      <c r="C170" s="379" t="s">
        <v>69</v>
      </c>
      <c r="D170" s="379"/>
      <c r="E170" s="379"/>
      <c r="F170" s="186"/>
      <c r="G170" s="187"/>
      <c r="H170" s="187"/>
      <c r="I170" s="187"/>
      <c r="J170" s="188">
        <v>241.58</v>
      </c>
      <c r="K170" s="211">
        <v>1.4375</v>
      </c>
      <c r="L170" s="188">
        <v>27.78</v>
      </c>
      <c r="M170" s="189">
        <v>13.24</v>
      </c>
      <c r="N170" s="218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5"/>
      <c r="B171" s="184" t="s">
        <v>70</v>
      </c>
      <c r="C171" s="379" t="s">
        <v>71</v>
      </c>
      <c r="D171" s="379"/>
      <c r="E171" s="379"/>
      <c r="F171" s="186"/>
      <c r="G171" s="187"/>
      <c r="H171" s="187"/>
      <c r="I171" s="187"/>
      <c r="J171" s="188">
        <v>26.36</v>
      </c>
      <c r="K171" s="211">
        <v>1.4375</v>
      </c>
      <c r="L171" s="188">
        <v>3.03</v>
      </c>
      <c r="M171" s="189">
        <v>44.77</v>
      </c>
      <c r="N171" s="218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2"/>
      <c r="B172" s="184"/>
      <c r="C172" s="379" t="s">
        <v>72</v>
      </c>
      <c r="D172" s="379"/>
      <c r="E172" s="379"/>
      <c r="F172" s="186" t="s">
        <v>73</v>
      </c>
      <c r="G172" s="189">
        <v>12.53</v>
      </c>
      <c r="H172" s="211">
        <v>1.3225</v>
      </c>
      <c r="I172" s="215">
        <v>1.325674</v>
      </c>
      <c r="J172" s="194"/>
      <c r="K172" s="187"/>
      <c r="L172" s="194"/>
      <c r="M172" s="187"/>
      <c r="N172" s="195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2"/>
      <c r="B173" s="184"/>
      <c r="C173" s="379" t="s">
        <v>74</v>
      </c>
      <c r="D173" s="379"/>
      <c r="E173" s="379"/>
      <c r="F173" s="186" t="s">
        <v>73</v>
      </c>
      <c r="G173" s="189">
        <v>2.62</v>
      </c>
      <c r="H173" s="211">
        <v>1.4375</v>
      </c>
      <c r="I173" s="211">
        <v>0.30130000000000001</v>
      </c>
      <c r="J173" s="194"/>
      <c r="K173" s="187"/>
      <c r="L173" s="194"/>
      <c r="M173" s="187"/>
      <c r="N173" s="195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5"/>
      <c r="B174" s="184"/>
      <c r="C174" s="380" t="s">
        <v>75</v>
      </c>
      <c r="D174" s="380"/>
      <c r="E174" s="380"/>
      <c r="F174" s="196"/>
      <c r="G174" s="197"/>
      <c r="H174" s="197"/>
      <c r="I174" s="197"/>
      <c r="J174" s="198">
        <v>348.46</v>
      </c>
      <c r="K174" s="197"/>
      <c r="L174" s="198">
        <v>39.090000000000003</v>
      </c>
      <c r="M174" s="197"/>
      <c r="N174" s="219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2"/>
      <c r="B175" s="184"/>
      <c r="C175" s="379" t="s">
        <v>76</v>
      </c>
      <c r="D175" s="379"/>
      <c r="E175" s="379"/>
      <c r="F175" s="186"/>
      <c r="G175" s="187"/>
      <c r="H175" s="187"/>
      <c r="I175" s="187"/>
      <c r="J175" s="194"/>
      <c r="K175" s="187"/>
      <c r="L175" s="188">
        <v>14.34</v>
      </c>
      <c r="M175" s="187"/>
      <c r="N175" s="218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2"/>
      <c r="B176" s="184" t="s">
        <v>77</v>
      </c>
      <c r="C176" s="379" t="s">
        <v>78</v>
      </c>
      <c r="D176" s="379"/>
      <c r="E176" s="379"/>
      <c r="F176" s="186" t="s">
        <v>79</v>
      </c>
      <c r="G176" s="201">
        <v>92</v>
      </c>
      <c r="H176" s="187"/>
      <c r="I176" s="201">
        <v>92</v>
      </c>
      <c r="J176" s="194"/>
      <c r="K176" s="187"/>
      <c r="L176" s="188">
        <v>13.19</v>
      </c>
      <c r="M176" s="187"/>
      <c r="N176" s="218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2"/>
      <c r="B177" s="184" t="s">
        <v>80</v>
      </c>
      <c r="C177" s="379" t="s">
        <v>81</v>
      </c>
      <c r="D177" s="379"/>
      <c r="E177" s="379"/>
      <c r="F177" s="186" t="s">
        <v>79</v>
      </c>
      <c r="G177" s="201">
        <v>46</v>
      </c>
      <c r="H177" s="189">
        <v>0.85</v>
      </c>
      <c r="I177" s="216">
        <v>39.1</v>
      </c>
      <c r="J177" s="194"/>
      <c r="K177" s="187"/>
      <c r="L177" s="188">
        <v>5.61</v>
      </c>
      <c r="M177" s="187"/>
      <c r="N177" s="218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2"/>
      <c r="B178" s="203"/>
      <c r="C178" s="388" t="s">
        <v>82</v>
      </c>
      <c r="D178" s="388"/>
      <c r="E178" s="388"/>
      <c r="F178" s="178"/>
      <c r="G178" s="179"/>
      <c r="H178" s="179"/>
      <c r="I178" s="179"/>
      <c r="J178" s="181"/>
      <c r="K178" s="179"/>
      <c r="L178" s="207">
        <v>57.89</v>
      </c>
      <c r="M178" s="197"/>
      <c r="N178" s="205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0"/>
      <c r="B179" s="221"/>
      <c r="C179" s="221"/>
      <c r="D179" s="221"/>
      <c r="E179" s="221"/>
      <c r="F179" s="222"/>
      <c r="G179" s="222"/>
      <c r="H179" s="222"/>
      <c r="I179" s="222"/>
      <c r="J179" s="223"/>
      <c r="K179" s="222"/>
      <c r="L179" s="223"/>
      <c r="M179" s="187"/>
      <c r="N179" s="223"/>
      <c r="AF179" s="133"/>
      <c r="AG179" s="140"/>
      <c r="AL179" s="140"/>
      <c r="AO179" s="140"/>
      <c r="AQ179" s="140"/>
    </row>
    <row r="180" spans="1:43" s="121" customFormat="1" ht="15" x14ac:dyDescent="0.25">
      <c r="A180" s="227"/>
      <c r="B180" s="228"/>
      <c r="C180" s="388" t="s">
        <v>2178</v>
      </c>
      <c r="D180" s="388"/>
      <c r="E180" s="388"/>
      <c r="F180" s="388"/>
      <c r="G180" s="388"/>
      <c r="H180" s="388"/>
      <c r="I180" s="388"/>
      <c r="J180" s="388"/>
      <c r="K180" s="388"/>
      <c r="L180" s="229"/>
      <c r="M180" s="230"/>
      <c r="N180" s="231"/>
      <c r="AF180" s="133"/>
      <c r="AG180" s="140"/>
      <c r="AL180" s="140"/>
      <c r="AO180" s="140" t="s">
        <v>2178</v>
      </c>
      <c r="AQ180" s="140"/>
    </row>
    <row r="181" spans="1:43" s="121" customFormat="1" ht="15" x14ac:dyDescent="0.25">
      <c r="A181" s="232"/>
      <c r="B181" s="184"/>
      <c r="C181" s="379" t="s">
        <v>146</v>
      </c>
      <c r="D181" s="379"/>
      <c r="E181" s="379"/>
      <c r="F181" s="379"/>
      <c r="G181" s="379"/>
      <c r="H181" s="379"/>
      <c r="I181" s="379"/>
      <c r="J181" s="379"/>
      <c r="K181" s="379"/>
      <c r="L181" s="233">
        <v>185302.11</v>
      </c>
      <c r="M181" s="234"/>
      <c r="N181" s="237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2"/>
      <c r="B182" s="184"/>
      <c r="C182" s="379" t="s">
        <v>147</v>
      </c>
      <c r="D182" s="379"/>
      <c r="E182" s="379"/>
      <c r="F182" s="379"/>
      <c r="G182" s="379"/>
      <c r="H182" s="379"/>
      <c r="I182" s="379"/>
      <c r="J182" s="379"/>
      <c r="K182" s="379"/>
      <c r="L182" s="236"/>
      <c r="M182" s="234"/>
      <c r="N182" s="237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2"/>
      <c r="B183" s="184"/>
      <c r="C183" s="379" t="s">
        <v>148</v>
      </c>
      <c r="D183" s="379"/>
      <c r="E183" s="379"/>
      <c r="F183" s="379"/>
      <c r="G183" s="379"/>
      <c r="H183" s="379"/>
      <c r="I183" s="379"/>
      <c r="J183" s="379"/>
      <c r="K183" s="379"/>
      <c r="L183" s="249">
        <v>547.84</v>
      </c>
      <c r="M183" s="234"/>
      <c r="N183" s="237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2"/>
      <c r="B184" s="184"/>
      <c r="C184" s="379" t="s">
        <v>149</v>
      </c>
      <c r="D184" s="379"/>
      <c r="E184" s="379"/>
      <c r="F184" s="379"/>
      <c r="G184" s="379"/>
      <c r="H184" s="379"/>
      <c r="I184" s="379"/>
      <c r="J184" s="379"/>
      <c r="K184" s="379"/>
      <c r="L184" s="233">
        <v>7746.02</v>
      </c>
      <c r="M184" s="234"/>
      <c r="N184" s="237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2"/>
      <c r="B185" s="184"/>
      <c r="C185" s="379" t="s">
        <v>150</v>
      </c>
      <c r="D185" s="379"/>
      <c r="E185" s="379"/>
      <c r="F185" s="379"/>
      <c r="G185" s="379"/>
      <c r="H185" s="379"/>
      <c r="I185" s="379"/>
      <c r="J185" s="379"/>
      <c r="K185" s="379"/>
      <c r="L185" s="249">
        <v>738.77</v>
      </c>
      <c r="M185" s="234"/>
      <c r="N185" s="237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2"/>
      <c r="B186" s="184"/>
      <c r="C186" s="379" t="s">
        <v>151</v>
      </c>
      <c r="D186" s="379"/>
      <c r="E186" s="379"/>
      <c r="F186" s="379"/>
      <c r="G186" s="379"/>
      <c r="H186" s="379"/>
      <c r="I186" s="379"/>
      <c r="J186" s="379"/>
      <c r="K186" s="379"/>
      <c r="L186" s="233">
        <v>177008.25</v>
      </c>
      <c r="M186" s="234"/>
      <c r="N186" s="237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2"/>
      <c r="B187" s="184"/>
      <c r="C187" s="379" t="s">
        <v>153</v>
      </c>
      <c r="D187" s="379"/>
      <c r="E187" s="379"/>
      <c r="F187" s="379"/>
      <c r="G187" s="379"/>
      <c r="H187" s="379"/>
      <c r="I187" s="379"/>
      <c r="J187" s="379"/>
      <c r="K187" s="379"/>
      <c r="L187" s="233">
        <v>186956.59</v>
      </c>
      <c r="M187" s="234"/>
      <c r="N187" s="237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2"/>
      <c r="B188" s="184"/>
      <c r="C188" s="379" t="s">
        <v>147</v>
      </c>
      <c r="D188" s="379"/>
      <c r="E188" s="379"/>
      <c r="F188" s="379"/>
      <c r="G188" s="379"/>
      <c r="H188" s="379"/>
      <c r="I188" s="379"/>
      <c r="J188" s="379"/>
      <c r="K188" s="379"/>
      <c r="L188" s="236"/>
      <c r="M188" s="234"/>
      <c r="N188" s="237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2"/>
      <c r="B189" s="184"/>
      <c r="C189" s="379" t="s">
        <v>322</v>
      </c>
      <c r="D189" s="379"/>
      <c r="E189" s="379"/>
      <c r="F189" s="379"/>
      <c r="G189" s="379"/>
      <c r="H189" s="379"/>
      <c r="I189" s="379"/>
      <c r="J189" s="379"/>
      <c r="K189" s="379"/>
      <c r="L189" s="249">
        <v>547.84</v>
      </c>
      <c r="M189" s="234"/>
      <c r="N189" s="237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2"/>
      <c r="B190" s="184"/>
      <c r="C190" s="379" t="s">
        <v>323</v>
      </c>
      <c r="D190" s="379"/>
      <c r="E190" s="379"/>
      <c r="F190" s="379"/>
      <c r="G190" s="379"/>
      <c r="H190" s="379"/>
      <c r="I190" s="379"/>
      <c r="J190" s="379"/>
      <c r="K190" s="379"/>
      <c r="L190" s="233">
        <v>7746.02</v>
      </c>
      <c r="M190" s="234"/>
      <c r="N190" s="237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2"/>
      <c r="B191" s="184"/>
      <c r="C191" s="379" t="s">
        <v>324</v>
      </c>
      <c r="D191" s="379"/>
      <c r="E191" s="379"/>
      <c r="F191" s="379"/>
      <c r="G191" s="379"/>
      <c r="H191" s="379"/>
      <c r="I191" s="379"/>
      <c r="J191" s="379"/>
      <c r="K191" s="379"/>
      <c r="L191" s="249">
        <v>738.77</v>
      </c>
      <c r="M191" s="234"/>
      <c r="N191" s="237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2"/>
      <c r="B192" s="184"/>
      <c r="C192" s="379" t="s">
        <v>325</v>
      </c>
      <c r="D192" s="379"/>
      <c r="E192" s="379"/>
      <c r="F192" s="379"/>
      <c r="G192" s="379"/>
      <c r="H192" s="379"/>
      <c r="I192" s="379"/>
      <c r="J192" s="379"/>
      <c r="K192" s="379"/>
      <c r="L192" s="233">
        <v>177008.25</v>
      </c>
      <c r="M192" s="234"/>
      <c r="N192" s="237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2"/>
      <c r="B193" s="184"/>
      <c r="C193" s="379" t="s">
        <v>326</v>
      </c>
      <c r="D193" s="379"/>
      <c r="E193" s="379"/>
      <c r="F193" s="379"/>
      <c r="G193" s="379"/>
      <c r="H193" s="379"/>
      <c r="I193" s="379"/>
      <c r="J193" s="379"/>
      <c r="K193" s="379"/>
      <c r="L193" s="233">
        <v>1171.73</v>
      </c>
      <c r="M193" s="234"/>
      <c r="N193" s="237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2"/>
      <c r="B194" s="184"/>
      <c r="C194" s="379" t="s">
        <v>327</v>
      </c>
      <c r="D194" s="379"/>
      <c r="E194" s="379"/>
      <c r="F194" s="379"/>
      <c r="G194" s="379"/>
      <c r="H194" s="379"/>
      <c r="I194" s="379"/>
      <c r="J194" s="379"/>
      <c r="K194" s="379"/>
      <c r="L194" s="249">
        <v>482.75</v>
      </c>
      <c r="M194" s="234"/>
      <c r="N194" s="237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2"/>
      <c r="B195" s="184"/>
      <c r="C195" s="379" t="s">
        <v>163</v>
      </c>
      <c r="D195" s="379"/>
      <c r="E195" s="379"/>
      <c r="F195" s="379"/>
      <c r="G195" s="379"/>
      <c r="H195" s="379"/>
      <c r="I195" s="379"/>
      <c r="J195" s="379"/>
      <c r="K195" s="379"/>
      <c r="L195" s="233">
        <v>1286.6099999999999</v>
      </c>
      <c r="M195" s="234"/>
      <c r="N195" s="237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2"/>
      <c r="B196" s="184"/>
      <c r="C196" s="379" t="s">
        <v>164</v>
      </c>
      <c r="D196" s="379"/>
      <c r="E196" s="379"/>
      <c r="F196" s="379"/>
      <c r="G196" s="379"/>
      <c r="H196" s="379"/>
      <c r="I196" s="379"/>
      <c r="J196" s="379"/>
      <c r="K196" s="379"/>
      <c r="L196" s="233">
        <v>1171.73</v>
      </c>
      <c r="M196" s="234"/>
      <c r="N196" s="237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2"/>
      <c r="B197" s="184"/>
      <c r="C197" s="379" t="s">
        <v>165</v>
      </c>
      <c r="D197" s="379"/>
      <c r="E197" s="379"/>
      <c r="F197" s="379"/>
      <c r="G197" s="379"/>
      <c r="H197" s="379"/>
      <c r="I197" s="379"/>
      <c r="J197" s="379"/>
      <c r="K197" s="379"/>
      <c r="L197" s="249">
        <v>482.75</v>
      </c>
      <c r="M197" s="234"/>
      <c r="N197" s="237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2"/>
      <c r="B198" s="238"/>
      <c r="C198" s="396" t="s">
        <v>2179</v>
      </c>
      <c r="D198" s="396"/>
      <c r="E198" s="396"/>
      <c r="F198" s="396"/>
      <c r="G198" s="396"/>
      <c r="H198" s="396"/>
      <c r="I198" s="396"/>
      <c r="J198" s="396"/>
      <c r="K198" s="396"/>
      <c r="L198" s="239">
        <v>186956.59</v>
      </c>
      <c r="M198" s="240"/>
      <c r="N198" s="251"/>
      <c r="AF198" s="133"/>
      <c r="AG198" s="140"/>
      <c r="AL198" s="140"/>
      <c r="AO198" s="140"/>
      <c r="AQ198" s="140" t="s">
        <v>2179</v>
      </c>
    </row>
    <row r="199" spans="1:43" s="121" customFormat="1" ht="15" x14ac:dyDescent="0.25">
      <c r="A199" s="382" t="s">
        <v>2180</v>
      </c>
      <c r="B199" s="383"/>
      <c r="C199" s="383"/>
      <c r="D199" s="383"/>
      <c r="E199" s="383"/>
      <c r="F199" s="383"/>
      <c r="G199" s="383"/>
      <c r="H199" s="383"/>
      <c r="I199" s="383"/>
      <c r="J199" s="383"/>
      <c r="K199" s="383"/>
      <c r="L199" s="383"/>
      <c r="M199" s="383"/>
      <c r="N199" s="384"/>
      <c r="AF199" s="133" t="s">
        <v>2180</v>
      </c>
      <c r="AG199" s="140"/>
      <c r="AL199" s="140"/>
      <c r="AO199" s="140"/>
      <c r="AQ199" s="140"/>
    </row>
    <row r="200" spans="1:43" s="121" customFormat="1" ht="45.75" x14ac:dyDescent="0.25">
      <c r="A200" s="176" t="s">
        <v>122</v>
      </c>
      <c r="B200" s="177" t="s">
        <v>2181</v>
      </c>
      <c r="C200" s="388" t="s">
        <v>2182</v>
      </c>
      <c r="D200" s="388"/>
      <c r="E200" s="388"/>
      <c r="F200" s="178" t="s">
        <v>854</v>
      </c>
      <c r="G200" s="179">
        <v>0.92</v>
      </c>
      <c r="H200" s="180">
        <v>1</v>
      </c>
      <c r="I200" s="206">
        <v>0.92</v>
      </c>
      <c r="J200" s="181"/>
      <c r="K200" s="179"/>
      <c r="L200" s="181"/>
      <c r="M200" s="179"/>
      <c r="N200" s="182"/>
      <c r="AF200" s="133"/>
      <c r="AG200" s="140" t="s">
        <v>2182</v>
      </c>
      <c r="AL200" s="140"/>
      <c r="AO200" s="140"/>
      <c r="AQ200" s="140"/>
    </row>
    <row r="201" spans="1:43" s="121" customFormat="1" ht="15" x14ac:dyDescent="0.25">
      <c r="A201" s="208"/>
      <c r="B201" s="209"/>
      <c r="C201" s="379" t="s">
        <v>2183</v>
      </c>
      <c r="D201" s="379"/>
      <c r="E201" s="379"/>
      <c r="F201" s="379"/>
      <c r="G201" s="379"/>
      <c r="H201" s="379"/>
      <c r="I201" s="379"/>
      <c r="J201" s="379"/>
      <c r="K201" s="379"/>
      <c r="L201" s="379"/>
      <c r="M201" s="379"/>
      <c r="N201" s="391"/>
      <c r="AF201" s="133"/>
      <c r="AG201" s="140"/>
      <c r="AL201" s="140"/>
      <c r="AN201" s="142" t="s">
        <v>2183</v>
      </c>
      <c r="AO201" s="140"/>
      <c r="AQ201" s="140"/>
    </row>
    <row r="202" spans="1:43" s="121" customFormat="1" ht="23.25" x14ac:dyDescent="0.25">
      <c r="A202" s="183"/>
      <c r="B202" s="184" t="s">
        <v>63</v>
      </c>
      <c r="C202" s="389" t="s">
        <v>64</v>
      </c>
      <c r="D202" s="389"/>
      <c r="E202" s="389"/>
      <c r="F202" s="389"/>
      <c r="G202" s="389"/>
      <c r="H202" s="389"/>
      <c r="I202" s="389"/>
      <c r="J202" s="389"/>
      <c r="K202" s="389"/>
      <c r="L202" s="389"/>
      <c r="M202" s="389"/>
      <c r="N202" s="390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3"/>
      <c r="B203" s="184" t="s">
        <v>65</v>
      </c>
      <c r="C203" s="389" t="s">
        <v>66</v>
      </c>
      <c r="D203" s="389"/>
      <c r="E203" s="389"/>
      <c r="F203" s="389"/>
      <c r="G203" s="389"/>
      <c r="H203" s="389"/>
      <c r="I203" s="389"/>
      <c r="J203" s="389"/>
      <c r="K203" s="389"/>
      <c r="L203" s="389"/>
      <c r="M203" s="389"/>
      <c r="N203" s="390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5"/>
      <c r="B204" s="184" t="s">
        <v>58</v>
      </c>
      <c r="C204" s="379" t="s">
        <v>67</v>
      </c>
      <c r="D204" s="379"/>
      <c r="E204" s="379"/>
      <c r="F204" s="186"/>
      <c r="G204" s="187"/>
      <c r="H204" s="187"/>
      <c r="I204" s="187"/>
      <c r="J204" s="188">
        <v>386.99</v>
      </c>
      <c r="K204" s="211">
        <v>1.3225</v>
      </c>
      <c r="L204" s="188">
        <v>470.85</v>
      </c>
      <c r="M204" s="189">
        <v>44.77</v>
      </c>
      <c r="N204" s="191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5"/>
      <c r="B205" s="184" t="s">
        <v>68</v>
      </c>
      <c r="C205" s="379" t="s">
        <v>69</v>
      </c>
      <c r="D205" s="379"/>
      <c r="E205" s="379"/>
      <c r="F205" s="186"/>
      <c r="G205" s="187"/>
      <c r="H205" s="187"/>
      <c r="I205" s="187"/>
      <c r="J205" s="190">
        <v>5326.89</v>
      </c>
      <c r="K205" s="211">
        <v>1.4375</v>
      </c>
      <c r="L205" s="190">
        <v>7044.81</v>
      </c>
      <c r="M205" s="189">
        <v>13.24</v>
      </c>
      <c r="N205" s="191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5"/>
      <c r="B206" s="184" t="s">
        <v>70</v>
      </c>
      <c r="C206" s="379" t="s">
        <v>71</v>
      </c>
      <c r="D206" s="379"/>
      <c r="E206" s="379"/>
      <c r="F206" s="186"/>
      <c r="G206" s="187"/>
      <c r="H206" s="187"/>
      <c r="I206" s="187"/>
      <c r="J206" s="188">
        <v>321.77</v>
      </c>
      <c r="K206" s="211">
        <v>1.4375</v>
      </c>
      <c r="L206" s="188">
        <v>425.54</v>
      </c>
      <c r="M206" s="189">
        <v>44.77</v>
      </c>
      <c r="N206" s="191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5"/>
      <c r="B207" s="184" t="s">
        <v>86</v>
      </c>
      <c r="C207" s="379" t="s">
        <v>87</v>
      </c>
      <c r="D207" s="379"/>
      <c r="E207" s="379"/>
      <c r="F207" s="186"/>
      <c r="G207" s="187"/>
      <c r="H207" s="187"/>
      <c r="I207" s="187"/>
      <c r="J207" s="188">
        <v>25.62</v>
      </c>
      <c r="K207" s="187"/>
      <c r="L207" s="188">
        <v>23.57</v>
      </c>
      <c r="M207" s="189">
        <v>8.16</v>
      </c>
      <c r="N207" s="218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2"/>
      <c r="B208" s="184"/>
      <c r="C208" s="379" t="s">
        <v>72</v>
      </c>
      <c r="D208" s="379"/>
      <c r="E208" s="379"/>
      <c r="F208" s="186" t="s">
        <v>73</v>
      </c>
      <c r="G208" s="189">
        <v>46.18</v>
      </c>
      <c r="H208" s="211">
        <v>1.3225</v>
      </c>
      <c r="I208" s="215">
        <v>56.187206000000003</v>
      </c>
      <c r="J208" s="194"/>
      <c r="K208" s="187"/>
      <c r="L208" s="194"/>
      <c r="M208" s="187"/>
      <c r="N208" s="195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2"/>
      <c r="B209" s="184"/>
      <c r="C209" s="379" t="s">
        <v>74</v>
      </c>
      <c r="D209" s="379"/>
      <c r="E209" s="379"/>
      <c r="F209" s="186" t="s">
        <v>73</v>
      </c>
      <c r="G209" s="189">
        <v>26.74</v>
      </c>
      <c r="H209" s="211">
        <v>1.4375</v>
      </c>
      <c r="I209" s="217">
        <v>35.36365</v>
      </c>
      <c r="J209" s="194"/>
      <c r="K209" s="187"/>
      <c r="L209" s="194"/>
      <c r="M209" s="187"/>
      <c r="N209" s="195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5"/>
      <c r="B210" s="184"/>
      <c r="C210" s="380" t="s">
        <v>75</v>
      </c>
      <c r="D210" s="380"/>
      <c r="E210" s="380"/>
      <c r="F210" s="196"/>
      <c r="G210" s="197"/>
      <c r="H210" s="197"/>
      <c r="I210" s="197"/>
      <c r="J210" s="199">
        <v>5739.5</v>
      </c>
      <c r="K210" s="197"/>
      <c r="L210" s="199">
        <v>7539.23</v>
      </c>
      <c r="M210" s="197"/>
      <c r="N210" s="200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2"/>
      <c r="B211" s="184"/>
      <c r="C211" s="379" t="s">
        <v>76</v>
      </c>
      <c r="D211" s="379"/>
      <c r="E211" s="379"/>
      <c r="F211" s="186"/>
      <c r="G211" s="187"/>
      <c r="H211" s="187"/>
      <c r="I211" s="187"/>
      <c r="J211" s="194"/>
      <c r="K211" s="187"/>
      <c r="L211" s="188">
        <v>896.39</v>
      </c>
      <c r="M211" s="187"/>
      <c r="N211" s="191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2"/>
      <c r="B212" s="184" t="s">
        <v>814</v>
      </c>
      <c r="C212" s="379" t="s">
        <v>815</v>
      </c>
      <c r="D212" s="379"/>
      <c r="E212" s="379"/>
      <c r="F212" s="186" t="s">
        <v>79</v>
      </c>
      <c r="G212" s="201">
        <v>147</v>
      </c>
      <c r="H212" s="187"/>
      <c r="I212" s="201">
        <v>147</v>
      </c>
      <c r="J212" s="194"/>
      <c r="K212" s="187"/>
      <c r="L212" s="190">
        <v>1317.69</v>
      </c>
      <c r="M212" s="187"/>
      <c r="N212" s="191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2"/>
      <c r="B213" s="184" t="s">
        <v>816</v>
      </c>
      <c r="C213" s="379" t="s">
        <v>817</v>
      </c>
      <c r="D213" s="379"/>
      <c r="E213" s="379"/>
      <c r="F213" s="186" t="s">
        <v>79</v>
      </c>
      <c r="G213" s="201">
        <v>134</v>
      </c>
      <c r="H213" s="189">
        <v>0.85</v>
      </c>
      <c r="I213" s="216">
        <v>113.9</v>
      </c>
      <c r="J213" s="194"/>
      <c r="K213" s="187"/>
      <c r="L213" s="190">
        <v>1020.99</v>
      </c>
      <c r="M213" s="187"/>
      <c r="N213" s="191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2"/>
      <c r="B214" s="203"/>
      <c r="C214" s="388" t="s">
        <v>82</v>
      </c>
      <c r="D214" s="388"/>
      <c r="E214" s="388"/>
      <c r="F214" s="178"/>
      <c r="G214" s="179"/>
      <c r="H214" s="179"/>
      <c r="I214" s="179"/>
      <c r="J214" s="181"/>
      <c r="K214" s="179"/>
      <c r="L214" s="204">
        <v>9877.91</v>
      </c>
      <c r="M214" s="197"/>
      <c r="N214" s="205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6" t="s">
        <v>123</v>
      </c>
      <c r="B215" s="177" t="s">
        <v>2184</v>
      </c>
      <c r="C215" s="388" t="s">
        <v>2185</v>
      </c>
      <c r="D215" s="388"/>
      <c r="E215" s="388"/>
      <c r="F215" s="178" t="s">
        <v>854</v>
      </c>
      <c r="G215" s="179">
        <v>0.92</v>
      </c>
      <c r="H215" s="180">
        <v>1</v>
      </c>
      <c r="I215" s="206">
        <v>0.92</v>
      </c>
      <c r="J215" s="181"/>
      <c r="K215" s="179"/>
      <c r="L215" s="181"/>
      <c r="M215" s="179"/>
      <c r="N215" s="182"/>
      <c r="AF215" s="133"/>
      <c r="AG215" s="140" t="s">
        <v>2185</v>
      </c>
      <c r="AL215" s="140"/>
      <c r="AO215" s="140"/>
      <c r="AQ215" s="140"/>
    </row>
    <row r="216" spans="1:43" s="121" customFormat="1" ht="15" x14ac:dyDescent="0.25">
      <c r="A216" s="208"/>
      <c r="B216" s="209"/>
      <c r="C216" s="379" t="s">
        <v>2183</v>
      </c>
      <c r="D216" s="379"/>
      <c r="E216" s="379"/>
      <c r="F216" s="379"/>
      <c r="G216" s="379"/>
      <c r="H216" s="379"/>
      <c r="I216" s="379"/>
      <c r="J216" s="379"/>
      <c r="K216" s="379"/>
      <c r="L216" s="379"/>
      <c r="M216" s="379"/>
      <c r="N216" s="391"/>
      <c r="AF216" s="133"/>
      <c r="AG216" s="140"/>
      <c r="AL216" s="140"/>
      <c r="AN216" s="142" t="s">
        <v>2183</v>
      </c>
      <c r="AO216" s="140"/>
      <c r="AQ216" s="140"/>
    </row>
    <row r="217" spans="1:43" s="121" customFormat="1" ht="15" x14ac:dyDescent="0.25">
      <c r="A217" s="183"/>
      <c r="B217" s="184"/>
      <c r="C217" s="389" t="s">
        <v>2186</v>
      </c>
      <c r="D217" s="389"/>
      <c r="E217" s="389"/>
      <c r="F217" s="389"/>
      <c r="G217" s="389"/>
      <c r="H217" s="389"/>
      <c r="I217" s="389"/>
      <c r="J217" s="389"/>
      <c r="K217" s="389"/>
      <c r="L217" s="389"/>
      <c r="M217" s="389"/>
      <c r="N217" s="390"/>
      <c r="AF217" s="133"/>
      <c r="AG217" s="140"/>
      <c r="AH217" s="142" t="s">
        <v>2186</v>
      </c>
      <c r="AL217" s="140"/>
      <c r="AO217" s="140"/>
      <c r="AQ217" s="140"/>
    </row>
    <row r="218" spans="1:43" s="121" customFormat="1" ht="23.25" x14ac:dyDescent="0.25">
      <c r="A218" s="183"/>
      <c r="B218" s="184" t="s">
        <v>63</v>
      </c>
      <c r="C218" s="389" t="s">
        <v>64</v>
      </c>
      <c r="D218" s="389"/>
      <c r="E218" s="389"/>
      <c r="F218" s="389"/>
      <c r="G218" s="389"/>
      <c r="H218" s="389"/>
      <c r="I218" s="389"/>
      <c r="J218" s="389"/>
      <c r="K218" s="389"/>
      <c r="L218" s="389"/>
      <c r="M218" s="389"/>
      <c r="N218" s="390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3"/>
      <c r="B219" s="184" t="s">
        <v>65</v>
      </c>
      <c r="C219" s="389" t="s">
        <v>66</v>
      </c>
      <c r="D219" s="389"/>
      <c r="E219" s="389"/>
      <c r="F219" s="389"/>
      <c r="G219" s="389"/>
      <c r="H219" s="389"/>
      <c r="I219" s="389"/>
      <c r="J219" s="389"/>
      <c r="K219" s="389"/>
      <c r="L219" s="389"/>
      <c r="M219" s="389"/>
      <c r="N219" s="390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5"/>
      <c r="B220" s="184" t="s">
        <v>68</v>
      </c>
      <c r="C220" s="379" t="s">
        <v>69</v>
      </c>
      <c r="D220" s="379"/>
      <c r="E220" s="379"/>
      <c r="F220" s="186"/>
      <c r="G220" s="187"/>
      <c r="H220" s="187"/>
      <c r="I220" s="187"/>
      <c r="J220" s="188">
        <v>119.54</v>
      </c>
      <c r="K220" s="216">
        <v>11.5</v>
      </c>
      <c r="L220" s="190">
        <v>1264.73</v>
      </c>
      <c r="M220" s="189">
        <v>13.24</v>
      </c>
      <c r="N220" s="191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5"/>
      <c r="B221" s="184" t="s">
        <v>70</v>
      </c>
      <c r="C221" s="379" t="s">
        <v>71</v>
      </c>
      <c r="D221" s="379"/>
      <c r="E221" s="379"/>
      <c r="F221" s="186"/>
      <c r="G221" s="187"/>
      <c r="H221" s="187"/>
      <c r="I221" s="187"/>
      <c r="J221" s="188">
        <v>5.78</v>
      </c>
      <c r="K221" s="216">
        <v>11.5</v>
      </c>
      <c r="L221" s="188">
        <v>61.15</v>
      </c>
      <c r="M221" s="189">
        <v>44.77</v>
      </c>
      <c r="N221" s="191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2"/>
      <c r="B222" s="184"/>
      <c r="C222" s="379" t="s">
        <v>74</v>
      </c>
      <c r="D222" s="379"/>
      <c r="E222" s="379"/>
      <c r="F222" s="186" t="s">
        <v>73</v>
      </c>
      <c r="G222" s="189">
        <v>0.46</v>
      </c>
      <c r="H222" s="216">
        <v>11.5</v>
      </c>
      <c r="I222" s="211">
        <v>4.8667999999999996</v>
      </c>
      <c r="J222" s="194"/>
      <c r="K222" s="187"/>
      <c r="L222" s="194"/>
      <c r="M222" s="187"/>
      <c r="N222" s="195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5"/>
      <c r="B223" s="184"/>
      <c r="C223" s="380" t="s">
        <v>75</v>
      </c>
      <c r="D223" s="380"/>
      <c r="E223" s="380"/>
      <c r="F223" s="196"/>
      <c r="G223" s="197"/>
      <c r="H223" s="197"/>
      <c r="I223" s="197"/>
      <c r="J223" s="198">
        <v>119.54</v>
      </c>
      <c r="K223" s="197"/>
      <c r="L223" s="199">
        <v>1264.73</v>
      </c>
      <c r="M223" s="197"/>
      <c r="N223" s="200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2"/>
      <c r="B224" s="184"/>
      <c r="C224" s="379" t="s">
        <v>76</v>
      </c>
      <c r="D224" s="379"/>
      <c r="E224" s="379"/>
      <c r="F224" s="186"/>
      <c r="G224" s="187"/>
      <c r="H224" s="187"/>
      <c r="I224" s="187"/>
      <c r="J224" s="194"/>
      <c r="K224" s="187"/>
      <c r="L224" s="188">
        <v>61.15</v>
      </c>
      <c r="M224" s="187"/>
      <c r="N224" s="191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2"/>
      <c r="B225" s="184" t="s">
        <v>814</v>
      </c>
      <c r="C225" s="379" t="s">
        <v>815</v>
      </c>
      <c r="D225" s="379"/>
      <c r="E225" s="379"/>
      <c r="F225" s="186" t="s">
        <v>79</v>
      </c>
      <c r="G225" s="201">
        <v>147</v>
      </c>
      <c r="H225" s="187"/>
      <c r="I225" s="201">
        <v>147</v>
      </c>
      <c r="J225" s="194"/>
      <c r="K225" s="187"/>
      <c r="L225" s="188">
        <v>89.89</v>
      </c>
      <c r="M225" s="187"/>
      <c r="N225" s="191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2"/>
      <c r="B226" s="184" t="s">
        <v>816</v>
      </c>
      <c r="C226" s="379" t="s">
        <v>817</v>
      </c>
      <c r="D226" s="379"/>
      <c r="E226" s="379"/>
      <c r="F226" s="186" t="s">
        <v>79</v>
      </c>
      <c r="G226" s="201">
        <v>134</v>
      </c>
      <c r="H226" s="189">
        <v>0.85</v>
      </c>
      <c r="I226" s="216">
        <v>113.9</v>
      </c>
      <c r="J226" s="194"/>
      <c r="K226" s="187"/>
      <c r="L226" s="188">
        <v>69.650000000000006</v>
      </c>
      <c r="M226" s="187"/>
      <c r="N226" s="191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2"/>
      <c r="B227" s="203"/>
      <c r="C227" s="388" t="s">
        <v>82</v>
      </c>
      <c r="D227" s="388"/>
      <c r="E227" s="388"/>
      <c r="F227" s="178"/>
      <c r="G227" s="179"/>
      <c r="H227" s="179"/>
      <c r="I227" s="179"/>
      <c r="J227" s="181"/>
      <c r="K227" s="179"/>
      <c r="L227" s="204">
        <v>1424.27</v>
      </c>
      <c r="M227" s="197"/>
      <c r="N227" s="205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6" t="s">
        <v>126</v>
      </c>
      <c r="B228" s="177" t="s">
        <v>1054</v>
      </c>
      <c r="C228" s="388" t="s">
        <v>2187</v>
      </c>
      <c r="D228" s="388"/>
      <c r="E228" s="388"/>
      <c r="F228" s="178" t="s">
        <v>98</v>
      </c>
      <c r="G228" s="179">
        <v>279.68</v>
      </c>
      <c r="H228" s="180">
        <v>1</v>
      </c>
      <c r="I228" s="206">
        <v>279.68</v>
      </c>
      <c r="J228" s="207">
        <v>106.72</v>
      </c>
      <c r="K228" s="210">
        <v>1.012</v>
      </c>
      <c r="L228" s="204">
        <v>30205.62</v>
      </c>
      <c r="M228" s="206">
        <v>8.16</v>
      </c>
      <c r="N228" s="205">
        <v>246477.86</v>
      </c>
      <c r="AF228" s="133"/>
      <c r="AG228" s="140" t="s">
        <v>2187</v>
      </c>
      <c r="AL228" s="140"/>
      <c r="AO228" s="140"/>
      <c r="AQ228" s="140"/>
    </row>
    <row r="229" spans="1:44" s="121" customFormat="1" ht="15" x14ac:dyDescent="0.25">
      <c r="A229" s="202"/>
      <c r="B229" s="203"/>
      <c r="C229" s="379" t="s">
        <v>99</v>
      </c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91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8"/>
      <c r="B230" s="209"/>
      <c r="C230" s="379" t="s">
        <v>2188</v>
      </c>
      <c r="D230" s="379"/>
      <c r="E230" s="379"/>
      <c r="F230" s="379"/>
      <c r="G230" s="379"/>
      <c r="H230" s="379"/>
      <c r="I230" s="379"/>
      <c r="J230" s="379"/>
      <c r="K230" s="379"/>
      <c r="L230" s="379"/>
      <c r="M230" s="379"/>
      <c r="N230" s="391"/>
      <c r="AF230" s="133"/>
      <c r="AG230" s="140"/>
      <c r="AL230" s="140"/>
      <c r="AN230" s="142" t="s">
        <v>2188</v>
      </c>
      <c r="AO230" s="140"/>
      <c r="AQ230" s="140"/>
    </row>
    <row r="231" spans="1:44" s="121" customFormat="1" ht="15" x14ac:dyDescent="0.25">
      <c r="A231" s="208"/>
      <c r="B231" s="209"/>
      <c r="C231" s="379" t="s">
        <v>2189</v>
      </c>
      <c r="D231" s="379"/>
      <c r="E231" s="379"/>
      <c r="F231" s="379"/>
      <c r="G231" s="379"/>
      <c r="H231" s="379"/>
      <c r="I231" s="379"/>
      <c r="J231" s="379"/>
      <c r="K231" s="379"/>
      <c r="L231" s="379"/>
      <c r="M231" s="379"/>
      <c r="N231" s="391"/>
      <c r="AF231" s="133"/>
      <c r="AG231" s="140"/>
      <c r="AL231" s="140"/>
      <c r="AO231" s="140"/>
      <c r="AQ231" s="140"/>
      <c r="AR231" s="142" t="s">
        <v>2189</v>
      </c>
    </row>
    <row r="232" spans="1:44" s="121" customFormat="1" ht="15" x14ac:dyDescent="0.25">
      <c r="A232" s="183"/>
      <c r="B232" s="184"/>
      <c r="C232" s="389" t="s">
        <v>240</v>
      </c>
      <c r="D232" s="389"/>
      <c r="E232" s="389"/>
      <c r="F232" s="389"/>
      <c r="G232" s="389"/>
      <c r="H232" s="389"/>
      <c r="I232" s="389"/>
      <c r="J232" s="389"/>
      <c r="K232" s="389"/>
      <c r="L232" s="389"/>
      <c r="M232" s="389"/>
      <c r="N232" s="390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2"/>
      <c r="B233" s="203"/>
      <c r="C233" s="388" t="s">
        <v>82</v>
      </c>
      <c r="D233" s="388"/>
      <c r="E233" s="388"/>
      <c r="F233" s="178"/>
      <c r="G233" s="179"/>
      <c r="H233" s="179"/>
      <c r="I233" s="179"/>
      <c r="J233" s="181"/>
      <c r="K233" s="179"/>
      <c r="L233" s="204">
        <v>30205.62</v>
      </c>
      <c r="M233" s="197"/>
      <c r="N233" s="205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6" t="s">
        <v>128</v>
      </c>
      <c r="B234" s="177" t="s">
        <v>870</v>
      </c>
      <c r="C234" s="388" t="s">
        <v>871</v>
      </c>
      <c r="D234" s="388"/>
      <c r="E234" s="388"/>
      <c r="F234" s="178" t="s">
        <v>90</v>
      </c>
      <c r="G234" s="179">
        <v>1.68</v>
      </c>
      <c r="H234" s="180">
        <v>1</v>
      </c>
      <c r="I234" s="206">
        <v>1.68</v>
      </c>
      <c r="J234" s="181"/>
      <c r="K234" s="179"/>
      <c r="L234" s="181"/>
      <c r="M234" s="179"/>
      <c r="N234" s="182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8"/>
      <c r="B235" s="209"/>
      <c r="C235" s="379" t="s">
        <v>1130</v>
      </c>
      <c r="D235" s="379"/>
      <c r="E235" s="379"/>
      <c r="F235" s="379"/>
      <c r="G235" s="379"/>
      <c r="H235" s="379"/>
      <c r="I235" s="379"/>
      <c r="J235" s="379"/>
      <c r="K235" s="379"/>
      <c r="L235" s="379"/>
      <c r="M235" s="379"/>
      <c r="N235" s="391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3"/>
      <c r="B236" s="184" t="s">
        <v>63</v>
      </c>
      <c r="C236" s="389" t="s">
        <v>64</v>
      </c>
      <c r="D236" s="389"/>
      <c r="E236" s="389"/>
      <c r="F236" s="389"/>
      <c r="G236" s="389"/>
      <c r="H236" s="389"/>
      <c r="I236" s="389"/>
      <c r="J236" s="389"/>
      <c r="K236" s="389"/>
      <c r="L236" s="389"/>
      <c r="M236" s="389"/>
      <c r="N236" s="390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3"/>
      <c r="B237" s="184" t="s">
        <v>65</v>
      </c>
      <c r="C237" s="389" t="s">
        <v>66</v>
      </c>
      <c r="D237" s="389"/>
      <c r="E237" s="389"/>
      <c r="F237" s="389"/>
      <c r="G237" s="389"/>
      <c r="H237" s="389"/>
      <c r="I237" s="389"/>
      <c r="J237" s="389"/>
      <c r="K237" s="389"/>
      <c r="L237" s="389"/>
      <c r="M237" s="389"/>
      <c r="N237" s="390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5"/>
      <c r="B238" s="184" t="s">
        <v>58</v>
      </c>
      <c r="C238" s="379" t="s">
        <v>67</v>
      </c>
      <c r="D238" s="379"/>
      <c r="E238" s="379"/>
      <c r="F238" s="186"/>
      <c r="G238" s="187"/>
      <c r="H238" s="187"/>
      <c r="I238" s="187"/>
      <c r="J238" s="188">
        <v>115.49</v>
      </c>
      <c r="K238" s="211">
        <v>1.3225</v>
      </c>
      <c r="L238" s="188">
        <v>256.60000000000002</v>
      </c>
      <c r="M238" s="189">
        <v>44.77</v>
      </c>
      <c r="N238" s="191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5"/>
      <c r="B239" s="184" t="s">
        <v>68</v>
      </c>
      <c r="C239" s="379" t="s">
        <v>69</v>
      </c>
      <c r="D239" s="379"/>
      <c r="E239" s="379"/>
      <c r="F239" s="186"/>
      <c r="G239" s="187"/>
      <c r="H239" s="187"/>
      <c r="I239" s="187"/>
      <c r="J239" s="190">
        <v>3262.79</v>
      </c>
      <c r="K239" s="211">
        <v>1.4375</v>
      </c>
      <c r="L239" s="190">
        <v>7879.64</v>
      </c>
      <c r="M239" s="189">
        <v>13.24</v>
      </c>
      <c r="N239" s="191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5"/>
      <c r="B240" s="184" t="s">
        <v>70</v>
      </c>
      <c r="C240" s="379" t="s">
        <v>71</v>
      </c>
      <c r="D240" s="379"/>
      <c r="E240" s="379"/>
      <c r="F240" s="186"/>
      <c r="G240" s="187"/>
      <c r="H240" s="187"/>
      <c r="I240" s="187"/>
      <c r="J240" s="188">
        <v>171.22</v>
      </c>
      <c r="K240" s="211">
        <v>1.4375</v>
      </c>
      <c r="L240" s="188">
        <v>413.5</v>
      </c>
      <c r="M240" s="189">
        <v>44.77</v>
      </c>
      <c r="N240" s="191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5"/>
      <c r="B241" s="184" t="s">
        <v>86</v>
      </c>
      <c r="C241" s="379" t="s">
        <v>87</v>
      </c>
      <c r="D241" s="379"/>
      <c r="E241" s="379"/>
      <c r="F241" s="186"/>
      <c r="G241" s="187"/>
      <c r="H241" s="187"/>
      <c r="I241" s="187"/>
      <c r="J241" s="188">
        <v>12.2</v>
      </c>
      <c r="K241" s="187"/>
      <c r="L241" s="188">
        <v>20.5</v>
      </c>
      <c r="M241" s="189">
        <v>8.16</v>
      </c>
      <c r="N241" s="218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2"/>
      <c r="B242" s="184"/>
      <c r="C242" s="379" t="s">
        <v>72</v>
      </c>
      <c r="D242" s="379"/>
      <c r="E242" s="379"/>
      <c r="F242" s="186" t="s">
        <v>73</v>
      </c>
      <c r="G242" s="216">
        <v>14.4</v>
      </c>
      <c r="H242" s="211">
        <v>1.3225</v>
      </c>
      <c r="I242" s="217">
        <v>31.993919999999999</v>
      </c>
      <c r="J242" s="194"/>
      <c r="K242" s="187"/>
      <c r="L242" s="194"/>
      <c r="M242" s="187"/>
      <c r="N242" s="195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2"/>
      <c r="B243" s="184"/>
      <c r="C243" s="379" t="s">
        <v>74</v>
      </c>
      <c r="D243" s="379"/>
      <c r="E243" s="379"/>
      <c r="F243" s="186" t="s">
        <v>73</v>
      </c>
      <c r="G243" s="189">
        <v>13.88</v>
      </c>
      <c r="H243" s="211">
        <v>1.4375</v>
      </c>
      <c r="I243" s="211">
        <v>33.520200000000003</v>
      </c>
      <c r="J243" s="194"/>
      <c r="K243" s="187"/>
      <c r="L243" s="194"/>
      <c r="M243" s="187"/>
      <c r="N243" s="195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5"/>
      <c r="B244" s="184"/>
      <c r="C244" s="380" t="s">
        <v>75</v>
      </c>
      <c r="D244" s="380"/>
      <c r="E244" s="380"/>
      <c r="F244" s="196"/>
      <c r="G244" s="197"/>
      <c r="H244" s="197"/>
      <c r="I244" s="197"/>
      <c r="J244" s="199">
        <v>3390.48</v>
      </c>
      <c r="K244" s="197"/>
      <c r="L244" s="199">
        <v>8156.74</v>
      </c>
      <c r="M244" s="197"/>
      <c r="N244" s="200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2"/>
      <c r="B245" s="184"/>
      <c r="C245" s="379" t="s">
        <v>76</v>
      </c>
      <c r="D245" s="379"/>
      <c r="E245" s="379"/>
      <c r="F245" s="186"/>
      <c r="G245" s="187"/>
      <c r="H245" s="187"/>
      <c r="I245" s="187"/>
      <c r="J245" s="194"/>
      <c r="K245" s="187"/>
      <c r="L245" s="188">
        <v>670.1</v>
      </c>
      <c r="M245" s="187"/>
      <c r="N245" s="191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2"/>
      <c r="B246" s="184" t="s">
        <v>814</v>
      </c>
      <c r="C246" s="379" t="s">
        <v>815</v>
      </c>
      <c r="D246" s="379"/>
      <c r="E246" s="379"/>
      <c r="F246" s="186" t="s">
        <v>79</v>
      </c>
      <c r="G246" s="201">
        <v>147</v>
      </c>
      <c r="H246" s="187"/>
      <c r="I246" s="201">
        <v>147</v>
      </c>
      <c r="J246" s="194"/>
      <c r="K246" s="187"/>
      <c r="L246" s="188">
        <v>985.05</v>
      </c>
      <c r="M246" s="187"/>
      <c r="N246" s="191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2"/>
      <c r="B247" s="184" t="s">
        <v>816</v>
      </c>
      <c r="C247" s="379" t="s">
        <v>817</v>
      </c>
      <c r="D247" s="379"/>
      <c r="E247" s="379"/>
      <c r="F247" s="186" t="s">
        <v>79</v>
      </c>
      <c r="G247" s="201">
        <v>134</v>
      </c>
      <c r="H247" s="189">
        <v>0.85</v>
      </c>
      <c r="I247" s="216">
        <v>113.9</v>
      </c>
      <c r="J247" s="194"/>
      <c r="K247" s="187"/>
      <c r="L247" s="188">
        <v>763.24</v>
      </c>
      <c r="M247" s="187"/>
      <c r="N247" s="191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2"/>
      <c r="B248" s="203"/>
      <c r="C248" s="388" t="s">
        <v>82</v>
      </c>
      <c r="D248" s="388"/>
      <c r="E248" s="388"/>
      <c r="F248" s="178"/>
      <c r="G248" s="179"/>
      <c r="H248" s="179"/>
      <c r="I248" s="179"/>
      <c r="J248" s="181"/>
      <c r="K248" s="179"/>
      <c r="L248" s="204">
        <v>9905.0300000000007</v>
      </c>
      <c r="M248" s="197"/>
      <c r="N248" s="205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6" t="s">
        <v>130</v>
      </c>
      <c r="B249" s="177" t="s">
        <v>1054</v>
      </c>
      <c r="C249" s="388" t="s">
        <v>873</v>
      </c>
      <c r="D249" s="388"/>
      <c r="E249" s="388"/>
      <c r="F249" s="178" t="s">
        <v>98</v>
      </c>
      <c r="G249" s="179">
        <v>184.8</v>
      </c>
      <c r="H249" s="180">
        <v>1</v>
      </c>
      <c r="I249" s="214">
        <v>184.8</v>
      </c>
      <c r="J249" s="207">
        <v>99.98</v>
      </c>
      <c r="K249" s="210">
        <v>1.012</v>
      </c>
      <c r="L249" s="204">
        <v>18698.02</v>
      </c>
      <c r="M249" s="206">
        <v>8.16</v>
      </c>
      <c r="N249" s="205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2"/>
      <c r="B250" s="203"/>
      <c r="C250" s="379" t="s">
        <v>99</v>
      </c>
      <c r="D250" s="379"/>
      <c r="E250" s="379"/>
      <c r="F250" s="379"/>
      <c r="G250" s="379"/>
      <c r="H250" s="379"/>
      <c r="I250" s="379"/>
      <c r="J250" s="379"/>
      <c r="K250" s="379"/>
      <c r="L250" s="379"/>
      <c r="M250" s="379"/>
      <c r="N250" s="391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8"/>
      <c r="B251" s="209"/>
      <c r="C251" s="379" t="s">
        <v>2190</v>
      </c>
      <c r="D251" s="379"/>
      <c r="E251" s="379"/>
      <c r="F251" s="379"/>
      <c r="G251" s="379"/>
      <c r="H251" s="379"/>
      <c r="I251" s="379"/>
      <c r="J251" s="379"/>
      <c r="K251" s="379"/>
      <c r="L251" s="379"/>
      <c r="M251" s="379"/>
      <c r="N251" s="391"/>
      <c r="AF251" s="133"/>
      <c r="AG251" s="140"/>
      <c r="AL251" s="140"/>
      <c r="AN251" s="142" t="s">
        <v>2190</v>
      </c>
      <c r="AO251" s="140"/>
      <c r="AQ251" s="140"/>
    </row>
    <row r="252" spans="1:44" s="121" customFormat="1" ht="15" x14ac:dyDescent="0.25">
      <c r="A252" s="208"/>
      <c r="B252" s="209"/>
      <c r="C252" s="379" t="s">
        <v>875</v>
      </c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91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3"/>
      <c r="B253" s="184"/>
      <c r="C253" s="389" t="s">
        <v>2191</v>
      </c>
      <c r="D253" s="389"/>
      <c r="E253" s="389"/>
      <c r="F253" s="389"/>
      <c r="G253" s="389"/>
      <c r="H253" s="389"/>
      <c r="I253" s="389"/>
      <c r="J253" s="389"/>
      <c r="K253" s="389"/>
      <c r="L253" s="389"/>
      <c r="M253" s="389"/>
      <c r="N253" s="390"/>
      <c r="AF253" s="133"/>
      <c r="AG253" s="140"/>
      <c r="AH253" s="142" t="s">
        <v>2191</v>
      </c>
      <c r="AL253" s="140"/>
      <c r="AO253" s="140"/>
      <c r="AQ253" s="140"/>
    </row>
    <row r="254" spans="1:44" s="121" customFormat="1" ht="15" x14ac:dyDescent="0.25">
      <c r="A254" s="202"/>
      <c r="B254" s="203"/>
      <c r="C254" s="388" t="s">
        <v>82</v>
      </c>
      <c r="D254" s="388"/>
      <c r="E254" s="388"/>
      <c r="F254" s="178"/>
      <c r="G254" s="179"/>
      <c r="H254" s="179"/>
      <c r="I254" s="179"/>
      <c r="J254" s="181"/>
      <c r="K254" s="179"/>
      <c r="L254" s="204">
        <v>18698.02</v>
      </c>
      <c r="M254" s="197"/>
      <c r="N254" s="205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6" t="s">
        <v>135</v>
      </c>
      <c r="B255" s="177" t="s">
        <v>876</v>
      </c>
      <c r="C255" s="388" t="s">
        <v>877</v>
      </c>
      <c r="D255" s="388"/>
      <c r="E255" s="388"/>
      <c r="F255" s="178" t="s">
        <v>90</v>
      </c>
      <c r="G255" s="179">
        <v>1.94</v>
      </c>
      <c r="H255" s="180">
        <v>1</v>
      </c>
      <c r="I255" s="206">
        <v>1.94</v>
      </c>
      <c r="J255" s="181"/>
      <c r="K255" s="179"/>
      <c r="L255" s="181"/>
      <c r="M255" s="179"/>
      <c r="N255" s="182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8"/>
      <c r="B256" s="209"/>
      <c r="C256" s="379" t="s">
        <v>2192</v>
      </c>
      <c r="D256" s="379"/>
      <c r="E256" s="379"/>
      <c r="F256" s="379"/>
      <c r="G256" s="379"/>
      <c r="H256" s="379"/>
      <c r="I256" s="379"/>
      <c r="J256" s="379"/>
      <c r="K256" s="379"/>
      <c r="L256" s="379"/>
      <c r="M256" s="379"/>
      <c r="N256" s="391"/>
      <c r="AF256" s="133"/>
      <c r="AG256" s="140"/>
      <c r="AL256" s="140"/>
      <c r="AN256" s="142" t="s">
        <v>2192</v>
      </c>
      <c r="AO256" s="140"/>
      <c r="AQ256" s="140"/>
    </row>
    <row r="257" spans="1:43" s="121" customFormat="1" ht="23.25" x14ac:dyDescent="0.25">
      <c r="A257" s="183"/>
      <c r="B257" s="184" t="s">
        <v>63</v>
      </c>
      <c r="C257" s="389" t="s">
        <v>64</v>
      </c>
      <c r="D257" s="389"/>
      <c r="E257" s="389"/>
      <c r="F257" s="389"/>
      <c r="G257" s="389"/>
      <c r="H257" s="389"/>
      <c r="I257" s="389"/>
      <c r="J257" s="389"/>
      <c r="K257" s="389"/>
      <c r="L257" s="389"/>
      <c r="M257" s="389"/>
      <c r="N257" s="390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3"/>
      <c r="B258" s="184" t="s">
        <v>65</v>
      </c>
      <c r="C258" s="389" t="s">
        <v>66</v>
      </c>
      <c r="D258" s="389"/>
      <c r="E258" s="389"/>
      <c r="F258" s="389"/>
      <c r="G258" s="389"/>
      <c r="H258" s="389"/>
      <c r="I258" s="389"/>
      <c r="J258" s="389"/>
      <c r="K258" s="389"/>
      <c r="L258" s="389"/>
      <c r="M258" s="389"/>
      <c r="N258" s="390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5"/>
      <c r="B259" s="184" t="s">
        <v>58</v>
      </c>
      <c r="C259" s="379" t="s">
        <v>67</v>
      </c>
      <c r="D259" s="379"/>
      <c r="E259" s="379"/>
      <c r="F259" s="186"/>
      <c r="G259" s="187"/>
      <c r="H259" s="187"/>
      <c r="I259" s="187"/>
      <c r="J259" s="188">
        <v>173.23</v>
      </c>
      <c r="K259" s="211">
        <v>1.3225</v>
      </c>
      <c r="L259" s="188">
        <v>444.45</v>
      </c>
      <c r="M259" s="189">
        <v>44.77</v>
      </c>
      <c r="N259" s="191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5"/>
      <c r="B260" s="184" t="s">
        <v>68</v>
      </c>
      <c r="C260" s="379" t="s">
        <v>69</v>
      </c>
      <c r="D260" s="379"/>
      <c r="E260" s="379"/>
      <c r="F260" s="186"/>
      <c r="G260" s="187"/>
      <c r="H260" s="187"/>
      <c r="I260" s="187"/>
      <c r="J260" s="190">
        <v>5268.76</v>
      </c>
      <c r="K260" s="211">
        <v>1.4375</v>
      </c>
      <c r="L260" s="190">
        <v>14693.25</v>
      </c>
      <c r="M260" s="189">
        <v>13.24</v>
      </c>
      <c r="N260" s="191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5"/>
      <c r="B261" s="184" t="s">
        <v>70</v>
      </c>
      <c r="C261" s="379" t="s">
        <v>71</v>
      </c>
      <c r="D261" s="379"/>
      <c r="E261" s="379"/>
      <c r="F261" s="186"/>
      <c r="G261" s="187"/>
      <c r="H261" s="187"/>
      <c r="I261" s="187"/>
      <c r="J261" s="188">
        <v>267.67</v>
      </c>
      <c r="K261" s="211">
        <v>1.4375</v>
      </c>
      <c r="L261" s="188">
        <v>746.46</v>
      </c>
      <c r="M261" s="189">
        <v>44.77</v>
      </c>
      <c r="N261" s="191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5"/>
      <c r="B262" s="184" t="s">
        <v>86</v>
      </c>
      <c r="C262" s="379" t="s">
        <v>87</v>
      </c>
      <c r="D262" s="379"/>
      <c r="E262" s="379"/>
      <c r="F262" s="186"/>
      <c r="G262" s="187"/>
      <c r="H262" s="187"/>
      <c r="I262" s="187"/>
      <c r="J262" s="188">
        <v>17.079999999999998</v>
      </c>
      <c r="K262" s="187"/>
      <c r="L262" s="188">
        <v>33.14</v>
      </c>
      <c r="M262" s="189">
        <v>8.16</v>
      </c>
      <c r="N262" s="218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2"/>
      <c r="B263" s="184"/>
      <c r="C263" s="379" t="s">
        <v>72</v>
      </c>
      <c r="D263" s="379"/>
      <c r="E263" s="379"/>
      <c r="F263" s="186" t="s">
        <v>73</v>
      </c>
      <c r="G263" s="216">
        <v>21.6</v>
      </c>
      <c r="H263" s="211">
        <v>1.3225</v>
      </c>
      <c r="I263" s="217">
        <v>55.418039999999998</v>
      </c>
      <c r="J263" s="194"/>
      <c r="K263" s="187"/>
      <c r="L263" s="194"/>
      <c r="M263" s="187"/>
      <c r="N263" s="195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2"/>
      <c r="B264" s="184"/>
      <c r="C264" s="379" t="s">
        <v>74</v>
      </c>
      <c r="D264" s="379"/>
      <c r="E264" s="379"/>
      <c r="F264" s="186" t="s">
        <v>73</v>
      </c>
      <c r="G264" s="216">
        <v>20.6</v>
      </c>
      <c r="H264" s="211">
        <v>1.4375</v>
      </c>
      <c r="I264" s="217">
        <v>57.448250000000002</v>
      </c>
      <c r="J264" s="194"/>
      <c r="K264" s="187"/>
      <c r="L264" s="194"/>
      <c r="M264" s="187"/>
      <c r="N264" s="195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5"/>
      <c r="B265" s="184"/>
      <c r="C265" s="380" t="s">
        <v>75</v>
      </c>
      <c r="D265" s="380"/>
      <c r="E265" s="380"/>
      <c r="F265" s="196"/>
      <c r="G265" s="197"/>
      <c r="H265" s="197"/>
      <c r="I265" s="197"/>
      <c r="J265" s="199">
        <v>5459.07</v>
      </c>
      <c r="K265" s="197"/>
      <c r="L265" s="199">
        <v>15170.84</v>
      </c>
      <c r="M265" s="197"/>
      <c r="N265" s="200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2"/>
      <c r="B266" s="184"/>
      <c r="C266" s="379" t="s">
        <v>76</v>
      </c>
      <c r="D266" s="379"/>
      <c r="E266" s="379"/>
      <c r="F266" s="186"/>
      <c r="G266" s="187"/>
      <c r="H266" s="187"/>
      <c r="I266" s="187"/>
      <c r="J266" s="194"/>
      <c r="K266" s="187"/>
      <c r="L266" s="190">
        <v>1190.9100000000001</v>
      </c>
      <c r="M266" s="187"/>
      <c r="N266" s="191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2"/>
      <c r="B267" s="184" t="s">
        <v>814</v>
      </c>
      <c r="C267" s="379" t="s">
        <v>815</v>
      </c>
      <c r="D267" s="379"/>
      <c r="E267" s="379"/>
      <c r="F267" s="186" t="s">
        <v>79</v>
      </c>
      <c r="G267" s="201">
        <v>147</v>
      </c>
      <c r="H267" s="187"/>
      <c r="I267" s="201">
        <v>147</v>
      </c>
      <c r="J267" s="194"/>
      <c r="K267" s="187"/>
      <c r="L267" s="190">
        <v>1750.64</v>
      </c>
      <c r="M267" s="187"/>
      <c r="N267" s="191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2"/>
      <c r="B268" s="184" t="s">
        <v>816</v>
      </c>
      <c r="C268" s="379" t="s">
        <v>817</v>
      </c>
      <c r="D268" s="379"/>
      <c r="E268" s="379"/>
      <c r="F268" s="186" t="s">
        <v>79</v>
      </c>
      <c r="G268" s="201">
        <v>134</v>
      </c>
      <c r="H268" s="189">
        <v>0.85</v>
      </c>
      <c r="I268" s="216">
        <v>113.9</v>
      </c>
      <c r="J268" s="194"/>
      <c r="K268" s="187"/>
      <c r="L268" s="190">
        <v>1356.45</v>
      </c>
      <c r="M268" s="187"/>
      <c r="N268" s="191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2"/>
      <c r="B269" s="203"/>
      <c r="C269" s="388" t="s">
        <v>82</v>
      </c>
      <c r="D269" s="388"/>
      <c r="E269" s="388"/>
      <c r="F269" s="178"/>
      <c r="G269" s="179"/>
      <c r="H269" s="179"/>
      <c r="I269" s="179"/>
      <c r="J269" s="181"/>
      <c r="K269" s="179"/>
      <c r="L269" s="204">
        <v>18277.93</v>
      </c>
      <c r="M269" s="197"/>
      <c r="N269" s="205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6" t="s">
        <v>136</v>
      </c>
      <c r="B270" s="177" t="s">
        <v>1054</v>
      </c>
      <c r="C270" s="388" t="s">
        <v>238</v>
      </c>
      <c r="D270" s="388"/>
      <c r="E270" s="388"/>
      <c r="F270" s="178" t="s">
        <v>98</v>
      </c>
      <c r="G270" s="179">
        <v>244.44</v>
      </c>
      <c r="H270" s="180">
        <v>1</v>
      </c>
      <c r="I270" s="206">
        <v>244.44</v>
      </c>
      <c r="J270" s="207">
        <v>325.20999999999998</v>
      </c>
      <c r="K270" s="210">
        <v>1.012</v>
      </c>
      <c r="L270" s="204">
        <v>80448.259999999995</v>
      </c>
      <c r="M270" s="206">
        <v>8.16</v>
      </c>
      <c r="N270" s="205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2"/>
      <c r="B271" s="203"/>
      <c r="C271" s="379" t="s">
        <v>99</v>
      </c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91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8"/>
      <c r="B272" s="209"/>
      <c r="C272" s="379" t="s">
        <v>2193</v>
      </c>
      <c r="D272" s="379"/>
      <c r="E272" s="379"/>
      <c r="F272" s="379"/>
      <c r="G272" s="379"/>
      <c r="H272" s="379"/>
      <c r="I272" s="379"/>
      <c r="J272" s="379"/>
      <c r="K272" s="379"/>
      <c r="L272" s="379"/>
      <c r="M272" s="379"/>
      <c r="N272" s="391"/>
      <c r="AF272" s="133"/>
      <c r="AG272" s="140"/>
      <c r="AL272" s="140"/>
      <c r="AN272" s="142" t="s">
        <v>2193</v>
      </c>
      <c r="AO272" s="140"/>
      <c r="AQ272" s="140"/>
    </row>
    <row r="273" spans="1:44" s="121" customFormat="1" ht="15" x14ac:dyDescent="0.25">
      <c r="A273" s="208"/>
      <c r="B273" s="209"/>
      <c r="C273" s="379" t="s">
        <v>239</v>
      </c>
      <c r="D273" s="379"/>
      <c r="E273" s="379"/>
      <c r="F273" s="379"/>
      <c r="G273" s="379"/>
      <c r="H273" s="379"/>
      <c r="I273" s="379"/>
      <c r="J273" s="379"/>
      <c r="K273" s="379"/>
      <c r="L273" s="379"/>
      <c r="M273" s="379"/>
      <c r="N273" s="391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3"/>
      <c r="B274" s="184"/>
      <c r="C274" s="389" t="s">
        <v>2191</v>
      </c>
      <c r="D274" s="389"/>
      <c r="E274" s="389"/>
      <c r="F274" s="389"/>
      <c r="G274" s="389"/>
      <c r="H274" s="389"/>
      <c r="I274" s="389"/>
      <c r="J274" s="389"/>
      <c r="K274" s="389"/>
      <c r="L274" s="389"/>
      <c r="M274" s="389"/>
      <c r="N274" s="390"/>
      <c r="AF274" s="133"/>
      <c r="AG274" s="140"/>
      <c r="AH274" s="142" t="s">
        <v>2191</v>
      </c>
      <c r="AL274" s="140"/>
      <c r="AO274" s="140"/>
      <c r="AQ274" s="140"/>
    </row>
    <row r="275" spans="1:44" s="121" customFormat="1" ht="15" x14ac:dyDescent="0.25">
      <c r="A275" s="202"/>
      <c r="B275" s="203"/>
      <c r="C275" s="388" t="s">
        <v>82</v>
      </c>
      <c r="D275" s="388"/>
      <c r="E275" s="388"/>
      <c r="F275" s="178"/>
      <c r="G275" s="179"/>
      <c r="H275" s="179"/>
      <c r="I275" s="179"/>
      <c r="J275" s="181"/>
      <c r="K275" s="179"/>
      <c r="L275" s="204">
        <v>80448.259999999995</v>
      </c>
      <c r="M275" s="197"/>
      <c r="N275" s="205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6" t="s">
        <v>140</v>
      </c>
      <c r="B276" s="177" t="s">
        <v>2194</v>
      </c>
      <c r="C276" s="388" t="s">
        <v>2195</v>
      </c>
      <c r="D276" s="388"/>
      <c r="E276" s="388"/>
      <c r="F276" s="178" t="s">
        <v>90</v>
      </c>
      <c r="G276" s="179">
        <v>1.21</v>
      </c>
      <c r="H276" s="180">
        <v>1</v>
      </c>
      <c r="I276" s="206">
        <v>1.21</v>
      </c>
      <c r="J276" s="181"/>
      <c r="K276" s="179"/>
      <c r="L276" s="181"/>
      <c r="M276" s="179"/>
      <c r="N276" s="182"/>
      <c r="AF276" s="133"/>
      <c r="AG276" s="140" t="s">
        <v>2195</v>
      </c>
      <c r="AL276" s="140"/>
      <c r="AO276" s="140"/>
      <c r="AQ276" s="140"/>
    </row>
    <row r="277" spans="1:44" s="121" customFormat="1" ht="15" x14ac:dyDescent="0.25">
      <c r="A277" s="208"/>
      <c r="B277" s="209"/>
      <c r="C277" s="379" t="s">
        <v>2196</v>
      </c>
      <c r="D277" s="379"/>
      <c r="E277" s="379"/>
      <c r="F277" s="379"/>
      <c r="G277" s="379"/>
      <c r="H277" s="379"/>
      <c r="I277" s="379"/>
      <c r="J277" s="379"/>
      <c r="K277" s="379"/>
      <c r="L277" s="379"/>
      <c r="M277" s="379"/>
      <c r="N277" s="391"/>
      <c r="AF277" s="133"/>
      <c r="AG277" s="140"/>
      <c r="AL277" s="140"/>
      <c r="AN277" s="142" t="s">
        <v>2196</v>
      </c>
      <c r="AO277" s="140"/>
      <c r="AQ277" s="140"/>
    </row>
    <row r="278" spans="1:44" s="121" customFormat="1" ht="15" x14ac:dyDescent="0.25">
      <c r="A278" s="185"/>
      <c r="B278" s="184" t="s">
        <v>58</v>
      </c>
      <c r="C278" s="379" t="s">
        <v>67</v>
      </c>
      <c r="D278" s="379"/>
      <c r="E278" s="379"/>
      <c r="F278" s="186"/>
      <c r="G278" s="187"/>
      <c r="H278" s="187"/>
      <c r="I278" s="187"/>
      <c r="J278" s="190">
        <v>1625.83</v>
      </c>
      <c r="K278" s="187"/>
      <c r="L278" s="190">
        <v>1967.25</v>
      </c>
      <c r="M278" s="189">
        <v>44.77</v>
      </c>
      <c r="N278" s="191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5"/>
      <c r="B279" s="184" t="s">
        <v>68</v>
      </c>
      <c r="C279" s="379" t="s">
        <v>69</v>
      </c>
      <c r="D279" s="379"/>
      <c r="E279" s="379"/>
      <c r="F279" s="186"/>
      <c r="G279" s="187"/>
      <c r="H279" s="187"/>
      <c r="I279" s="187"/>
      <c r="J279" s="188">
        <v>734.27</v>
      </c>
      <c r="K279" s="187"/>
      <c r="L279" s="188">
        <v>888.47</v>
      </c>
      <c r="M279" s="189">
        <v>13.24</v>
      </c>
      <c r="N279" s="191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5"/>
      <c r="B280" s="184" t="s">
        <v>70</v>
      </c>
      <c r="C280" s="379" t="s">
        <v>71</v>
      </c>
      <c r="D280" s="379"/>
      <c r="E280" s="379"/>
      <c r="F280" s="186"/>
      <c r="G280" s="187"/>
      <c r="H280" s="187"/>
      <c r="I280" s="187"/>
      <c r="J280" s="188">
        <v>81.08</v>
      </c>
      <c r="K280" s="187"/>
      <c r="L280" s="188">
        <v>98.11</v>
      </c>
      <c r="M280" s="189">
        <v>44.77</v>
      </c>
      <c r="N280" s="191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2"/>
      <c r="B281" s="184"/>
      <c r="C281" s="379" t="s">
        <v>72</v>
      </c>
      <c r="D281" s="379"/>
      <c r="E281" s="379"/>
      <c r="F281" s="186" t="s">
        <v>73</v>
      </c>
      <c r="G281" s="201">
        <v>199</v>
      </c>
      <c r="H281" s="187"/>
      <c r="I281" s="189">
        <v>240.79</v>
      </c>
      <c r="J281" s="194"/>
      <c r="K281" s="187"/>
      <c r="L281" s="194"/>
      <c r="M281" s="187"/>
      <c r="N281" s="195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2"/>
      <c r="B282" s="184"/>
      <c r="C282" s="379" t="s">
        <v>74</v>
      </c>
      <c r="D282" s="379"/>
      <c r="E282" s="379"/>
      <c r="F282" s="186" t="s">
        <v>73</v>
      </c>
      <c r="G282" s="189">
        <v>8.06</v>
      </c>
      <c r="H282" s="187"/>
      <c r="I282" s="211">
        <v>9.7525999999999993</v>
      </c>
      <c r="J282" s="194"/>
      <c r="K282" s="187"/>
      <c r="L282" s="194"/>
      <c r="M282" s="187"/>
      <c r="N282" s="195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5"/>
      <c r="B283" s="184"/>
      <c r="C283" s="380" t="s">
        <v>75</v>
      </c>
      <c r="D283" s="380"/>
      <c r="E283" s="380"/>
      <c r="F283" s="196"/>
      <c r="G283" s="197"/>
      <c r="H283" s="197"/>
      <c r="I283" s="197"/>
      <c r="J283" s="199">
        <v>2360.1</v>
      </c>
      <c r="K283" s="197"/>
      <c r="L283" s="199">
        <v>2855.72</v>
      </c>
      <c r="M283" s="197"/>
      <c r="N283" s="200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2"/>
      <c r="B284" s="184"/>
      <c r="C284" s="379" t="s">
        <v>76</v>
      </c>
      <c r="D284" s="379"/>
      <c r="E284" s="379"/>
      <c r="F284" s="186"/>
      <c r="G284" s="187"/>
      <c r="H284" s="187"/>
      <c r="I284" s="187"/>
      <c r="J284" s="194"/>
      <c r="K284" s="187"/>
      <c r="L284" s="190">
        <v>2065.36</v>
      </c>
      <c r="M284" s="187"/>
      <c r="N284" s="191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2"/>
      <c r="B285" s="184" t="s">
        <v>2197</v>
      </c>
      <c r="C285" s="379" t="s">
        <v>2198</v>
      </c>
      <c r="D285" s="379"/>
      <c r="E285" s="379"/>
      <c r="F285" s="186" t="s">
        <v>79</v>
      </c>
      <c r="G285" s="201">
        <v>140</v>
      </c>
      <c r="H285" s="187"/>
      <c r="I285" s="201">
        <v>140</v>
      </c>
      <c r="J285" s="194"/>
      <c r="K285" s="187"/>
      <c r="L285" s="190">
        <v>2891.5</v>
      </c>
      <c r="M285" s="187"/>
      <c r="N285" s="191">
        <v>129452.62</v>
      </c>
      <c r="AF285" s="133"/>
      <c r="AG285" s="140"/>
      <c r="AJ285" s="142" t="s">
        <v>2198</v>
      </c>
      <c r="AL285" s="140"/>
      <c r="AO285" s="140"/>
      <c r="AQ285" s="140"/>
    </row>
    <row r="286" spans="1:44" s="121" customFormat="1" ht="22.5" x14ac:dyDescent="0.25">
      <c r="A286" s="192"/>
      <c r="B286" s="184" t="s">
        <v>2199</v>
      </c>
      <c r="C286" s="379" t="s">
        <v>2200</v>
      </c>
      <c r="D286" s="379"/>
      <c r="E286" s="379"/>
      <c r="F286" s="186" t="s">
        <v>79</v>
      </c>
      <c r="G286" s="201">
        <v>93</v>
      </c>
      <c r="H286" s="189">
        <v>0.85</v>
      </c>
      <c r="I286" s="189">
        <v>79.05</v>
      </c>
      <c r="J286" s="194"/>
      <c r="K286" s="187"/>
      <c r="L286" s="190">
        <v>1632.67</v>
      </c>
      <c r="M286" s="187"/>
      <c r="N286" s="191">
        <v>73094.5</v>
      </c>
      <c r="AF286" s="133"/>
      <c r="AG286" s="140"/>
      <c r="AJ286" s="142" t="s">
        <v>2200</v>
      </c>
      <c r="AL286" s="140"/>
      <c r="AO286" s="140"/>
      <c r="AQ286" s="140"/>
    </row>
    <row r="287" spans="1:44" s="121" customFormat="1" ht="15" x14ac:dyDescent="0.25">
      <c r="A287" s="202"/>
      <c r="B287" s="203"/>
      <c r="C287" s="388" t="s">
        <v>82</v>
      </c>
      <c r="D287" s="388"/>
      <c r="E287" s="388"/>
      <c r="F287" s="178"/>
      <c r="G287" s="179"/>
      <c r="H287" s="179"/>
      <c r="I287" s="179"/>
      <c r="J287" s="181"/>
      <c r="K287" s="179"/>
      <c r="L287" s="204">
        <v>7379.89</v>
      </c>
      <c r="M287" s="197"/>
      <c r="N287" s="205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6" t="s">
        <v>142</v>
      </c>
      <c r="B288" s="177" t="s">
        <v>1054</v>
      </c>
      <c r="C288" s="388" t="s">
        <v>1377</v>
      </c>
      <c r="D288" s="388"/>
      <c r="E288" s="388"/>
      <c r="F288" s="178" t="s">
        <v>98</v>
      </c>
      <c r="G288" s="179">
        <v>168.19</v>
      </c>
      <c r="H288" s="180">
        <v>1</v>
      </c>
      <c r="I288" s="206">
        <v>168.19</v>
      </c>
      <c r="J288" s="207">
        <v>493.16</v>
      </c>
      <c r="K288" s="210">
        <v>1.012</v>
      </c>
      <c r="L288" s="204">
        <v>83939.92</v>
      </c>
      <c r="M288" s="206">
        <v>8.16</v>
      </c>
      <c r="N288" s="205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2"/>
      <c r="B289" s="203"/>
      <c r="C289" s="379" t="s">
        <v>99</v>
      </c>
      <c r="D289" s="379"/>
      <c r="E289" s="379"/>
      <c r="F289" s="379"/>
      <c r="G289" s="379"/>
      <c r="H289" s="379"/>
      <c r="I289" s="379"/>
      <c r="J289" s="379"/>
      <c r="K289" s="379"/>
      <c r="L289" s="379"/>
      <c r="M289" s="379"/>
      <c r="N289" s="391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8"/>
      <c r="B290" s="209"/>
      <c r="C290" s="379" t="s">
        <v>1379</v>
      </c>
      <c r="D290" s="379"/>
      <c r="E290" s="379"/>
      <c r="F290" s="379"/>
      <c r="G290" s="379"/>
      <c r="H290" s="379"/>
      <c r="I290" s="379"/>
      <c r="J290" s="379"/>
      <c r="K290" s="379"/>
      <c r="L290" s="379"/>
      <c r="M290" s="379"/>
      <c r="N290" s="391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3"/>
      <c r="B291" s="184"/>
      <c r="C291" s="389" t="s">
        <v>2191</v>
      </c>
      <c r="D291" s="389"/>
      <c r="E291" s="389"/>
      <c r="F291" s="389"/>
      <c r="G291" s="389"/>
      <c r="H291" s="389"/>
      <c r="I291" s="389"/>
      <c r="J291" s="389"/>
      <c r="K291" s="389"/>
      <c r="L291" s="389"/>
      <c r="M291" s="389"/>
      <c r="N291" s="390"/>
      <c r="AF291" s="133"/>
      <c r="AG291" s="140"/>
      <c r="AH291" s="142" t="s">
        <v>2191</v>
      </c>
      <c r="AL291" s="140"/>
      <c r="AO291" s="140"/>
      <c r="AQ291" s="140"/>
    </row>
    <row r="292" spans="1:44" s="121" customFormat="1" ht="15" x14ac:dyDescent="0.25">
      <c r="A292" s="202"/>
      <c r="B292" s="203"/>
      <c r="C292" s="388" t="s">
        <v>82</v>
      </c>
      <c r="D292" s="388"/>
      <c r="E292" s="388"/>
      <c r="F292" s="178"/>
      <c r="G292" s="179"/>
      <c r="H292" s="179"/>
      <c r="I292" s="179"/>
      <c r="J292" s="181"/>
      <c r="K292" s="179"/>
      <c r="L292" s="204">
        <v>83939.92</v>
      </c>
      <c r="M292" s="197"/>
      <c r="N292" s="205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6" t="s">
        <v>143</v>
      </c>
      <c r="B293" s="177" t="s">
        <v>896</v>
      </c>
      <c r="C293" s="388" t="s">
        <v>1067</v>
      </c>
      <c r="D293" s="388"/>
      <c r="E293" s="388"/>
      <c r="F293" s="178" t="s">
        <v>854</v>
      </c>
      <c r="G293" s="179">
        <v>0.92</v>
      </c>
      <c r="H293" s="180">
        <v>1</v>
      </c>
      <c r="I293" s="206">
        <v>0.92</v>
      </c>
      <c r="J293" s="181"/>
      <c r="K293" s="179"/>
      <c r="L293" s="181"/>
      <c r="M293" s="179"/>
      <c r="N293" s="182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8"/>
      <c r="B294" s="209"/>
      <c r="C294" s="379" t="s">
        <v>2183</v>
      </c>
      <c r="D294" s="379"/>
      <c r="E294" s="379"/>
      <c r="F294" s="379"/>
      <c r="G294" s="379"/>
      <c r="H294" s="379"/>
      <c r="I294" s="379"/>
      <c r="J294" s="379"/>
      <c r="K294" s="379"/>
      <c r="L294" s="379"/>
      <c r="M294" s="379"/>
      <c r="N294" s="391"/>
      <c r="AF294" s="133"/>
      <c r="AG294" s="140"/>
      <c r="AL294" s="140"/>
      <c r="AN294" s="142" t="s">
        <v>2183</v>
      </c>
      <c r="AO294" s="140"/>
      <c r="AQ294" s="140"/>
    </row>
    <row r="295" spans="1:44" s="121" customFormat="1" ht="23.25" x14ac:dyDescent="0.25">
      <c r="A295" s="183"/>
      <c r="B295" s="184" t="s">
        <v>63</v>
      </c>
      <c r="C295" s="389" t="s">
        <v>64</v>
      </c>
      <c r="D295" s="389"/>
      <c r="E295" s="389"/>
      <c r="F295" s="389"/>
      <c r="G295" s="389"/>
      <c r="H295" s="389"/>
      <c r="I295" s="389"/>
      <c r="J295" s="389"/>
      <c r="K295" s="389"/>
      <c r="L295" s="389"/>
      <c r="M295" s="389"/>
      <c r="N295" s="390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3"/>
      <c r="B296" s="184" t="s">
        <v>65</v>
      </c>
      <c r="C296" s="389" t="s">
        <v>66</v>
      </c>
      <c r="D296" s="389"/>
      <c r="E296" s="389"/>
      <c r="F296" s="389"/>
      <c r="G296" s="389"/>
      <c r="H296" s="389"/>
      <c r="I296" s="389"/>
      <c r="J296" s="389"/>
      <c r="K296" s="389"/>
      <c r="L296" s="389"/>
      <c r="M296" s="389"/>
      <c r="N296" s="390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5"/>
      <c r="B297" s="184" t="s">
        <v>58</v>
      </c>
      <c r="C297" s="379" t="s">
        <v>67</v>
      </c>
      <c r="D297" s="379"/>
      <c r="E297" s="379"/>
      <c r="F297" s="186"/>
      <c r="G297" s="187"/>
      <c r="H297" s="187"/>
      <c r="I297" s="187"/>
      <c r="J297" s="188">
        <v>182.32</v>
      </c>
      <c r="K297" s="211">
        <v>1.3225</v>
      </c>
      <c r="L297" s="188">
        <v>221.83</v>
      </c>
      <c r="M297" s="189">
        <v>44.77</v>
      </c>
      <c r="N297" s="191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5"/>
      <c r="B298" s="184" t="s">
        <v>68</v>
      </c>
      <c r="C298" s="379" t="s">
        <v>69</v>
      </c>
      <c r="D298" s="379"/>
      <c r="E298" s="379"/>
      <c r="F298" s="186"/>
      <c r="G298" s="187"/>
      <c r="H298" s="187"/>
      <c r="I298" s="187"/>
      <c r="J298" s="190">
        <v>7479.03</v>
      </c>
      <c r="K298" s="211">
        <v>1.4375</v>
      </c>
      <c r="L298" s="190">
        <v>9891.02</v>
      </c>
      <c r="M298" s="189">
        <v>13.24</v>
      </c>
      <c r="N298" s="191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5"/>
      <c r="B299" s="184" t="s">
        <v>70</v>
      </c>
      <c r="C299" s="379" t="s">
        <v>71</v>
      </c>
      <c r="D299" s="379"/>
      <c r="E299" s="379"/>
      <c r="F299" s="186"/>
      <c r="G299" s="187"/>
      <c r="H299" s="187"/>
      <c r="I299" s="187"/>
      <c r="J299" s="188">
        <v>234.46</v>
      </c>
      <c r="K299" s="211">
        <v>1.4375</v>
      </c>
      <c r="L299" s="188">
        <v>310.07</v>
      </c>
      <c r="M299" s="189">
        <v>44.77</v>
      </c>
      <c r="N299" s="191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5"/>
      <c r="B300" s="184" t="s">
        <v>86</v>
      </c>
      <c r="C300" s="379" t="s">
        <v>87</v>
      </c>
      <c r="D300" s="379"/>
      <c r="E300" s="379"/>
      <c r="F300" s="186"/>
      <c r="G300" s="187"/>
      <c r="H300" s="187"/>
      <c r="I300" s="187"/>
      <c r="J300" s="188">
        <v>874.78</v>
      </c>
      <c r="K300" s="187"/>
      <c r="L300" s="188">
        <v>804.8</v>
      </c>
      <c r="M300" s="189">
        <v>8.16</v>
      </c>
      <c r="N300" s="191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2"/>
      <c r="B301" s="184"/>
      <c r="C301" s="379" t="s">
        <v>72</v>
      </c>
      <c r="D301" s="379"/>
      <c r="E301" s="379"/>
      <c r="F301" s="186" t="s">
        <v>73</v>
      </c>
      <c r="G301" s="189">
        <v>20.86</v>
      </c>
      <c r="H301" s="211">
        <v>1.3225</v>
      </c>
      <c r="I301" s="215">
        <v>25.380362000000002</v>
      </c>
      <c r="J301" s="194"/>
      <c r="K301" s="187"/>
      <c r="L301" s="194"/>
      <c r="M301" s="187"/>
      <c r="N301" s="195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2"/>
      <c r="B302" s="184"/>
      <c r="C302" s="379" t="s">
        <v>74</v>
      </c>
      <c r="D302" s="379"/>
      <c r="E302" s="379"/>
      <c r="F302" s="186" t="s">
        <v>73</v>
      </c>
      <c r="G302" s="189">
        <v>18.850000000000001</v>
      </c>
      <c r="H302" s="211">
        <v>1.4375</v>
      </c>
      <c r="I302" s="215">
        <v>24.929124999999999</v>
      </c>
      <c r="J302" s="194"/>
      <c r="K302" s="187"/>
      <c r="L302" s="194"/>
      <c r="M302" s="187"/>
      <c r="N302" s="195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5"/>
      <c r="B303" s="184"/>
      <c r="C303" s="380" t="s">
        <v>75</v>
      </c>
      <c r="D303" s="380"/>
      <c r="E303" s="380"/>
      <c r="F303" s="196"/>
      <c r="G303" s="197"/>
      <c r="H303" s="197"/>
      <c r="I303" s="197"/>
      <c r="J303" s="199">
        <v>8536.1299999999992</v>
      </c>
      <c r="K303" s="197"/>
      <c r="L303" s="199">
        <v>10917.65</v>
      </c>
      <c r="M303" s="197"/>
      <c r="N303" s="200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2"/>
      <c r="B304" s="184"/>
      <c r="C304" s="379" t="s">
        <v>76</v>
      </c>
      <c r="D304" s="379"/>
      <c r="E304" s="379"/>
      <c r="F304" s="186"/>
      <c r="G304" s="187"/>
      <c r="H304" s="187"/>
      <c r="I304" s="187"/>
      <c r="J304" s="194"/>
      <c r="K304" s="187"/>
      <c r="L304" s="188">
        <v>531.9</v>
      </c>
      <c r="M304" s="187"/>
      <c r="N304" s="191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2"/>
      <c r="B305" s="184" t="s">
        <v>814</v>
      </c>
      <c r="C305" s="379" t="s">
        <v>815</v>
      </c>
      <c r="D305" s="379"/>
      <c r="E305" s="379"/>
      <c r="F305" s="186" t="s">
        <v>79</v>
      </c>
      <c r="G305" s="201">
        <v>147</v>
      </c>
      <c r="H305" s="187"/>
      <c r="I305" s="201">
        <v>147</v>
      </c>
      <c r="J305" s="194"/>
      <c r="K305" s="187"/>
      <c r="L305" s="188">
        <v>781.89</v>
      </c>
      <c r="M305" s="187"/>
      <c r="N305" s="191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2"/>
      <c r="B306" s="184" t="s">
        <v>816</v>
      </c>
      <c r="C306" s="379" t="s">
        <v>817</v>
      </c>
      <c r="D306" s="379"/>
      <c r="E306" s="379"/>
      <c r="F306" s="186" t="s">
        <v>79</v>
      </c>
      <c r="G306" s="201">
        <v>134</v>
      </c>
      <c r="H306" s="189">
        <v>0.85</v>
      </c>
      <c r="I306" s="216">
        <v>113.9</v>
      </c>
      <c r="J306" s="194"/>
      <c r="K306" s="187"/>
      <c r="L306" s="188">
        <v>605.83000000000004</v>
      </c>
      <c r="M306" s="187"/>
      <c r="N306" s="191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2"/>
      <c r="B307" s="203"/>
      <c r="C307" s="388" t="s">
        <v>82</v>
      </c>
      <c r="D307" s="388"/>
      <c r="E307" s="388"/>
      <c r="F307" s="178"/>
      <c r="G307" s="179"/>
      <c r="H307" s="179"/>
      <c r="I307" s="179"/>
      <c r="J307" s="181"/>
      <c r="K307" s="179"/>
      <c r="L307" s="204">
        <v>12305.37</v>
      </c>
      <c r="M307" s="197"/>
      <c r="N307" s="205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6" t="s">
        <v>168</v>
      </c>
      <c r="B308" s="177" t="s">
        <v>898</v>
      </c>
      <c r="C308" s="388" t="s">
        <v>1068</v>
      </c>
      <c r="D308" s="388"/>
      <c r="E308" s="388"/>
      <c r="F308" s="178" t="s">
        <v>854</v>
      </c>
      <c r="G308" s="179">
        <v>0.92</v>
      </c>
      <c r="H308" s="180">
        <v>1</v>
      </c>
      <c r="I308" s="206">
        <v>0.92</v>
      </c>
      <c r="J308" s="181"/>
      <c r="K308" s="179"/>
      <c r="L308" s="181"/>
      <c r="M308" s="179"/>
      <c r="N308" s="182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8"/>
      <c r="B309" s="209"/>
      <c r="C309" s="379" t="s">
        <v>2183</v>
      </c>
      <c r="D309" s="379"/>
      <c r="E309" s="379"/>
      <c r="F309" s="379"/>
      <c r="G309" s="379"/>
      <c r="H309" s="379"/>
      <c r="I309" s="379"/>
      <c r="J309" s="379"/>
      <c r="K309" s="379"/>
      <c r="L309" s="379"/>
      <c r="M309" s="379"/>
      <c r="N309" s="391"/>
      <c r="AF309" s="133"/>
      <c r="AG309" s="140"/>
      <c r="AL309" s="140"/>
      <c r="AN309" s="142" t="s">
        <v>2183</v>
      </c>
      <c r="AO309" s="140"/>
      <c r="AQ309" s="140"/>
    </row>
    <row r="310" spans="1:43" s="121" customFormat="1" ht="15" x14ac:dyDescent="0.25">
      <c r="A310" s="183"/>
      <c r="B310" s="184"/>
      <c r="C310" s="389" t="s">
        <v>463</v>
      </c>
      <c r="D310" s="389"/>
      <c r="E310" s="389"/>
      <c r="F310" s="389"/>
      <c r="G310" s="389"/>
      <c r="H310" s="389"/>
      <c r="I310" s="389"/>
      <c r="J310" s="389"/>
      <c r="K310" s="389"/>
      <c r="L310" s="389"/>
      <c r="M310" s="389"/>
      <c r="N310" s="390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3"/>
      <c r="B311" s="184" t="s">
        <v>63</v>
      </c>
      <c r="C311" s="389" t="s">
        <v>64</v>
      </c>
      <c r="D311" s="389"/>
      <c r="E311" s="389"/>
      <c r="F311" s="389"/>
      <c r="G311" s="389"/>
      <c r="H311" s="389"/>
      <c r="I311" s="389"/>
      <c r="J311" s="389"/>
      <c r="K311" s="389"/>
      <c r="L311" s="389"/>
      <c r="M311" s="389"/>
      <c r="N311" s="390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3"/>
      <c r="B312" s="184" t="s">
        <v>65</v>
      </c>
      <c r="C312" s="389" t="s">
        <v>66</v>
      </c>
      <c r="D312" s="389"/>
      <c r="E312" s="389"/>
      <c r="F312" s="389"/>
      <c r="G312" s="389"/>
      <c r="H312" s="389"/>
      <c r="I312" s="389"/>
      <c r="J312" s="389"/>
      <c r="K312" s="389"/>
      <c r="L312" s="389"/>
      <c r="M312" s="389"/>
      <c r="N312" s="390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5"/>
      <c r="B313" s="184" t="s">
        <v>58</v>
      </c>
      <c r="C313" s="379" t="s">
        <v>67</v>
      </c>
      <c r="D313" s="379"/>
      <c r="E313" s="379"/>
      <c r="F313" s="186"/>
      <c r="G313" s="187"/>
      <c r="H313" s="187"/>
      <c r="I313" s="187"/>
      <c r="J313" s="188">
        <v>3.29</v>
      </c>
      <c r="K313" s="193">
        <v>2.645</v>
      </c>
      <c r="L313" s="188">
        <v>8.01</v>
      </c>
      <c r="M313" s="189">
        <v>44.77</v>
      </c>
      <c r="N313" s="218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5"/>
      <c r="B314" s="184" t="s">
        <v>68</v>
      </c>
      <c r="C314" s="379" t="s">
        <v>69</v>
      </c>
      <c r="D314" s="379"/>
      <c r="E314" s="379"/>
      <c r="F314" s="186"/>
      <c r="G314" s="187"/>
      <c r="H314" s="187"/>
      <c r="I314" s="187"/>
      <c r="J314" s="188">
        <v>254.89</v>
      </c>
      <c r="K314" s="193">
        <v>2.875</v>
      </c>
      <c r="L314" s="188">
        <v>674.18</v>
      </c>
      <c r="M314" s="189">
        <v>13.24</v>
      </c>
      <c r="N314" s="191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5"/>
      <c r="B315" s="184" t="s">
        <v>70</v>
      </c>
      <c r="C315" s="379" t="s">
        <v>71</v>
      </c>
      <c r="D315" s="379"/>
      <c r="E315" s="379"/>
      <c r="F315" s="186"/>
      <c r="G315" s="187"/>
      <c r="H315" s="187"/>
      <c r="I315" s="187"/>
      <c r="J315" s="188">
        <v>5.95</v>
      </c>
      <c r="K315" s="193">
        <v>2.875</v>
      </c>
      <c r="L315" s="188">
        <v>15.74</v>
      </c>
      <c r="M315" s="189">
        <v>44.77</v>
      </c>
      <c r="N315" s="218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5"/>
      <c r="B316" s="184" t="s">
        <v>86</v>
      </c>
      <c r="C316" s="379" t="s">
        <v>87</v>
      </c>
      <c r="D316" s="379"/>
      <c r="E316" s="379"/>
      <c r="F316" s="186"/>
      <c r="G316" s="187"/>
      <c r="H316" s="187"/>
      <c r="I316" s="187"/>
      <c r="J316" s="188">
        <v>2.94</v>
      </c>
      <c r="K316" s="201">
        <v>2</v>
      </c>
      <c r="L316" s="188">
        <v>5.41</v>
      </c>
      <c r="M316" s="189">
        <v>8.16</v>
      </c>
      <c r="N316" s="218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2"/>
      <c r="B317" s="184"/>
      <c r="C317" s="379" t="s">
        <v>72</v>
      </c>
      <c r="D317" s="379"/>
      <c r="E317" s="379"/>
      <c r="F317" s="186" t="s">
        <v>73</v>
      </c>
      <c r="G317" s="189">
        <v>0.35</v>
      </c>
      <c r="H317" s="193">
        <v>2.645</v>
      </c>
      <c r="I317" s="217">
        <v>0.85168999999999995</v>
      </c>
      <c r="J317" s="194"/>
      <c r="K317" s="187"/>
      <c r="L317" s="194"/>
      <c r="M317" s="187"/>
      <c r="N317" s="195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2"/>
      <c r="B318" s="184"/>
      <c r="C318" s="379" t="s">
        <v>74</v>
      </c>
      <c r="D318" s="379"/>
      <c r="E318" s="379"/>
      <c r="F318" s="186" t="s">
        <v>73</v>
      </c>
      <c r="G318" s="189">
        <v>0.47</v>
      </c>
      <c r="H318" s="193">
        <v>2.875</v>
      </c>
      <c r="I318" s="217">
        <v>1.24315</v>
      </c>
      <c r="J318" s="194"/>
      <c r="K318" s="187"/>
      <c r="L318" s="194"/>
      <c r="M318" s="187"/>
      <c r="N318" s="195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5"/>
      <c r="B319" s="184"/>
      <c r="C319" s="380" t="s">
        <v>75</v>
      </c>
      <c r="D319" s="380"/>
      <c r="E319" s="380"/>
      <c r="F319" s="196"/>
      <c r="G319" s="197"/>
      <c r="H319" s="197"/>
      <c r="I319" s="197"/>
      <c r="J319" s="198">
        <v>261.12</v>
      </c>
      <c r="K319" s="197"/>
      <c r="L319" s="198">
        <v>687.6</v>
      </c>
      <c r="M319" s="197"/>
      <c r="N319" s="200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2"/>
      <c r="B320" s="184"/>
      <c r="C320" s="379" t="s">
        <v>76</v>
      </c>
      <c r="D320" s="379"/>
      <c r="E320" s="379"/>
      <c r="F320" s="186"/>
      <c r="G320" s="187"/>
      <c r="H320" s="187"/>
      <c r="I320" s="187"/>
      <c r="J320" s="194"/>
      <c r="K320" s="187"/>
      <c r="L320" s="188">
        <v>23.75</v>
      </c>
      <c r="M320" s="187"/>
      <c r="N320" s="191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2"/>
      <c r="B321" s="184" t="s">
        <v>814</v>
      </c>
      <c r="C321" s="379" t="s">
        <v>815</v>
      </c>
      <c r="D321" s="379"/>
      <c r="E321" s="379"/>
      <c r="F321" s="186" t="s">
        <v>79</v>
      </c>
      <c r="G321" s="201">
        <v>147</v>
      </c>
      <c r="H321" s="187"/>
      <c r="I321" s="201">
        <v>147</v>
      </c>
      <c r="J321" s="194"/>
      <c r="K321" s="187"/>
      <c r="L321" s="188">
        <v>34.909999999999997</v>
      </c>
      <c r="M321" s="187"/>
      <c r="N321" s="191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2"/>
      <c r="B322" s="184" t="s">
        <v>816</v>
      </c>
      <c r="C322" s="379" t="s">
        <v>817</v>
      </c>
      <c r="D322" s="379"/>
      <c r="E322" s="379"/>
      <c r="F322" s="186" t="s">
        <v>79</v>
      </c>
      <c r="G322" s="201">
        <v>134</v>
      </c>
      <c r="H322" s="189">
        <v>0.85</v>
      </c>
      <c r="I322" s="216">
        <v>113.9</v>
      </c>
      <c r="J322" s="194"/>
      <c r="K322" s="187"/>
      <c r="L322" s="188">
        <v>27.05</v>
      </c>
      <c r="M322" s="187"/>
      <c r="N322" s="191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2"/>
      <c r="B323" s="203"/>
      <c r="C323" s="388" t="s">
        <v>82</v>
      </c>
      <c r="D323" s="388"/>
      <c r="E323" s="388"/>
      <c r="F323" s="178"/>
      <c r="G323" s="179"/>
      <c r="H323" s="179"/>
      <c r="I323" s="179"/>
      <c r="J323" s="181"/>
      <c r="K323" s="179"/>
      <c r="L323" s="207">
        <v>749.56</v>
      </c>
      <c r="M323" s="197"/>
      <c r="N323" s="205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6" t="s">
        <v>175</v>
      </c>
      <c r="B324" s="177" t="s">
        <v>2201</v>
      </c>
      <c r="C324" s="388" t="s">
        <v>2202</v>
      </c>
      <c r="D324" s="388"/>
      <c r="E324" s="388"/>
      <c r="F324" s="178" t="s">
        <v>178</v>
      </c>
      <c r="G324" s="179">
        <v>123.17</v>
      </c>
      <c r="H324" s="180">
        <v>1</v>
      </c>
      <c r="I324" s="206">
        <v>123.17</v>
      </c>
      <c r="J324" s="207">
        <v>483.02</v>
      </c>
      <c r="K324" s="179"/>
      <c r="L324" s="204">
        <v>59493.57</v>
      </c>
      <c r="M324" s="206">
        <v>8.16</v>
      </c>
      <c r="N324" s="205">
        <v>485467.53</v>
      </c>
      <c r="AF324" s="133"/>
      <c r="AG324" s="140" t="s">
        <v>2202</v>
      </c>
      <c r="AL324" s="140"/>
      <c r="AO324" s="140"/>
      <c r="AQ324" s="140"/>
    </row>
    <row r="325" spans="1:43" s="121" customFormat="1" ht="15" x14ac:dyDescent="0.25">
      <c r="A325" s="202"/>
      <c r="B325" s="203"/>
      <c r="C325" s="379" t="s">
        <v>99</v>
      </c>
      <c r="D325" s="379"/>
      <c r="E325" s="379"/>
      <c r="F325" s="379"/>
      <c r="G325" s="379"/>
      <c r="H325" s="379"/>
      <c r="I325" s="379"/>
      <c r="J325" s="379"/>
      <c r="K325" s="379"/>
      <c r="L325" s="379"/>
      <c r="M325" s="379"/>
      <c r="N325" s="391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2"/>
      <c r="B326" s="203"/>
      <c r="C326" s="388" t="s">
        <v>82</v>
      </c>
      <c r="D326" s="388"/>
      <c r="E326" s="388"/>
      <c r="F326" s="178"/>
      <c r="G326" s="179"/>
      <c r="H326" s="179"/>
      <c r="I326" s="179"/>
      <c r="J326" s="181"/>
      <c r="K326" s="179"/>
      <c r="L326" s="204">
        <v>59493.57</v>
      </c>
      <c r="M326" s="197"/>
      <c r="N326" s="205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6" t="s">
        <v>186</v>
      </c>
      <c r="B327" s="177" t="s">
        <v>904</v>
      </c>
      <c r="C327" s="388" t="s">
        <v>905</v>
      </c>
      <c r="D327" s="388"/>
      <c r="E327" s="388"/>
      <c r="F327" s="178" t="s">
        <v>370</v>
      </c>
      <c r="G327" s="179">
        <v>1</v>
      </c>
      <c r="H327" s="180">
        <v>1</v>
      </c>
      <c r="I327" s="180">
        <v>1</v>
      </c>
      <c r="J327" s="181"/>
      <c r="K327" s="179"/>
      <c r="L327" s="181"/>
      <c r="M327" s="179"/>
      <c r="N327" s="182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8"/>
      <c r="B328" s="209"/>
      <c r="C328" s="379" t="s">
        <v>2203</v>
      </c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91"/>
      <c r="AF328" s="133"/>
      <c r="AG328" s="140"/>
      <c r="AL328" s="140"/>
      <c r="AN328" s="142" t="s">
        <v>2203</v>
      </c>
      <c r="AO328" s="140"/>
      <c r="AQ328" s="140"/>
    </row>
    <row r="329" spans="1:43" s="121" customFormat="1" ht="23.25" x14ac:dyDescent="0.25">
      <c r="A329" s="183"/>
      <c r="B329" s="184" t="s">
        <v>63</v>
      </c>
      <c r="C329" s="389" t="s">
        <v>64</v>
      </c>
      <c r="D329" s="389"/>
      <c r="E329" s="389"/>
      <c r="F329" s="389"/>
      <c r="G329" s="389"/>
      <c r="H329" s="389"/>
      <c r="I329" s="389"/>
      <c r="J329" s="389"/>
      <c r="K329" s="389"/>
      <c r="L329" s="389"/>
      <c r="M329" s="389"/>
      <c r="N329" s="390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3"/>
      <c r="B330" s="184" t="s">
        <v>65</v>
      </c>
      <c r="C330" s="389" t="s">
        <v>66</v>
      </c>
      <c r="D330" s="389"/>
      <c r="E330" s="389"/>
      <c r="F330" s="389"/>
      <c r="G330" s="389"/>
      <c r="H330" s="389"/>
      <c r="I330" s="389"/>
      <c r="J330" s="389"/>
      <c r="K330" s="389"/>
      <c r="L330" s="389"/>
      <c r="M330" s="389"/>
      <c r="N330" s="390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5"/>
      <c r="B331" s="184" t="s">
        <v>58</v>
      </c>
      <c r="C331" s="379" t="s">
        <v>67</v>
      </c>
      <c r="D331" s="379"/>
      <c r="E331" s="379"/>
      <c r="F331" s="186"/>
      <c r="G331" s="187"/>
      <c r="H331" s="187"/>
      <c r="I331" s="187"/>
      <c r="J331" s="188">
        <v>590.51</v>
      </c>
      <c r="K331" s="211">
        <v>1.3225</v>
      </c>
      <c r="L331" s="188">
        <v>780.95</v>
      </c>
      <c r="M331" s="189">
        <v>44.77</v>
      </c>
      <c r="N331" s="191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5"/>
      <c r="B332" s="184" t="s">
        <v>68</v>
      </c>
      <c r="C332" s="379" t="s">
        <v>69</v>
      </c>
      <c r="D332" s="379"/>
      <c r="E332" s="379"/>
      <c r="F332" s="186"/>
      <c r="G332" s="187"/>
      <c r="H332" s="187"/>
      <c r="I332" s="187"/>
      <c r="J332" s="188">
        <v>73.02</v>
      </c>
      <c r="K332" s="211">
        <v>1.4375</v>
      </c>
      <c r="L332" s="188">
        <v>104.97</v>
      </c>
      <c r="M332" s="189">
        <v>13.24</v>
      </c>
      <c r="N332" s="191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5"/>
      <c r="B333" s="184" t="s">
        <v>70</v>
      </c>
      <c r="C333" s="379" t="s">
        <v>71</v>
      </c>
      <c r="D333" s="379"/>
      <c r="E333" s="379"/>
      <c r="F333" s="186"/>
      <c r="G333" s="187"/>
      <c r="H333" s="187"/>
      <c r="I333" s="187"/>
      <c r="J333" s="188">
        <v>8.6999999999999993</v>
      </c>
      <c r="K333" s="211">
        <v>1.4375</v>
      </c>
      <c r="L333" s="188">
        <v>12.51</v>
      </c>
      <c r="M333" s="189">
        <v>44.77</v>
      </c>
      <c r="N333" s="218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5"/>
      <c r="B334" s="184" t="s">
        <v>86</v>
      </c>
      <c r="C334" s="379" t="s">
        <v>87</v>
      </c>
      <c r="D334" s="379"/>
      <c r="E334" s="379"/>
      <c r="F334" s="186"/>
      <c r="G334" s="187"/>
      <c r="H334" s="187"/>
      <c r="I334" s="187"/>
      <c r="J334" s="190">
        <v>3690.05</v>
      </c>
      <c r="K334" s="187"/>
      <c r="L334" s="190">
        <v>3690.05</v>
      </c>
      <c r="M334" s="189">
        <v>8.16</v>
      </c>
      <c r="N334" s="191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2"/>
      <c r="B335" s="184"/>
      <c r="C335" s="379" t="s">
        <v>72</v>
      </c>
      <c r="D335" s="379"/>
      <c r="E335" s="379"/>
      <c r="F335" s="186" t="s">
        <v>73</v>
      </c>
      <c r="G335" s="216">
        <v>69.8</v>
      </c>
      <c r="H335" s="211">
        <v>1.3225</v>
      </c>
      <c r="I335" s="211">
        <v>92.310500000000005</v>
      </c>
      <c r="J335" s="194"/>
      <c r="K335" s="187"/>
      <c r="L335" s="194"/>
      <c r="M335" s="187"/>
      <c r="N335" s="195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2"/>
      <c r="B336" s="184"/>
      <c r="C336" s="379" t="s">
        <v>74</v>
      </c>
      <c r="D336" s="379"/>
      <c r="E336" s="379"/>
      <c r="F336" s="186" t="s">
        <v>73</v>
      </c>
      <c r="G336" s="189">
        <v>0.65</v>
      </c>
      <c r="H336" s="211">
        <v>1.4375</v>
      </c>
      <c r="I336" s="215">
        <v>0.93437499999999996</v>
      </c>
      <c r="J336" s="194"/>
      <c r="K336" s="187"/>
      <c r="L336" s="194"/>
      <c r="M336" s="187"/>
      <c r="N336" s="195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5"/>
      <c r="B337" s="184"/>
      <c r="C337" s="380" t="s">
        <v>75</v>
      </c>
      <c r="D337" s="380"/>
      <c r="E337" s="380"/>
      <c r="F337" s="196"/>
      <c r="G337" s="197"/>
      <c r="H337" s="197"/>
      <c r="I337" s="197"/>
      <c r="J337" s="199">
        <v>4353.58</v>
      </c>
      <c r="K337" s="197"/>
      <c r="L337" s="199">
        <v>4575.97</v>
      </c>
      <c r="M337" s="197"/>
      <c r="N337" s="200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2"/>
      <c r="B338" s="184"/>
      <c r="C338" s="379" t="s">
        <v>76</v>
      </c>
      <c r="D338" s="379"/>
      <c r="E338" s="379"/>
      <c r="F338" s="186"/>
      <c r="G338" s="187"/>
      <c r="H338" s="187"/>
      <c r="I338" s="187"/>
      <c r="J338" s="194"/>
      <c r="K338" s="187"/>
      <c r="L338" s="188">
        <v>793.46</v>
      </c>
      <c r="M338" s="187"/>
      <c r="N338" s="191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2"/>
      <c r="B339" s="184" t="s">
        <v>814</v>
      </c>
      <c r="C339" s="379" t="s">
        <v>815</v>
      </c>
      <c r="D339" s="379"/>
      <c r="E339" s="379"/>
      <c r="F339" s="186" t="s">
        <v>79</v>
      </c>
      <c r="G339" s="201">
        <v>147</v>
      </c>
      <c r="H339" s="187"/>
      <c r="I339" s="201">
        <v>147</v>
      </c>
      <c r="J339" s="194"/>
      <c r="K339" s="187"/>
      <c r="L339" s="190">
        <v>1166.3900000000001</v>
      </c>
      <c r="M339" s="187"/>
      <c r="N339" s="191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2"/>
      <c r="B340" s="184" t="s">
        <v>816</v>
      </c>
      <c r="C340" s="379" t="s">
        <v>817</v>
      </c>
      <c r="D340" s="379"/>
      <c r="E340" s="379"/>
      <c r="F340" s="186" t="s">
        <v>79</v>
      </c>
      <c r="G340" s="201">
        <v>134</v>
      </c>
      <c r="H340" s="189">
        <v>0.85</v>
      </c>
      <c r="I340" s="216">
        <v>113.9</v>
      </c>
      <c r="J340" s="194"/>
      <c r="K340" s="187"/>
      <c r="L340" s="188">
        <v>903.75</v>
      </c>
      <c r="M340" s="187"/>
      <c r="N340" s="191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2"/>
      <c r="B341" s="203"/>
      <c r="C341" s="388" t="s">
        <v>82</v>
      </c>
      <c r="D341" s="388"/>
      <c r="E341" s="388"/>
      <c r="F341" s="178"/>
      <c r="G341" s="179"/>
      <c r="H341" s="179"/>
      <c r="I341" s="179"/>
      <c r="J341" s="181"/>
      <c r="K341" s="179"/>
      <c r="L341" s="204">
        <v>6646.11</v>
      </c>
      <c r="M341" s="197"/>
      <c r="N341" s="205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6" t="s">
        <v>196</v>
      </c>
      <c r="B342" s="177" t="s">
        <v>907</v>
      </c>
      <c r="C342" s="388" t="s">
        <v>908</v>
      </c>
      <c r="D342" s="388"/>
      <c r="E342" s="388"/>
      <c r="F342" s="178" t="s">
        <v>291</v>
      </c>
      <c r="G342" s="179">
        <v>100</v>
      </c>
      <c r="H342" s="180">
        <v>1</v>
      </c>
      <c r="I342" s="180">
        <v>100</v>
      </c>
      <c r="J342" s="207">
        <v>63.12</v>
      </c>
      <c r="K342" s="179"/>
      <c r="L342" s="204">
        <v>6312</v>
      </c>
      <c r="M342" s="206">
        <v>8.16</v>
      </c>
      <c r="N342" s="205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2"/>
      <c r="B343" s="203"/>
      <c r="C343" s="379" t="s">
        <v>99</v>
      </c>
      <c r="D343" s="379"/>
      <c r="E343" s="379"/>
      <c r="F343" s="379"/>
      <c r="G343" s="379"/>
      <c r="H343" s="379"/>
      <c r="I343" s="379"/>
      <c r="J343" s="379"/>
      <c r="K343" s="379"/>
      <c r="L343" s="379"/>
      <c r="M343" s="379"/>
      <c r="N343" s="391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2"/>
      <c r="B344" s="203"/>
      <c r="C344" s="388" t="s">
        <v>82</v>
      </c>
      <c r="D344" s="388"/>
      <c r="E344" s="388"/>
      <c r="F344" s="178"/>
      <c r="G344" s="179"/>
      <c r="H344" s="179"/>
      <c r="I344" s="179"/>
      <c r="J344" s="181"/>
      <c r="K344" s="179"/>
      <c r="L344" s="204">
        <v>6312</v>
      </c>
      <c r="M344" s="197"/>
      <c r="N344" s="205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0"/>
      <c r="B345" s="221"/>
      <c r="C345" s="221"/>
      <c r="D345" s="221"/>
      <c r="E345" s="221"/>
      <c r="F345" s="222"/>
      <c r="G345" s="222"/>
      <c r="H345" s="222"/>
      <c r="I345" s="222"/>
      <c r="J345" s="223"/>
      <c r="K345" s="222"/>
      <c r="L345" s="223"/>
      <c r="M345" s="187"/>
      <c r="N345" s="223"/>
      <c r="AF345" s="133"/>
      <c r="AG345" s="140"/>
      <c r="AL345" s="140"/>
      <c r="AO345" s="140"/>
      <c r="AQ345" s="140"/>
    </row>
    <row r="346" spans="1:43" s="121" customFormat="1" ht="15" x14ac:dyDescent="0.25">
      <c r="A346" s="227"/>
      <c r="B346" s="228"/>
      <c r="C346" s="388" t="s">
        <v>2204</v>
      </c>
      <c r="D346" s="388"/>
      <c r="E346" s="388"/>
      <c r="F346" s="388"/>
      <c r="G346" s="388"/>
      <c r="H346" s="388"/>
      <c r="I346" s="388"/>
      <c r="J346" s="388"/>
      <c r="K346" s="388"/>
      <c r="L346" s="229"/>
      <c r="M346" s="230"/>
      <c r="N346" s="231"/>
      <c r="AF346" s="133"/>
      <c r="AG346" s="140"/>
      <c r="AL346" s="140"/>
      <c r="AO346" s="140" t="s">
        <v>2204</v>
      </c>
      <c r="AQ346" s="140"/>
    </row>
    <row r="347" spans="1:43" s="121" customFormat="1" ht="15" x14ac:dyDescent="0.25">
      <c r="A347" s="232"/>
      <c r="B347" s="184"/>
      <c r="C347" s="379" t="s">
        <v>146</v>
      </c>
      <c r="D347" s="379"/>
      <c r="E347" s="379"/>
      <c r="F347" s="379"/>
      <c r="G347" s="379"/>
      <c r="H347" s="379"/>
      <c r="I347" s="379"/>
      <c r="J347" s="379"/>
      <c r="K347" s="379"/>
      <c r="L347" s="233">
        <v>330265.87</v>
      </c>
      <c r="M347" s="234"/>
      <c r="N347" s="237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2"/>
      <c r="B348" s="184"/>
      <c r="C348" s="379" t="s">
        <v>147</v>
      </c>
      <c r="D348" s="379"/>
      <c r="E348" s="379"/>
      <c r="F348" s="379"/>
      <c r="G348" s="379"/>
      <c r="H348" s="379"/>
      <c r="I348" s="379"/>
      <c r="J348" s="379"/>
      <c r="K348" s="379"/>
      <c r="L348" s="236"/>
      <c r="M348" s="234"/>
      <c r="N348" s="237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2"/>
      <c r="B349" s="184"/>
      <c r="C349" s="379" t="s">
        <v>148</v>
      </c>
      <c r="D349" s="379"/>
      <c r="E349" s="379"/>
      <c r="F349" s="379"/>
      <c r="G349" s="379"/>
      <c r="H349" s="379"/>
      <c r="I349" s="379"/>
      <c r="J349" s="379"/>
      <c r="K349" s="379"/>
      <c r="L349" s="233">
        <v>4149.9399999999996</v>
      </c>
      <c r="M349" s="234"/>
      <c r="N349" s="237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2"/>
      <c r="B350" s="184"/>
      <c r="C350" s="379" t="s">
        <v>149</v>
      </c>
      <c r="D350" s="379"/>
      <c r="E350" s="379"/>
      <c r="F350" s="379"/>
      <c r="G350" s="379"/>
      <c r="H350" s="379"/>
      <c r="I350" s="379"/>
      <c r="J350" s="379"/>
      <c r="K350" s="379"/>
      <c r="L350" s="233">
        <v>42441.07</v>
      </c>
      <c r="M350" s="234"/>
      <c r="N350" s="237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2"/>
      <c r="B351" s="184"/>
      <c r="C351" s="379" t="s">
        <v>150</v>
      </c>
      <c r="D351" s="379"/>
      <c r="E351" s="379"/>
      <c r="F351" s="379"/>
      <c r="G351" s="379"/>
      <c r="H351" s="379"/>
      <c r="I351" s="379"/>
      <c r="J351" s="379"/>
      <c r="K351" s="379"/>
      <c r="L351" s="233">
        <v>2083.08</v>
      </c>
      <c r="M351" s="234"/>
      <c r="N351" s="237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2"/>
      <c r="B352" s="184"/>
      <c r="C352" s="379" t="s">
        <v>151</v>
      </c>
      <c r="D352" s="379"/>
      <c r="E352" s="379"/>
      <c r="F352" s="379"/>
      <c r="G352" s="379"/>
      <c r="H352" s="379"/>
      <c r="I352" s="379"/>
      <c r="J352" s="379"/>
      <c r="K352" s="379"/>
      <c r="L352" s="233">
        <v>283674.86</v>
      </c>
      <c r="M352" s="234"/>
      <c r="N352" s="237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2"/>
      <c r="B353" s="184"/>
      <c r="C353" s="379" t="s">
        <v>153</v>
      </c>
      <c r="D353" s="379"/>
      <c r="E353" s="379"/>
      <c r="F353" s="379"/>
      <c r="G353" s="379"/>
      <c r="H353" s="379"/>
      <c r="I353" s="379"/>
      <c r="J353" s="379"/>
      <c r="K353" s="379"/>
      <c r="L353" s="233">
        <v>345663.46</v>
      </c>
      <c r="M353" s="234"/>
      <c r="N353" s="237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2"/>
      <c r="B354" s="184"/>
      <c r="C354" s="379" t="s">
        <v>147</v>
      </c>
      <c r="D354" s="379"/>
      <c r="E354" s="379"/>
      <c r="F354" s="379"/>
      <c r="G354" s="379"/>
      <c r="H354" s="379"/>
      <c r="I354" s="379"/>
      <c r="J354" s="379"/>
      <c r="K354" s="379"/>
      <c r="L354" s="236"/>
      <c r="M354" s="234"/>
      <c r="N354" s="237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2"/>
      <c r="B355" s="184"/>
      <c r="C355" s="379" t="s">
        <v>322</v>
      </c>
      <c r="D355" s="379"/>
      <c r="E355" s="379"/>
      <c r="F355" s="379"/>
      <c r="G355" s="379"/>
      <c r="H355" s="379"/>
      <c r="I355" s="379"/>
      <c r="J355" s="379"/>
      <c r="K355" s="379"/>
      <c r="L355" s="233">
        <v>4149.9399999999996</v>
      </c>
      <c r="M355" s="234"/>
      <c r="N355" s="237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2"/>
      <c r="B356" s="184"/>
      <c r="C356" s="379" t="s">
        <v>323</v>
      </c>
      <c r="D356" s="379"/>
      <c r="E356" s="379"/>
      <c r="F356" s="379"/>
      <c r="G356" s="379"/>
      <c r="H356" s="379"/>
      <c r="I356" s="379"/>
      <c r="J356" s="379"/>
      <c r="K356" s="379"/>
      <c r="L356" s="233">
        <v>42441.07</v>
      </c>
      <c r="M356" s="234"/>
      <c r="N356" s="237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2"/>
      <c r="B357" s="184"/>
      <c r="C357" s="379" t="s">
        <v>324</v>
      </c>
      <c r="D357" s="379"/>
      <c r="E357" s="379"/>
      <c r="F357" s="379"/>
      <c r="G357" s="379"/>
      <c r="H357" s="379"/>
      <c r="I357" s="379"/>
      <c r="J357" s="379"/>
      <c r="K357" s="379"/>
      <c r="L357" s="233">
        <v>2083.08</v>
      </c>
      <c r="M357" s="234"/>
      <c r="N357" s="237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2"/>
      <c r="B358" s="184"/>
      <c r="C358" s="379" t="s">
        <v>325</v>
      </c>
      <c r="D358" s="379"/>
      <c r="E358" s="379"/>
      <c r="F358" s="379"/>
      <c r="G358" s="379"/>
      <c r="H358" s="379"/>
      <c r="I358" s="379"/>
      <c r="J358" s="379"/>
      <c r="K358" s="379"/>
      <c r="L358" s="233">
        <v>283674.86</v>
      </c>
      <c r="M358" s="234"/>
      <c r="N358" s="237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2"/>
      <c r="B359" s="184"/>
      <c r="C359" s="379" t="s">
        <v>326</v>
      </c>
      <c r="D359" s="379"/>
      <c r="E359" s="379"/>
      <c r="F359" s="379"/>
      <c r="G359" s="379"/>
      <c r="H359" s="379"/>
      <c r="I359" s="379"/>
      <c r="J359" s="379"/>
      <c r="K359" s="379"/>
      <c r="L359" s="233">
        <v>9017.9599999999991</v>
      </c>
      <c r="M359" s="234"/>
      <c r="N359" s="237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2"/>
      <c r="B360" s="184"/>
      <c r="C360" s="379" t="s">
        <v>327</v>
      </c>
      <c r="D360" s="379"/>
      <c r="E360" s="379"/>
      <c r="F360" s="379"/>
      <c r="G360" s="379"/>
      <c r="H360" s="379"/>
      <c r="I360" s="379"/>
      <c r="J360" s="379"/>
      <c r="K360" s="379"/>
      <c r="L360" s="233">
        <v>6379.63</v>
      </c>
      <c r="M360" s="234"/>
      <c r="N360" s="237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2"/>
      <c r="B361" s="184"/>
      <c r="C361" s="379" t="s">
        <v>163</v>
      </c>
      <c r="D361" s="379"/>
      <c r="E361" s="379"/>
      <c r="F361" s="379"/>
      <c r="G361" s="379"/>
      <c r="H361" s="379"/>
      <c r="I361" s="379"/>
      <c r="J361" s="379"/>
      <c r="K361" s="379"/>
      <c r="L361" s="233">
        <v>6233.02</v>
      </c>
      <c r="M361" s="234"/>
      <c r="N361" s="237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2"/>
      <c r="B362" s="184"/>
      <c r="C362" s="379" t="s">
        <v>164</v>
      </c>
      <c r="D362" s="379"/>
      <c r="E362" s="379"/>
      <c r="F362" s="379"/>
      <c r="G362" s="379"/>
      <c r="H362" s="379"/>
      <c r="I362" s="379"/>
      <c r="J362" s="379"/>
      <c r="K362" s="379"/>
      <c r="L362" s="233">
        <v>9017.9599999999991</v>
      </c>
      <c r="M362" s="234"/>
      <c r="N362" s="237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2"/>
      <c r="B363" s="184"/>
      <c r="C363" s="379" t="s">
        <v>165</v>
      </c>
      <c r="D363" s="379"/>
      <c r="E363" s="379"/>
      <c r="F363" s="379"/>
      <c r="G363" s="379"/>
      <c r="H363" s="379"/>
      <c r="I363" s="379"/>
      <c r="J363" s="379"/>
      <c r="K363" s="379"/>
      <c r="L363" s="233">
        <v>6379.63</v>
      </c>
      <c r="M363" s="234"/>
      <c r="N363" s="237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2"/>
      <c r="B364" s="238"/>
      <c r="C364" s="396" t="s">
        <v>2205</v>
      </c>
      <c r="D364" s="396"/>
      <c r="E364" s="396"/>
      <c r="F364" s="396"/>
      <c r="G364" s="396"/>
      <c r="H364" s="396"/>
      <c r="I364" s="396"/>
      <c r="J364" s="396"/>
      <c r="K364" s="396"/>
      <c r="L364" s="239">
        <v>345663.46</v>
      </c>
      <c r="M364" s="240"/>
      <c r="N364" s="251"/>
      <c r="AF364" s="133"/>
      <c r="AG364" s="140"/>
      <c r="AL364" s="140"/>
      <c r="AO364" s="140"/>
      <c r="AQ364" s="140" t="s">
        <v>2205</v>
      </c>
    </row>
    <row r="365" spans="1:43" s="121" customFormat="1" ht="15" x14ac:dyDescent="0.25">
      <c r="A365" s="382" t="s">
        <v>2206</v>
      </c>
      <c r="B365" s="383"/>
      <c r="C365" s="383"/>
      <c r="D365" s="383"/>
      <c r="E365" s="383"/>
      <c r="F365" s="383"/>
      <c r="G365" s="383"/>
      <c r="H365" s="383"/>
      <c r="I365" s="383"/>
      <c r="J365" s="383"/>
      <c r="K365" s="383"/>
      <c r="L365" s="383"/>
      <c r="M365" s="383"/>
      <c r="N365" s="384"/>
      <c r="AF365" s="133" t="s">
        <v>2206</v>
      </c>
      <c r="AG365" s="140"/>
      <c r="AL365" s="140"/>
      <c r="AO365" s="140"/>
      <c r="AQ365" s="140"/>
    </row>
    <row r="366" spans="1:43" s="121" customFormat="1" ht="34.5" x14ac:dyDescent="0.25">
      <c r="A366" s="176" t="s">
        <v>206</v>
      </c>
      <c r="B366" s="177" t="s">
        <v>2207</v>
      </c>
      <c r="C366" s="388" t="s">
        <v>2208</v>
      </c>
      <c r="D366" s="388"/>
      <c r="E366" s="388"/>
      <c r="F366" s="178" t="s">
        <v>1388</v>
      </c>
      <c r="G366" s="179">
        <v>7.8E-2</v>
      </c>
      <c r="H366" s="180">
        <v>1</v>
      </c>
      <c r="I366" s="210">
        <v>7.8E-2</v>
      </c>
      <c r="J366" s="181"/>
      <c r="K366" s="179"/>
      <c r="L366" s="181"/>
      <c r="M366" s="179"/>
      <c r="N366" s="182"/>
      <c r="AF366" s="133"/>
      <c r="AG366" s="140" t="s">
        <v>2208</v>
      </c>
      <c r="AL366" s="140"/>
      <c r="AO366" s="140"/>
      <c r="AQ366" s="140"/>
    </row>
    <row r="367" spans="1:43" s="121" customFormat="1" ht="15" x14ac:dyDescent="0.25">
      <c r="A367" s="208"/>
      <c r="B367" s="209"/>
      <c r="C367" s="379" t="s">
        <v>2209</v>
      </c>
      <c r="D367" s="379"/>
      <c r="E367" s="379"/>
      <c r="F367" s="379"/>
      <c r="G367" s="379"/>
      <c r="H367" s="379"/>
      <c r="I367" s="379"/>
      <c r="J367" s="379"/>
      <c r="K367" s="379"/>
      <c r="L367" s="379"/>
      <c r="M367" s="379"/>
      <c r="N367" s="391"/>
      <c r="AF367" s="133"/>
      <c r="AG367" s="140"/>
      <c r="AL367" s="140"/>
      <c r="AN367" s="142" t="s">
        <v>2209</v>
      </c>
      <c r="AO367" s="140"/>
      <c r="AQ367" s="140"/>
    </row>
    <row r="368" spans="1:43" s="121" customFormat="1" ht="23.25" x14ac:dyDescent="0.25">
      <c r="A368" s="183"/>
      <c r="B368" s="184" t="s">
        <v>63</v>
      </c>
      <c r="C368" s="389" t="s">
        <v>64</v>
      </c>
      <c r="D368" s="389"/>
      <c r="E368" s="389"/>
      <c r="F368" s="389"/>
      <c r="G368" s="389"/>
      <c r="H368" s="389"/>
      <c r="I368" s="389"/>
      <c r="J368" s="389"/>
      <c r="K368" s="389"/>
      <c r="L368" s="389"/>
      <c r="M368" s="389"/>
      <c r="N368" s="390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3"/>
      <c r="B369" s="184" t="s">
        <v>65</v>
      </c>
      <c r="C369" s="389" t="s">
        <v>66</v>
      </c>
      <c r="D369" s="389"/>
      <c r="E369" s="389"/>
      <c r="F369" s="389"/>
      <c r="G369" s="389"/>
      <c r="H369" s="389"/>
      <c r="I369" s="389"/>
      <c r="J369" s="389"/>
      <c r="K369" s="389"/>
      <c r="L369" s="389"/>
      <c r="M369" s="389"/>
      <c r="N369" s="390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5"/>
      <c r="B370" s="184" t="s">
        <v>58</v>
      </c>
      <c r="C370" s="379" t="s">
        <v>67</v>
      </c>
      <c r="D370" s="379"/>
      <c r="E370" s="379"/>
      <c r="F370" s="186"/>
      <c r="G370" s="187"/>
      <c r="H370" s="187"/>
      <c r="I370" s="187"/>
      <c r="J370" s="190">
        <v>9301.7999999999993</v>
      </c>
      <c r="K370" s="211">
        <v>1.3225</v>
      </c>
      <c r="L370" s="188">
        <v>959.53</v>
      </c>
      <c r="M370" s="189">
        <v>44.77</v>
      </c>
      <c r="N370" s="191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5"/>
      <c r="B371" s="184" t="s">
        <v>68</v>
      </c>
      <c r="C371" s="379" t="s">
        <v>69</v>
      </c>
      <c r="D371" s="379"/>
      <c r="E371" s="379"/>
      <c r="F371" s="186"/>
      <c r="G371" s="187"/>
      <c r="H371" s="187"/>
      <c r="I371" s="187"/>
      <c r="J371" s="190">
        <v>39307.599999999999</v>
      </c>
      <c r="K371" s="211">
        <v>1.4375</v>
      </c>
      <c r="L371" s="190">
        <v>4407.3599999999997</v>
      </c>
      <c r="M371" s="189">
        <v>13.24</v>
      </c>
      <c r="N371" s="191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5"/>
      <c r="B372" s="184" t="s">
        <v>70</v>
      </c>
      <c r="C372" s="379" t="s">
        <v>71</v>
      </c>
      <c r="D372" s="379"/>
      <c r="E372" s="379"/>
      <c r="F372" s="186"/>
      <c r="G372" s="187"/>
      <c r="H372" s="187"/>
      <c r="I372" s="187"/>
      <c r="J372" s="190">
        <v>2548.0300000000002</v>
      </c>
      <c r="K372" s="211">
        <v>1.4375</v>
      </c>
      <c r="L372" s="188">
        <v>285.7</v>
      </c>
      <c r="M372" s="189">
        <v>44.77</v>
      </c>
      <c r="N372" s="191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5"/>
      <c r="B373" s="184" t="s">
        <v>86</v>
      </c>
      <c r="C373" s="379" t="s">
        <v>87</v>
      </c>
      <c r="D373" s="379"/>
      <c r="E373" s="379"/>
      <c r="F373" s="186"/>
      <c r="G373" s="187"/>
      <c r="H373" s="187"/>
      <c r="I373" s="187"/>
      <c r="J373" s="190">
        <v>1331646.3700000001</v>
      </c>
      <c r="K373" s="187"/>
      <c r="L373" s="190">
        <v>103868.42</v>
      </c>
      <c r="M373" s="189">
        <v>8.16</v>
      </c>
      <c r="N373" s="191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2"/>
      <c r="B374" s="184"/>
      <c r="C374" s="379" t="s">
        <v>72</v>
      </c>
      <c r="D374" s="379"/>
      <c r="E374" s="379"/>
      <c r="F374" s="186" t="s">
        <v>73</v>
      </c>
      <c r="G374" s="201">
        <v>1110</v>
      </c>
      <c r="H374" s="211">
        <v>1.3225</v>
      </c>
      <c r="I374" s="217">
        <v>114.50205</v>
      </c>
      <c r="J374" s="194"/>
      <c r="K374" s="187"/>
      <c r="L374" s="194"/>
      <c r="M374" s="187"/>
      <c r="N374" s="195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2"/>
      <c r="B375" s="184"/>
      <c r="C375" s="379" t="s">
        <v>74</v>
      </c>
      <c r="D375" s="379"/>
      <c r="E375" s="379"/>
      <c r="F375" s="186" t="s">
        <v>73</v>
      </c>
      <c r="G375" s="189">
        <v>207.16</v>
      </c>
      <c r="H375" s="211">
        <v>1.4375</v>
      </c>
      <c r="I375" s="215">
        <v>23.227815</v>
      </c>
      <c r="J375" s="194"/>
      <c r="K375" s="187"/>
      <c r="L375" s="194"/>
      <c r="M375" s="187"/>
      <c r="N375" s="195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5"/>
      <c r="B376" s="184"/>
      <c r="C376" s="380" t="s">
        <v>75</v>
      </c>
      <c r="D376" s="380"/>
      <c r="E376" s="380"/>
      <c r="F376" s="196"/>
      <c r="G376" s="197"/>
      <c r="H376" s="197"/>
      <c r="I376" s="197"/>
      <c r="J376" s="199">
        <v>1380255.77</v>
      </c>
      <c r="K376" s="197"/>
      <c r="L376" s="199">
        <v>109235.31</v>
      </c>
      <c r="M376" s="197"/>
      <c r="N376" s="200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2"/>
      <c r="B377" s="184"/>
      <c r="C377" s="379" t="s">
        <v>76</v>
      </c>
      <c r="D377" s="379"/>
      <c r="E377" s="379"/>
      <c r="F377" s="186"/>
      <c r="G377" s="187"/>
      <c r="H377" s="187"/>
      <c r="I377" s="187"/>
      <c r="J377" s="194"/>
      <c r="K377" s="187"/>
      <c r="L377" s="190">
        <v>1245.23</v>
      </c>
      <c r="M377" s="187"/>
      <c r="N377" s="191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2"/>
      <c r="B378" s="184" t="s">
        <v>942</v>
      </c>
      <c r="C378" s="379" t="s">
        <v>943</v>
      </c>
      <c r="D378" s="379"/>
      <c r="E378" s="379"/>
      <c r="F378" s="186" t="s">
        <v>79</v>
      </c>
      <c r="G378" s="201">
        <v>109</v>
      </c>
      <c r="H378" s="187"/>
      <c r="I378" s="201">
        <v>109</v>
      </c>
      <c r="J378" s="194"/>
      <c r="K378" s="187"/>
      <c r="L378" s="190">
        <v>1357.3</v>
      </c>
      <c r="M378" s="187"/>
      <c r="N378" s="191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2"/>
      <c r="B379" s="184" t="s">
        <v>944</v>
      </c>
      <c r="C379" s="379" t="s">
        <v>945</v>
      </c>
      <c r="D379" s="379"/>
      <c r="E379" s="379"/>
      <c r="F379" s="186" t="s">
        <v>79</v>
      </c>
      <c r="G379" s="201">
        <v>65</v>
      </c>
      <c r="H379" s="189">
        <v>0.85</v>
      </c>
      <c r="I379" s="189">
        <v>55.25</v>
      </c>
      <c r="J379" s="194"/>
      <c r="K379" s="187"/>
      <c r="L379" s="188">
        <v>687.99</v>
      </c>
      <c r="M379" s="187"/>
      <c r="N379" s="191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2"/>
      <c r="B380" s="203"/>
      <c r="C380" s="388" t="s">
        <v>82</v>
      </c>
      <c r="D380" s="388"/>
      <c r="E380" s="388"/>
      <c r="F380" s="178"/>
      <c r="G380" s="179"/>
      <c r="H380" s="179"/>
      <c r="I380" s="179"/>
      <c r="J380" s="181"/>
      <c r="K380" s="179"/>
      <c r="L380" s="204">
        <v>111280.6</v>
      </c>
      <c r="M380" s="197"/>
      <c r="N380" s="205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6" t="s">
        <v>213</v>
      </c>
      <c r="B381" s="177" t="s">
        <v>1473</v>
      </c>
      <c r="C381" s="388" t="s">
        <v>1474</v>
      </c>
      <c r="D381" s="388"/>
      <c r="E381" s="388"/>
      <c r="F381" s="178" t="s">
        <v>178</v>
      </c>
      <c r="G381" s="179">
        <v>-8.0605200000000004</v>
      </c>
      <c r="H381" s="180">
        <v>1</v>
      </c>
      <c r="I381" s="252">
        <v>-8.0605200000000004</v>
      </c>
      <c r="J381" s="204">
        <v>5160</v>
      </c>
      <c r="K381" s="179"/>
      <c r="L381" s="204">
        <v>-41592.28</v>
      </c>
      <c r="M381" s="206">
        <v>8.16</v>
      </c>
      <c r="N381" s="205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2"/>
      <c r="B382" s="203"/>
      <c r="C382" s="379" t="s">
        <v>1414</v>
      </c>
      <c r="D382" s="379"/>
      <c r="E382" s="379"/>
      <c r="F382" s="379"/>
      <c r="G382" s="379"/>
      <c r="H382" s="379"/>
      <c r="I382" s="379"/>
      <c r="J382" s="379"/>
      <c r="K382" s="379"/>
      <c r="L382" s="379"/>
      <c r="M382" s="379"/>
      <c r="N382" s="391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2"/>
      <c r="B383" s="203"/>
      <c r="C383" s="388" t="s">
        <v>82</v>
      </c>
      <c r="D383" s="388"/>
      <c r="E383" s="388"/>
      <c r="F383" s="178"/>
      <c r="G383" s="179"/>
      <c r="H383" s="179"/>
      <c r="I383" s="179"/>
      <c r="J383" s="181"/>
      <c r="K383" s="179"/>
      <c r="L383" s="204">
        <v>-41592.28</v>
      </c>
      <c r="M383" s="197"/>
      <c r="N383" s="205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6" t="s">
        <v>216</v>
      </c>
      <c r="B384" s="177" t="s">
        <v>2210</v>
      </c>
      <c r="C384" s="388" t="s">
        <v>2211</v>
      </c>
      <c r="D384" s="388"/>
      <c r="E384" s="388"/>
      <c r="F384" s="178" t="s">
        <v>178</v>
      </c>
      <c r="G384" s="179">
        <v>10.36</v>
      </c>
      <c r="H384" s="180">
        <v>1</v>
      </c>
      <c r="I384" s="206">
        <v>10.36</v>
      </c>
      <c r="J384" s="204">
        <v>17488.77</v>
      </c>
      <c r="K384" s="210">
        <v>1.012</v>
      </c>
      <c r="L384" s="204">
        <v>183357.86</v>
      </c>
      <c r="M384" s="206">
        <v>8.16</v>
      </c>
      <c r="N384" s="205">
        <v>1496200.14</v>
      </c>
      <c r="AF384" s="133"/>
      <c r="AG384" s="140" t="s">
        <v>2211</v>
      </c>
      <c r="AL384" s="140"/>
      <c r="AO384" s="140"/>
      <c r="AQ384" s="140"/>
    </row>
    <row r="385" spans="1:44" s="121" customFormat="1" ht="15" x14ac:dyDescent="0.25">
      <c r="A385" s="202"/>
      <c r="B385" s="203"/>
      <c r="C385" s="379" t="s">
        <v>1414</v>
      </c>
      <c r="D385" s="379"/>
      <c r="E385" s="379"/>
      <c r="F385" s="379"/>
      <c r="G385" s="379"/>
      <c r="H385" s="379"/>
      <c r="I385" s="379"/>
      <c r="J385" s="379"/>
      <c r="K385" s="379"/>
      <c r="L385" s="379"/>
      <c r="M385" s="379"/>
      <c r="N385" s="391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8"/>
      <c r="B386" s="209"/>
      <c r="C386" s="379" t="s">
        <v>2212</v>
      </c>
      <c r="D386" s="379"/>
      <c r="E386" s="379"/>
      <c r="F386" s="379"/>
      <c r="G386" s="379"/>
      <c r="H386" s="379"/>
      <c r="I386" s="379"/>
      <c r="J386" s="379"/>
      <c r="K386" s="379"/>
      <c r="L386" s="379"/>
      <c r="M386" s="379"/>
      <c r="N386" s="391"/>
      <c r="AF386" s="133"/>
      <c r="AG386" s="140"/>
      <c r="AL386" s="140"/>
      <c r="AN386" s="142" t="s">
        <v>2212</v>
      </c>
      <c r="AO386" s="140"/>
      <c r="AQ386" s="140"/>
    </row>
    <row r="387" spans="1:44" s="121" customFormat="1" ht="15" x14ac:dyDescent="0.25">
      <c r="A387" s="208"/>
      <c r="B387" s="209"/>
      <c r="C387" s="379" t="s">
        <v>2213</v>
      </c>
      <c r="D387" s="379"/>
      <c r="E387" s="379"/>
      <c r="F387" s="379"/>
      <c r="G387" s="379"/>
      <c r="H387" s="379"/>
      <c r="I387" s="379"/>
      <c r="J387" s="379"/>
      <c r="K387" s="379"/>
      <c r="L387" s="379"/>
      <c r="M387" s="379"/>
      <c r="N387" s="391"/>
      <c r="AF387" s="133"/>
      <c r="AG387" s="140"/>
      <c r="AL387" s="140"/>
      <c r="AO387" s="140"/>
      <c r="AQ387" s="140"/>
      <c r="AR387" s="142" t="s">
        <v>2213</v>
      </c>
    </row>
    <row r="388" spans="1:44" s="121" customFormat="1" ht="15" x14ac:dyDescent="0.25">
      <c r="A388" s="183"/>
      <c r="B388" s="184"/>
      <c r="C388" s="389" t="s">
        <v>240</v>
      </c>
      <c r="D388" s="389"/>
      <c r="E388" s="389"/>
      <c r="F388" s="389"/>
      <c r="G388" s="389"/>
      <c r="H388" s="389"/>
      <c r="I388" s="389"/>
      <c r="J388" s="389"/>
      <c r="K388" s="389"/>
      <c r="L388" s="389"/>
      <c r="M388" s="389"/>
      <c r="N388" s="390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2"/>
      <c r="B389" s="203"/>
      <c r="C389" s="388" t="s">
        <v>82</v>
      </c>
      <c r="D389" s="388"/>
      <c r="E389" s="388"/>
      <c r="F389" s="178"/>
      <c r="G389" s="179"/>
      <c r="H389" s="179"/>
      <c r="I389" s="179"/>
      <c r="J389" s="181"/>
      <c r="K389" s="179"/>
      <c r="L389" s="204">
        <v>183357.86</v>
      </c>
      <c r="M389" s="197"/>
      <c r="N389" s="205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6" t="s">
        <v>219</v>
      </c>
      <c r="B390" s="177" t="s">
        <v>1450</v>
      </c>
      <c r="C390" s="388" t="s">
        <v>1451</v>
      </c>
      <c r="D390" s="388"/>
      <c r="E390" s="388"/>
      <c r="F390" s="178" t="s">
        <v>291</v>
      </c>
      <c r="G390" s="179">
        <v>-143.52000000000001</v>
      </c>
      <c r="H390" s="180">
        <v>1</v>
      </c>
      <c r="I390" s="206">
        <v>-143.52000000000001</v>
      </c>
      <c r="J390" s="207">
        <v>188.1</v>
      </c>
      <c r="K390" s="179"/>
      <c r="L390" s="204">
        <v>-26996.11</v>
      </c>
      <c r="M390" s="206">
        <v>8.16</v>
      </c>
      <c r="N390" s="205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2"/>
      <c r="B391" s="203"/>
      <c r="C391" s="379" t="s">
        <v>1414</v>
      </c>
      <c r="D391" s="379"/>
      <c r="E391" s="379"/>
      <c r="F391" s="379"/>
      <c r="G391" s="379"/>
      <c r="H391" s="379"/>
      <c r="I391" s="379"/>
      <c r="J391" s="379"/>
      <c r="K391" s="379"/>
      <c r="L391" s="379"/>
      <c r="M391" s="379"/>
      <c r="N391" s="391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2"/>
      <c r="B392" s="203"/>
      <c r="C392" s="388" t="s">
        <v>82</v>
      </c>
      <c r="D392" s="388"/>
      <c r="E392" s="388"/>
      <c r="F392" s="178"/>
      <c r="G392" s="179"/>
      <c r="H392" s="179"/>
      <c r="I392" s="179"/>
      <c r="J392" s="181"/>
      <c r="K392" s="179"/>
      <c r="L392" s="204">
        <v>-26996.11</v>
      </c>
      <c r="M392" s="197"/>
      <c r="N392" s="205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6" t="s">
        <v>222</v>
      </c>
      <c r="B393" s="177" t="s">
        <v>2214</v>
      </c>
      <c r="C393" s="388" t="s">
        <v>2215</v>
      </c>
      <c r="D393" s="388"/>
      <c r="E393" s="388"/>
      <c r="F393" s="178" t="s">
        <v>291</v>
      </c>
      <c r="G393" s="179">
        <v>284</v>
      </c>
      <c r="H393" s="180">
        <v>1</v>
      </c>
      <c r="I393" s="180">
        <v>284</v>
      </c>
      <c r="J393" s="207">
        <v>418.71</v>
      </c>
      <c r="K393" s="210">
        <v>1.012</v>
      </c>
      <c r="L393" s="204">
        <v>120340.6</v>
      </c>
      <c r="M393" s="206">
        <v>8.16</v>
      </c>
      <c r="N393" s="205">
        <v>981979.3</v>
      </c>
      <c r="AF393" s="133"/>
      <c r="AG393" s="140" t="s">
        <v>2215</v>
      </c>
      <c r="AL393" s="140"/>
      <c r="AO393" s="140"/>
      <c r="AQ393" s="140"/>
    </row>
    <row r="394" spans="1:44" s="121" customFormat="1" ht="15" x14ac:dyDescent="0.25">
      <c r="A394" s="202"/>
      <c r="B394" s="203"/>
      <c r="C394" s="379" t="s">
        <v>1414</v>
      </c>
      <c r="D394" s="379"/>
      <c r="E394" s="379"/>
      <c r="F394" s="379"/>
      <c r="G394" s="379"/>
      <c r="H394" s="379"/>
      <c r="I394" s="379"/>
      <c r="J394" s="379"/>
      <c r="K394" s="379"/>
      <c r="L394" s="379"/>
      <c r="M394" s="379"/>
      <c r="N394" s="391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8"/>
      <c r="B395" s="209"/>
      <c r="C395" s="379" t="s">
        <v>2216</v>
      </c>
      <c r="D395" s="379"/>
      <c r="E395" s="379"/>
      <c r="F395" s="379"/>
      <c r="G395" s="379"/>
      <c r="H395" s="379"/>
      <c r="I395" s="379"/>
      <c r="J395" s="379"/>
      <c r="K395" s="379"/>
      <c r="L395" s="379"/>
      <c r="M395" s="379"/>
      <c r="N395" s="391"/>
      <c r="AF395" s="133"/>
      <c r="AG395" s="140"/>
      <c r="AL395" s="140"/>
      <c r="AO395" s="140"/>
      <c r="AQ395" s="140"/>
      <c r="AR395" s="142" t="s">
        <v>2216</v>
      </c>
    </row>
    <row r="396" spans="1:44" s="121" customFormat="1" ht="15" x14ac:dyDescent="0.25">
      <c r="A396" s="183"/>
      <c r="B396" s="184"/>
      <c r="C396" s="389" t="s">
        <v>240</v>
      </c>
      <c r="D396" s="389"/>
      <c r="E396" s="389"/>
      <c r="F396" s="389"/>
      <c r="G396" s="389"/>
      <c r="H396" s="389"/>
      <c r="I396" s="389"/>
      <c r="J396" s="389"/>
      <c r="K396" s="389"/>
      <c r="L396" s="389"/>
      <c r="M396" s="389"/>
      <c r="N396" s="390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2"/>
      <c r="B397" s="203"/>
      <c r="C397" s="388" t="s">
        <v>82</v>
      </c>
      <c r="D397" s="388"/>
      <c r="E397" s="388"/>
      <c r="F397" s="178"/>
      <c r="G397" s="179"/>
      <c r="H397" s="179"/>
      <c r="I397" s="179"/>
      <c r="J397" s="181"/>
      <c r="K397" s="179"/>
      <c r="L397" s="204">
        <v>120340.6</v>
      </c>
      <c r="M397" s="197"/>
      <c r="N397" s="205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6" t="s">
        <v>223</v>
      </c>
      <c r="B398" s="177" t="s">
        <v>2217</v>
      </c>
      <c r="C398" s="388" t="s">
        <v>2218</v>
      </c>
      <c r="D398" s="388"/>
      <c r="E398" s="388"/>
      <c r="F398" s="178" t="s">
        <v>178</v>
      </c>
      <c r="G398" s="179">
        <v>-2.0202</v>
      </c>
      <c r="H398" s="180">
        <v>1</v>
      </c>
      <c r="I398" s="253">
        <v>-2.0202</v>
      </c>
      <c r="J398" s="204">
        <v>4900</v>
      </c>
      <c r="K398" s="179"/>
      <c r="L398" s="204">
        <v>-9898.98</v>
      </c>
      <c r="M398" s="206">
        <v>8.16</v>
      </c>
      <c r="N398" s="205">
        <v>-80775.679999999993</v>
      </c>
      <c r="AF398" s="133"/>
      <c r="AG398" s="140" t="s">
        <v>2218</v>
      </c>
      <c r="AL398" s="140"/>
      <c r="AO398" s="140"/>
      <c r="AQ398" s="140"/>
    </row>
    <row r="399" spans="1:44" s="121" customFormat="1" ht="15" x14ac:dyDescent="0.25">
      <c r="A399" s="202"/>
      <c r="B399" s="203"/>
      <c r="C399" s="379" t="s">
        <v>1414</v>
      </c>
      <c r="D399" s="379"/>
      <c r="E399" s="379"/>
      <c r="F399" s="379"/>
      <c r="G399" s="379"/>
      <c r="H399" s="379"/>
      <c r="I399" s="379"/>
      <c r="J399" s="379"/>
      <c r="K399" s="379"/>
      <c r="L399" s="379"/>
      <c r="M399" s="379"/>
      <c r="N399" s="391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2"/>
      <c r="B400" s="203"/>
      <c r="C400" s="388" t="s">
        <v>82</v>
      </c>
      <c r="D400" s="388"/>
      <c r="E400" s="388"/>
      <c r="F400" s="178"/>
      <c r="G400" s="179"/>
      <c r="H400" s="179"/>
      <c r="I400" s="179"/>
      <c r="J400" s="181"/>
      <c r="K400" s="179"/>
      <c r="L400" s="204">
        <v>-9898.98</v>
      </c>
      <c r="M400" s="197"/>
      <c r="N400" s="205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6" t="s">
        <v>229</v>
      </c>
      <c r="B401" s="177" t="s">
        <v>2219</v>
      </c>
      <c r="C401" s="388" t="s">
        <v>2220</v>
      </c>
      <c r="D401" s="388"/>
      <c r="E401" s="388"/>
      <c r="F401" s="178" t="s">
        <v>178</v>
      </c>
      <c r="G401" s="179">
        <v>1.9450000000000001</v>
      </c>
      <c r="H401" s="180">
        <v>1</v>
      </c>
      <c r="I401" s="210">
        <v>1.9450000000000001</v>
      </c>
      <c r="J401" s="204">
        <v>10620.92</v>
      </c>
      <c r="K401" s="210">
        <v>1.012</v>
      </c>
      <c r="L401" s="204">
        <v>20905.580000000002</v>
      </c>
      <c r="M401" s="206">
        <v>8.16</v>
      </c>
      <c r="N401" s="205">
        <v>170589.53</v>
      </c>
      <c r="AF401" s="133"/>
      <c r="AG401" s="140" t="s">
        <v>2220</v>
      </c>
      <c r="AL401" s="140"/>
      <c r="AO401" s="140"/>
      <c r="AQ401" s="140"/>
    </row>
    <row r="402" spans="1:44" s="121" customFormat="1" ht="15" x14ac:dyDescent="0.25">
      <c r="A402" s="202"/>
      <c r="B402" s="203"/>
      <c r="C402" s="379" t="s">
        <v>1414</v>
      </c>
      <c r="D402" s="379"/>
      <c r="E402" s="379"/>
      <c r="F402" s="379"/>
      <c r="G402" s="379"/>
      <c r="H402" s="379"/>
      <c r="I402" s="379"/>
      <c r="J402" s="379"/>
      <c r="K402" s="379"/>
      <c r="L402" s="379"/>
      <c r="M402" s="379"/>
      <c r="N402" s="391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8"/>
      <c r="B403" s="209"/>
      <c r="C403" s="379" t="s">
        <v>2221</v>
      </c>
      <c r="D403" s="379"/>
      <c r="E403" s="379"/>
      <c r="F403" s="379"/>
      <c r="G403" s="379"/>
      <c r="H403" s="379"/>
      <c r="I403" s="379"/>
      <c r="J403" s="379"/>
      <c r="K403" s="379"/>
      <c r="L403" s="379"/>
      <c r="M403" s="379"/>
      <c r="N403" s="391"/>
      <c r="AF403" s="133"/>
      <c r="AG403" s="140"/>
      <c r="AL403" s="140"/>
      <c r="AO403" s="140"/>
      <c r="AQ403" s="140"/>
      <c r="AR403" s="142" t="s">
        <v>2221</v>
      </c>
    </row>
    <row r="404" spans="1:44" s="121" customFormat="1" ht="15" x14ac:dyDescent="0.25">
      <c r="A404" s="183"/>
      <c r="B404" s="184"/>
      <c r="C404" s="389" t="s">
        <v>240</v>
      </c>
      <c r="D404" s="389"/>
      <c r="E404" s="389"/>
      <c r="F404" s="389"/>
      <c r="G404" s="389"/>
      <c r="H404" s="389"/>
      <c r="I404" s="389"/>
      <c r="J404" s="389"/>
      <c r="K404" s="389"/>
      <c r="L404" s="389"/>
      <c r="M404" s="389"/>
      <c r="N404" s="390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2"/>
      <c r="B405" s="203"/>
      <c r="C405" s="388" t="s">
        <v>82</v>
      </c>
      <c r="D405" s="388"/>
      <c r="E405" s="388"/>
      <c r="F405" s="178"/>
      <c r="G405" s="179"/>
      <c r="H405" s="179"/>
      <c r="I405" s="179"/>
      <c r="J405" s="181"/>
      <c r="K405" s="179"/>
      <c r="L405" s="204">
        <v>20905.580000000002</v>
      </c>
      <c r="M405" s="197"/>
      <c r="N405" s="205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6" t="s">
        <v>236</v>
      </c>
      <c r="B406" s="177" t="s">
        <v>1459</v>
      </c>
      <c r="C406" s="388" t="s">
        <v>1460</v>
      </c>
      <c r="D406" s="388"/>
      <c r="E406" s="388"/>
      <c r="F406" s="178" t="s">
        <v>178</v>
      </c>
      <c r="G406" s="179">
        <v>-0.43056</v>
      </c>
      <c r="H406" s="180">
        <v>1</v>
      </c>
      <c r="I406" s="252">
        <v>-0.43056</v>
      </c>
      <c r="J406" s="204">
        <v>10948</v>
      </c>
      <c r="K406" s="179"/>
      <c r="L406" s="204">
        <v>-4713.7700000000004</v>
      </c>
      <c r="M406" s="206">
        <v>8.16</v>
      </c>
      <c r="N406" s="205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2"/>
      <c r="B407" s="203"/>
      <c r="C407" s="379" t="s">
        <v>1414</v>
      </c>
      <c r="D407" s="379"/>
      <c r="E407" s="379"/>
      <c r="F407" s="379"/>
      <c r="G407" s="379"/>
      <c r="H407" s="379"/>
      <c r="I407" s="379"/>
      <c r="J407" s="379"/>
      <c r="K407" s="379"/>
      <c r="L407" s="379"/>
      <c r="M407" s="379"/>
      <c r="N407" s="391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2"/>
      <c r="B408" s="203"/>
      <c r="C408" s="388" t="s">
        <v>82</v>
      </c>
      <c r="D408" s="388"/>
      <c r="E408" s="388"/>
      <c r="F408" s="178"/>
      <c r="G408" s="179"/>
      <c r="H408" s="179"/>
      <c r="I408" s="179"/>
      <c r="J408" s="181"/>
      <c r="K408" s="179"/>
      <c r="L408" s="204">
        <v>-4713.7700000000004</v>
      </c>
      <c r="M408" s="197"/>
      <c r="N408" s="205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6" t="s">
        <v>241</v>
      </c>
      <c r="B409" s="177" t="s">
        <v>2222</v>
      </c>
      <c r="C409" s="388" t="s">
        <v>2223</v>
      </c>
      <c r="D409" s="388"/>
      <c r="E409" s="388"/>
      <c r="F409" s="178" t="s">
        <v>178</v>
      </c>
      <c r="G409" s="179">
        <v>0.56899999999999995</v>
      </c>
      <c r="H409" s="180">
        <v>1</v>
      </c>
      <c r="I409" s="210">
        <v>0.56899999999999995</v>
      </c>
      <c r="J409" s="204">
        <v>19914.22</v>
      </c>
      <c r="K409" s="210">
        <v>1.012</v>
      </c>
      <c r="L409" s="204">
        <v>11467.17</v>
      </c>
      <c r="M409" s="206">
        <v>8.16</v>
      </c>
      <c r="N409" s="205">
        <v>93572.11</v>
      </c>
      <c r="AF409" s="133"/>
      <c r="AG409" s="140" t="s">
        <v>2223</v>
      </c>
      <c r="AL409" s="140"/>
      <c r="AO409" s="140"/>
      <c r="AQ409" s="140"/>
    </row>
    <row r="410" spans="1:44" s="121" customFormat="1" ht="15" x14ac:dyDescent="0.25">
      <c r="A410" s="202"/>
      <c r="B410" s="203"/>
      <c r="C410" s="379" t="s">
        <v>1414</v>
      </c>
      <c r="D410" s="379"/>
      <c r="E410" s="379"/>
      <c r="F410" s="379"/>
      <c r="G410" s="379"/>
      <c r="H410" s="379"/>
      <c r="I410" s="379"/>
      <c r="J410" s="379"/>
      <c r="K410" s="379"/>
      <c r="L410" s="379"/>
      <c r="M410" s="379"/>
      <c r="N410" s="391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8"/>
      <c r="B411" s="209"/>
      <c r="C411" s="379" t="s">
        <v>2224</v>
      </c>
      <c r="D411" s="379"/>
      <c r="E411" s="379"/>
      <c r="F411" s="379"/>
      <c r="G411" s="379"/>
      <c r="H411" s="379"/>
      <c r="I411" s="379"/>
      <c r="J411" s="379"/>
      <c r="K411" s="379"/>
      <c r="L411" s="379"/>
      <c r="M411" s="379"/>
      <c r="N411" s="391"/>
      <c r="AF411" s="133"/>
      <c r="AG411" s="140"/>
      <c r="AL411" s="140"/>
      <c r="AO411" s="140"/>
      <c r="AQ411" s="140"/>
      <c r="AR411" s="142" t="s">
        <v>2224</v>
      </c>
    </row>
    <row r="412" spans="1:44" s="121" customFormat="1" ht="15" x14ac:dyDescent="0.25">
      <c r="A412" s="183"/>
      <c r="B412" s="184"/>
      <c r="C412" s="389" t="s">
        <v>240</v>
      </c>
      <c r="D412" s="389"/>
      <c r="E412" s="389"/>
      <c r="F412" s="389"/>
      <c r="G412" s="389"/>
      <c r="H412" s="389"/>
      <c r="I412" s="389"/>
      <c r="J412" s="389"/>
      <c r="K412" s="389"/>
      <c r="L412" s="389"/>
      <c r="M412" s="389"/>
      <c r="N412" s="390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2"/>
      <c r="B413" s="203"/>
      <c r="C413" s="388" t="s">
        <v>82</v>
      </c>
      <c r="D413" s="388"/>
      <c r="E413" s="388"/>
      <c r="F413" s="178"/>
      <c r="G413" s="179"/>
      <c r="H413" s="179"/>
      <c r="I413" s="179"/>
      <c r="J413" s="181"/>
      <c r="K413" s="179"/>
      <c r="L413" s="204">
        <v>11467.17</v>
      </c>
      <c r="M413" s="197"/>
      <c r="N413" s="205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6" t="s">
        <v>249</v>
      </c>
      <c r="B414" s="177" t="s">
        <v>1431</v>
      </c>
      <c r="C414" s="388" t="s">
        <v>1432</v>
      </c>
      <c r="D414" s="388"/>
      <c r="E414" s="388"/>
      <c r="F414" s="178" t="s">
        <v>178</v>
      </c>
      <c r="G414" s="179">
        <v>-0.26832</v>
      </c>
      <c r="H414" s="180">
        <v>1</v>
      </c>
      <c r="I414" s="252">
        <v>-0.26832</v>
      </c>
      <c r="J414" s="204">
        <v>11859</v>
      </c>
      <c r="K414" s="179"/>
      <c r="L414" s="204">
        <v>-3182.01</v>
      </c>
      <c r="M414" s="206">
        <v>8.16</v>
      </c>
      <c r="N414" s="205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2"/>
      <c r="B415" s="203"/>
      <c r="C415" s="379" t="s">
        <v>1414</v>
      </c>
      <c r="D415" s="379"/>
      <c r="E415" s="379"/>
      <c r="F415" s="379"/>
      <c r="G415" s="379"/>
      <c r="H415" s="379"/>
      <c r="I415" s="379"/>
      <c r="J415" s="379"/>
      <c r="K415" s="379"/>
      <c r="L415" s="379"/>
      <c r="M415" s="379"/>
      <c r="N415" s="391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2"/>
      <c r="B416" s="203"/>
      <c r="C416" s="388" t="s">
        <v>82</v>
      </c>
      <c r="D416" s="388"/>
      <c r="E416" s="388"/>
      <c r="F416" s="178"/>
      <c r="G416" s="179"/>
      <c r="H416" s="179"/>
      <c r="I416" s="179"/>
      <c r="J416" s="181"/>
      <c r="K416" s="179"/>
      <c r="L416" s="204">
        <v>-3182.01</v>
      </c>
      <c r="M416" s="197"/>
      <c r="N416" s="205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6" t="s">
        <v>253</v>
      </c>
      <c r="B417" s="177" t="s">
        <v>2225</v>
      </c>
      <c r="C417" s="388" t="s">
        <v>2226</v>
      </c>
      <c r="D417" s="388"/>
      <c r="E417" s="388"/>
      <c r="F417" s="178" t="s">
        <v>178</v>
      </c>
      <c r="G417" s="179">
        <v>0.71299999999999997</v>
      </c>
      <c r="H417" s="180">
        <v>1</v>
      </c>
      <c r="I417" s="210">
        <v>0.71299999999999997</v>
      </c>
      <c r="J417" s="204">
        <v>20884.400000000001</v>
      </c>
      <c r="K417" s="210">
        <v>1.012</v>
      </c>
      <c r="L417" s="204">
        <v>15069.26</v>
      </c>
      <c r="M417" s="206">
        <v>8.16</v>
      </c>
      <c r="N417" s="205">
        <v>122965.16</v>
      </c>
      <c r="AF417" s="133"/>
      <c r="AG417" s="140" t="s">
        <v>2226</v>
      </c>
      <c r="AL417" s="140"/>
      <c r="AO417" s="140"/>
      <c r="AQ417" s="140"/>
    </row>
    <row r="418" spans="1:44" s="121" customFormat="1" ht="15" x14ac:dyDescent="0.25">
      <c r="A418" s="202"/>
      <c r="B418" s="203"/>
      <c r="C418" s="379" t="s">
        <v>1414</v>
      </c>
      <c r="D418" s="379"/>
      <c r="E418" s="379"/>
      <c r="F418" s="379"/>
      <c r="G418" s="379"/>
      <c r="H418" s="379"/>
      <c r="I418" s="379"/>
      <c r="J418" s="379"/>
      <c r="K418" s="379"/>
      <c r="L418" s="379"/>
      <c r="M418" s="379"/>
      <c r="N418" s="391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8"/>
      <c r="B419" s="209"/>
      <c r="C419" s="379" t="s">
        <v>2227</v>
      </c>
      <c r="D419" s="379"/>
      <c r="E419" s="379"/>
      <c r="F419" s="379"/>
      <c r="G419" s="379"/>
      <c r="H419" s="379"/>
      <c r="I419" s="379"/>
      <c r="J419" s="379"/>
      <c r="K419" s="379"/>
      <c r="L419" s="379"/>
      <c r="M419" s="379"/>
      <c r="N419" s="391"/>
      <c r="AF419" s="133"/>
      <c r="AG419" s="140"/>
      <c r="AL419" s="140"/>
      <c r="AO419" s="140"/>
      <c r="AQ419" s="140"/>
      <c r="AR419" s="142" t="s">
        <v>2227</v>
      </c>
    </row>
    <row r="420" spans="1:44" s="121" customFormat="1" ht="15" x14ac:dyDescent="0.25">
      <c r="A420" s="183"/>
      <c r="B420" s="184"/>
      <c r="C420" s="389" t="s">
        <v>240</v>
      </c>
      <c r="D420" s="389"/>
      <c r="E420" s="389"/>
      <c r="F420" s="389"/>
      <c r="G420" s="389"/>
      <c r="H420" s="389"/>
      <c r="I420" s="389"/>
      <c r="J420" s="389"/>
      <c r="K420" s="389"/>
      <c r="L420" s="389"/>
      <c r="M420" s="389"/>
      <c r="N420" s="390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2"/>
      <c r="B421" s="203"/>
      <c r="C421" s="388" t="s">
        <v>82</v>
      </c>
      <c r="D421" s="388"/>
      <c r="E421" s="388"/>
      <c r="F421" s="178"/>
      <c r="G421" s="179"/>
      <c r="H421" s="179"/>
      <c r="I421" s="179"/>
      <c r="J421" s="181"/>
      <c r="K421" s="179"/>
      <c r="L421" s="204">
        <v>15069.26</v>
      </c>
      <c r="M421" s="197"/>
      <c r="N421" s="205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0"/>
      <c r="B422" s="221"/>
      <c r="C422" s="221"/>
      <c r="D422" s="221"/>
      <c r="E422" s="221"/>
      <c r="F422" s="222"/>
      <c r="G422" s="222"/>
      <c r="H422" s="222"/>
      <c r="I422" s="222"/>
      <c r="J422" s="223"/>
      <c r="K422" s="222"/>
      <c r="L422" s="223"/>
      <c r="M422" s="187"/>
      <c r="N422" s="223"/>
      <c r="AF422" s="133"/>
      <c r="AG422" s="140"/>
      <c r="AL422" s="140"/>
      <c r="AO422" s="140"/>
      <c r="AQ422" s="140"/>
    </row>
    <row r="423" spans="1:44" s="121" customFormat="1" ht="15" x14ac:dyDescent="0.25">
      <c r="A423" s="227"/>
      <c r="B423" s="228"/>
      <c r="C423" s="388" t="s">
        <v>2228</v>
      </c>
      <c r="D423" s="388"/>
      <c r="E423" s="388"/>
      <c r="F423" s="388"/>
      <c r="G423" s="388"/>
      <c r="H423" s="388"/>
      <c r="I423" s="388"/>
      <c r="J423" s="388"/>
      <c r="K423" s="388"/>
      <c r="L423" s="229"/>
      <c r="M423" s="230"/>
      <c r="N423" s="231"/>
      <c r="AF423" s="133"/>
      <c r="AG423" s="140"/>
      <c r="AL423" s="140"/>
      <c r="AO423" s="140" t="s">
        <v>2228</v>
      </c>
      <c r="AQ423" s="140"/>
    </row>
    <row r="424" spans="1:44" s="121" customFormat="1" ht="15" x14ac:dyDescent="0.25">
      <c r="A424" s="232"/>
      <c r="B424" s="184"/>
      <c r="C424" s="379" t="s">
        <v>146</v>
      </c>
      <c r="D424" s="379"/>
      <c r="E424" s="379"/>
      <c r="F424" s="379"/>
      <c r="G424" s="379"/>
      <c r="H424" s="379"/>
      <c r="I424" s="379"/>
      <c r="J424" s="379"/>
      <c r="K424" s="379"/>
      <c r="L424" s="233">
        <v>373992.63</v>
      </c>
      <c r="M424" s="234"/>
      <c r="N424" s="237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2"/>
      <c r="B425" s="184"/>
      <c r="C425" s="379" t="s">
        <v>147</v>
      </c>
      <c r="D425" s="379"/>
      <c r="E425" s="379"/>
      <c r="F425" s="379"/>
      <c r="G425" s="379"/>
      <c r="H425" s="379"/>
      <c r="I425" s="379"/>
      <c r="J425" s="379"/>
      <c r="K425" s="379"/>
      <c r="L425" s="236"/>
      <c r="M425" s="234"/>
      <c r="N425" s="237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2"/>
      <c r="B426" s="184"/>
      <c r="C426" s="379" t="s">
        <v>148</v>
      </c>
      <c r="D426" s="379"/>
      <c r="E426" s="379"/>
      <c r="F426" s="379"/>
      <c r="G426" s="379"/>
      <c r="H426" s="379"/>
      <c r="I426" s="379"/>
      <c r="J426" s="379"/>
      <c r="K426" s="379"/>
      <c r="L426" s="249">
        <v>959.53</v>
      </c>
      <c r="M426" s="234"/>
      <c r="N426" s="237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2"/>
      <c r="B427" s="184"/>
      <c r="C427" s="379" t="s">
        <v>149</v>
      </c>
      <c r="D427" s="379"/>
      <c r="E427" s="379"/>
      <c r="F427" s="379"/>
      <c r="G427" s="379"/>
      <c r="H427" s="379"/>
      <c r="I427" s="379"/>
      <c r="J427" s="379"/>
      <c r="K427" s="379"/>
      <c r="L427" s="233">
        <v>4407.3599999999997</v>
      </c>
      <c r="M427" s="234"/>
      <c r="N427" s="237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2"/>
      <c r="B428" s="184"/>
      <c r="C428" s="379" t="s">
        <v>150</v>
      </c>
      <c r="D428" s="379"/>
      <c r="E428" s="379"/>
      <c r="F428" s="379"/>
      <c r="G428" s="379"/>
      <c r="H428" s="379"/>
      <c r="I428" s="379"/>
      <c r="J428" s="379"/>
      <c r="K428" s="379"/>
      <c r="L428" s="249">
        <v>285.7</v>
      </c>
      <c r="M428" s="234"/>
      <c r="N428" s="237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2"/>
      <c r="B429" s="184"/>
      <c r="C429" s="379" t="s">
        <v>151</v>
      </c>
      <c r="D429" s="379"/>
      <c r="E429" s="379"/>
      <c r="F429" s="379"/>
      <c r="G429" s="379"/>
      <c r="H429" s="379"/>
      <c r="I429" s="379"/>
      <c r="J429" s="379"/>
      <c r="K429" s="379"/>
      <c r="L429" s="233">
        <v>368625.74</v>
      </c>
      <c r="M429" s="234"/>
      <c r="N429" s="237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2"/>
      <c r="B430" s="184"/>
      <c r="C430" s="379" t="s">
        <v>153</v>
      </c>
      <c r="D430" s="379"/>
      <c r="E430" s="379"/>
      <c r="F430" s="379"/>
      <c r="G430" s="379"/>
      <c r="H430" s="379"/>
      <c r="I430" s="379"/>
      <c r="J430" s="379"/>
      <c r="K430" s="379"/>
      <c r="L430" s="233">
        <v>376037.92</v>
      </c>
      <c r="M430" s="234"/>
      <c r="N430" s="237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2"/>
      <c r="B431" s="184"/>
      <c r="C431" s="379" t="s">
        <v>147</v>
      </c>
      <c r="D431" s="379"/>
      <c r="E431" s="379"/>
      <c r="F431" s="379"/>
      <c r="G431" s="379"/>
      <c r="H431" s="379"/>
      <c r="I431" s="379"/>
      <c r="J431" s="379"/>
      <c r="K431" s="379"/>
      <c r="L431" s="236"/>
      <c r="M431" s="234"/>
      <c r="N431" s="237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2"/>
      <c r="B432" s="184"/>
      <c r="C432" s="379" t="s">
        <v>322</v>
      </c>
      <c r="D432" s="379"/>
      <c r="E432" s="379"/>
      <c r="F432" s="379"/>
      <c r="G432" s="379"/>
      <c r="H432" s="379"/>
      <c r="I432" s="379"/>
      <c r="J432" s="379"/>
      <c r="K432" s="379"/>
      <c r="L432" s="249">
        <v>959.53</v>
      </c>
      <c r="M432" s="234"/>
      <c r="N432" s="237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2"/>
      <c r="B433" s="184"/>
      <c r="C433" s="379" t="s">
        <v>323</v>
      </c>
      <c r="D433" s="379"/>
      <c r="E433" s="379"/>
      <c r="F433" s="379"/>
      <c r="G433" s="379"/>
      <c r="H433" s="379"/>
      <c r="I433" s="379"/>
      <c r="J433" s="379"/>
      <c r="K433" s="379"/>
      <c r="L433" s="233">
        <v>4407.3599999999997</v>
      </c>
      <c r="M433" s="234"/>
      <c r="N433" s="237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2"/>
      <c r="B434" s="184"/>
      <c r="C434" s="379" t="s">
        <v>324</v>
      </c>
      <c r="D434" s="379"/>
      <c r="E434" s="379"/>
      <c r="F434" s="379"/>
      <c r="G434" s="379"/>
      <c r="H434" s="379"/>
      <c r="I434" s="379"/>
      <c r="J434" s="379"/>
      <c r="K434" s="379"/>
      <c r="L434" s="249">
        <v>285.7</v>
      </c>
      <c r="M434" s="234"/>
      <c r="N434" s="237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2"/>
      <c r="B435" s="184"/>
      <c r="C435" s="379" t="s">
        <v>325</v>
      </c>
      <c r="D435" s="379"/>
      <c r="E435" s="379"/>
      <c r="F435" s="379"/>
      <c r="G435" s="379"/>
      <c r="H435" s="379"/>
      <c r="I435" s="379"/>
      <c r="J435" s="379"/>
      <c r="K435" s="379"/>
      <c r="L435" s="233">
        <v>368625.74</v>
      </c>
      <c r="M435" s="234"/>
      <c r="N435" s="237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2"/>
      <c r="B436" s="184"/>
      <c r="C436" s="379" t="s">
        <v>326</v>
      </c>
      <c r="D436" s="379"/>
      <c r="E436" s="379"/>
      <c r="F436" s="379"/>
      <c r="G436" s="379"/>
      <c r="H436" s="379"/>
      <c r="I436" s="379"/>
      <c r="J436" s="379"/>
      <c r="K436" s="379"/>
      <c r="L436" s="233">
        <v>1357.3</v>
      </c>
      <c r="M436" s="234"/>
      <c r="N436" s="237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2"/>
      <c r="B437" s="184"/>
      <c r="C437" s="379" t="s">
        <v>327</v>
      </c>
      <c r="D437" s="379"/>
      <c r="E437" s="379"/>
      <c r="F437" s="379"/>
      <c r="G437" s="379"/>
      <c r="H437" s="379"/>
      <c r="I437" s="379"/>
      <c r="J437" s="379"/>
      <c r="K437" s="379"/>
      <c r="L437" s="249">
        <v>687.99</v>
      </c>
      <c r="M437" s="234"/>
      <c r="N437" s="237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2"/>
      <c r="B438" s="184"/>
      <c r="C438" s="379" t="s">
        <v>163</v>
      </c>
      <c r="D438" s="379"/>
      <c r="E438" s="379"/>
      <c r="F438" s="379"/>
      <c r="G438" s="379"/>
      <c r="H438" s="379"/>
      <c r="I438" s="379"/>
      <c r="J438" s="379"/>
      <c r="K438" s="379"/>
      <c r="L438" s="233">
        <v>1245.23</v>
      </c>
      <c r="M438" s="234"/>
      <c r="N438" s="237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2"/>
      <c r="B439" s="184"/>
      <c r="C439" s="379" t="s">
        <v>164</v>
      </c>
      <c r="D439" s="379"/>
      <c r="E439" s="379"/>
      <c r="F439" s="379"/>
      <c r="G439" s="379"/>
      <c r="H439" s="379"/>
      <c r="I439" s="379"/>
      <c r="J439" s="379"/>
      <c r="K439" s="379"/>
      <c r="L439" s="233">
        <v>1357.3</v>
      </c>
      <c r="M439" s="234"/>
      <c r="N439" s="237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2"/>
      <c r="B440" s="184"/>
      <c r="C440" s="379" t="s">
        <v>165</v>
      </c>
      <c r="D440" s="379"/>
      <c r="E440" s="379"/>
      <c r="F440" s="379"/>
      <c r="G440" s="379"/>
      <c r="H440" s="379"/>
      <c r="I440" s="379"/>
      <c r="J440" s="379"/>
      <c r="K440" s="379"/>
      <c r="L440" s="249">
        <v>687.99</v>
      </c>
      <c r="M440" s="234"/>
      <c r="N440" s="237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2"/>
      <c r="B441" s="238"/>
      <c r="C441" s="396" t="s">
        <v>2229</v>
      </c>
      <c r="D441" s="396"/>
      <c r="E441" s="396"/>
      <c r="F441" s="396"/>
      <c r="G441" s="396"/>
      <c r="H441" s="396"/>
      <c r="I441" s="396"/>
      <c r="J441" s="396"/>
      <c r="K441" s="396"/>
      <c r="L441" s="239">
        <v>376037.92</v>
      </c>
      <c r="M441" s="240"/>
      <c r="N441" s="251"/>
      <c r="AF441" s="133"/>
      <c r="AG441" s="140"/>
      <c r="AL441" s="140"/>
      <c r="AO441" s="140"/>
      <c r="AQ441" s="140" t="s">
        <v>2229</v>
      </c>
    </row>
    <row r="442" spans="1:45" s="121" customFormat="1" ht="15" x14ac:dyDescent="0.25">
      <c r="A442" s="382" t="s">
        <v>2230</v>
      </c>
      <c r="B442" s="383"/>
      <c r="C442" s="383"/>
      <c r="D442" s="383"/>
      <c r="E442" s="383"/>
      <c r="F442" s="383"/>
      <c r="G442" s="383"/>
      <c r="H442" s="383"/>
      <c r="I442" s="383"/>
      <c r="J442" s="383"/>
      <c r="K442" s="383"/>
      <c r="L442" s="383"/>
      <c r="M442" s="383"/>
      <c r="N442" s="384"/>
      <c r="AF442" s="133" t="s">
        <v>2230</v>
      </c>
      <c r="AG442" s="140"/>
      <c r="AL442" s="140"/>
      <c r="AO442" s="140"/>
      <c r="AQ442" s="140"/>
    </row>
    <row r="443" spans="1:45" s="121" customFormat="1" ht="15" x14ac:dyDescent="0.25">
      <c r="A443" s="385" t="s">
        <v>2231</v>
      </c>
      <c r="B443" s="386"/>
      <c r="C443" s="386"/>
      <c r="D443" s="386"/>
      <c r="E443" s="386"/>
      <c r="F443" s="386"/>
      <c r="G443" s="386"/>
      <c r="H443" s="386"/>
      <c r="I443" s="386"/>
      <c r="J443" s="386"/>
      <c r="K443" s="386"/>
      <c r="L443" s="386"/>
      <c r="M443" s="386"/>
      <c r="N443" s="387"/>
      <c r="AF443" s="133"/>
      <c r="AG443" s="140"/>
      <c r="AL443" s="140"/>
      <c r="AO443" s="140"/>
      <c r="AQ443" s="140"/>
      <c r="AS443" s="140" t="s">
        <v>2231</v>
      </c>
    </row>
    <row r="444" spans="1:45" s="121" customFormat="1" ht="15" x14ac:dyDescent="0.25">
      <c r="A444" s="176" t="s">
        <v>262</v>
      </c>
      <c r="B444" s="177" t="s">
        <v>557</v>
      </c>
      <c r="C444" s="388" t="s">
        <v>558</v>
      </c>
      <c r="D444" s="388"/>
      <c r="E444" s="388"/>
      <c r="F444" s="178" t="s">
        <v>90</v>
      </c>
      <c r="G444" s="179">
        <v>1.9199999999999998E-2</v>
      </c>
      <c r="H444" s="180">
        <v>1</v>
      </c>
      <c r="I444" s="253">
        <v>1.9199999999999998E-2</v>
      </c>
      <c r="J444" s="181"/>
      <c r="K444" s="179"/>
      <c r="L444" s="181"/>
      <c r="M444" s="179"/>
      <c r="N444" s="182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8"/>
      <c r="B445" s="209"/>
      <c r="C445" s="379" t="s">
        <v>2232</v>
      </c>
      <c r="D445" s="379"/>
      <c r="E445" s="379"/>
      <c r="F445" s="379"/>
      <c r="G445" s="379"/>
      <c r="H445" s="379"/>
      <c r="I445" s="379"/>
      <c r="J445" s="379"/>
      <c r="K445" s="379"/>
      <c r="L445" s="379"/>
      <c r="M445" s="379"/>
      <c r="N445" s="391"/>
      <c r="AF445" s="133"/>
      <c r="AG445" s="140"/>
      <c r="AL445" s="140"/>
      <c r="AN445" s="142" t="s">
        <v>2232</v>
      </c>
      <c r="AO445" s="140"/>
      <c r="AQ445" s="140"/>
      <c r="AS445" s="140"/>
    </row>
    <row r="446" spans="1:45" s="121" customFormat="1" ht="23.25" x14ac:dyDescent="0.25">
      <c r="A446" s="183"/>
      <c r="B446" s="184" t="s">
        <v>63</v>
      </c>
      <c r="C446" s="389" t="s">
        <v>64</v>
      </c>
      <c r="D446" s="389"/>
      <c r="E446" s="389"/>
      <c r="F446" s="389"/>
      <c r="G446" s="389"/>
      <c r="H446" s="389"/>
      <c r="I446" s="389"/>
      <c r="J446" s="389"/>
      <c r="K446" s="389"/>
      <c r="L446" s="389"/>
      <c r="M446" s="389"/>
      <c r="N446" s="390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3"/>
      <c r="B447" s="184" t="s">
        <v>65</v>
      </c>
      <c r="C447" s="389" t="s">
        <v>66</v>
      </c>
      <c r="D447" s="389"/>
      <c r="E447" s="389"/>
      <c r="F447" s="389"/>
      <c r="G447" s="389"/>
      <c r="H447" s="389"/>
      <c r="I447" s="389"/>
      <c r="J447" s="389"/>
      <c r="K447" s="389"/>
      <c r="L447" s="389"/>
      <c r="M447" s="389"/>
      <c r="N447" s="390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5"/>
      <c r="B448" s="184" t="s">
        <v>58</v>
      </c>
      <c r="C448" s="379" t="s">
        <v>67</v>
      </c>
      <c r="D448" s="379"/>
      <c r="E448" s="379"/>
      <c r="F448" s="186"/>
      <c r="G448" s="187"/>
      <c r="H448" s="187"/>
      <c r="I448" s="187"/>
      <c r="J448" s="190">
        <v>1053</v>
      </c>
      <c r="K448" s="211">
        <v>1.3225</v>
      </c>
      <c r="L448" s="188">
        <v>26.74</v>
      </c>
      <c r="M448" s="189">
        <v>44.77</v>
      </c>
      <c r="N448" s="191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5"/>
      <c r="B449" s="184" t="s">
        <v>68</v>
      </c>
      <c r="C449" s="379" t="s">
        <v>69</v>
      </c>
      <c r="D449" s="379"/>
      <c r="E449" s="379"/>
      <c r="F449" s="186"/>
      <c r="G449" s="187"/>
      <c r="H449" s="187"/>
      <c r="I449" s="187"/>
      <c r="J449" s="190">
        <v>1566.06</v>
      </c>
      <c r="K449" s="211">
        <v>1.4375</v>
      </c>
      <c r="L449" s="188">
        <v>43.22</v>
      </c>
      <c r="M449" s="189">
        <v>13.24</v>
      </c>
      <c r="N449" s="218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5"/>
      <c r="B450" s="184" t="s">
        <v>70</v>
      </c>
      <c r="C450" s="379" t="s">
        <v>71</v>
      </c>
      <c r="D450" s="379"/>
      <c r="E450" s="379"/>
      <c r="F450" s="186"/>
      <c r="G450" s="187"/>
      <c r="H450" s="187"/>
      <c r="I450" s="187"/>
      <c r="J450" s="188">
        <v>244.39</v>
      </c>
      <c r="K450" s="211">
        <v>1.4375</v>
      </c>
      <c r="L450" s="188">
        <v>6.75</v>
      </c>
      <c r="M450" s="189">
        <v>44.77</v>
      </c>
      <c r="N450" s="218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5"/>
      <c r="B451" s="184" t="s">
        <v>86</v>
      </c>
      <c r="C451" s="379" t="s">
        <v>87</v>
      </c>
      <c r="D451" s="379"/>
      <c r="E451" s="379"/>
      <c r="F451" s="186"/>
      <c r="G451" s="187"/>
      <c r="H451" s="187"/>
      <c r="I451" s="187"/>
      <c r="J451" s="188">
        <v>909.27</v>
      </c>
      <c r="K451" s="187"/>
      <c r="L451" s="188">
        <v>17.46</v>
      </c>
      <c r="M451" s="189">
        <v>8.16</v>
      </c>
      <c r="N451" s="218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2"/>
      <c r="B452" s="184"/>
      <c r="C452" s="379" t="s">
        <v>72</v>
      </c>
      <c r="D452" s="379"/>
      <c r="E452" s="379"/>
      <c r="F452" s="186" t="s">
        <v>73</v>
      </c>
      <c r="G452" s="201">
        <v>135</v>
      </c>
      <c r="H452" s="211">
        <v>1.3225</v>
      </c>
      <c r="I452" s="217">
        <v>3.4279199999999999</v>
      </c>
      <c r="J452" s="194"/>
      <c r="K452" s="187"/>
      <c r="L452" s="194"/>
      <c r="M452" s="187"/>
      <c r="N452" s="195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2"/>
      <c r="B453" s="184"/>
      <c r="C453" s="379" t="s">
        <v>74</v>
      </c>
      <c r="D453" s="379"/>
      <c r="E453" s="379"/>
      <c r="F453" s="186" t="s">
        <v>73</v>
      </c>
      <c r="G453" s="189">
        <v>18.12</v>
      </c>
      <c r="H453" s="211">
        <v>1.4375</v>
      </c>
      <c r="I453" s="215">
        <v>0.500112</v>
      </c>
      <c r="J453" s="194"/>
      <c r="K453" s="187"/>
      <c r="L453" s="194"/>
      <c r="M453" s="187"/>
      <c r="N453" s="195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5"/>
      <c r="B454" s="184"/>
      <c r="C454" s="380" t="s">
        <v>75</v>
      </c>
      <c r="D454" s="380"/>
      <c r="E454" s="380"/>
      <c r="F454" s="196"/>
      <c r="G454" s="197"/>
      <c r="H454" s="197"/>
      <c r="I454" s="197"/>
      <c r="J454" s="199">
        <v>3528.33</v>
      </c>
      <c r="K454" s="197"/>
      <c r="L454" s="198">
        <v>87.42</v>
      </c>
      <c r="M454" s="197"/>
      <c r="N454" s="200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2"/>
      <c r="B455" s="184"/>
      <c r="C455" s="379" t="s">
        <v>76</v>
      </c>
      <c r="D455" s="379"/>
      <c r="E455" s="379"/>
      <c r="F455" s="186"/>
      <c r="G455" s="187"/>
      <c r="H455" s="187"/>
      <c r="I455" s="187"/>
      <c r="J455" s="194"/>
      <c r="K455" s="187"/>
      <c r="L455" s="188">
        <v>33.49</v>
      </c>
      <c r="M455" s="187"/>
      <c r="N455" s="191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2"/>
      <c r="B456" s="184" t="s">
        <v>560</v>
      </c>
      <c r="C456" s="379" t="s">
        <v>561</v>
      </c>
      <c r="D456" s="379"/>
      <c r="E456" s="379"/>
      <c r="F456" s="186" t="s">
        <v>79</v>
      </c>
      <c r="G456" s="201">
        <v>102</v>
      </c>
      <c r="H456" s="187"/>
      <c r="I456" s="201">
        <v>102</v>
      </c>
      <c r="J456" s="194"/>
      <c r="K456" s="187"/>
      <c r="L456" s="188">
        <v>34.159999999999997</v>
      </c>
      <c r="M456" s="187"/>
      <c r="N456" s="191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2"/>
      <c r="B457" s="184" t="s">
        <v>562</v>
      </c>
      <c r="C457" s="379" t="s">
        <v>563</v>
      </c>
      <c r="D457" s="379"/>
      <c r="E457" s="379"/>
      <c r="F457" s="186" t="s">
        <v>79</v>
      </c>
      <c r="G457" s="201">
        <v>58</v>
      </c>
      <c r="H457" s="189">
        <v>0.85</v>
      </c>
      <c r="I457" s="216">
        <v>49.3</v>
      </c>
      <c r="J457" s="194"/>
      <c r="K457" s="187"/>
      <c r="L457" s="188">
        <v>16.510000000000002</v>
      </c>
      <c r="M457" s="187"/>
      <c r="N457" s="218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2"/>
      <c r="B458" s="203"/>
      <c r="C458" s="388" t="s">
        <v>82</v>
      </c>
      <c r="D458" s="388"/>
      <c r="E458" s="388"/>
      <c r="F458" s="178"/>
      <c r="G458" s="179"/>
      <c r="H458" s="179"/>
      <c r="I458" s="179"/>
      <c r="J458" s="181"/>
      <c r="K458" s="179"/>
      <c r="L458" s="207">
        <v>138.09</v>
      </c>
      <c r="M458" s="197"/>
      <c r="N458" s="205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6" t="s">
        <v>267</v>
      </c>
      <c r="B459" s="177" t="s">
        <v>1788</v>
      </c>
      <c r="C459" s="388" t="s">
        <v>1789</v>
      </c>
      <c r="D459" s="388"/>
      <c r="E459" s="388"/>
      <c r="F459" s="178" t="s">
        <v>98</v>
      </c>
      <c r="G459" s="179">
        <v>1.958</v>
      </c>
      <c r="H459" s="180">
        <v>1</v>
      </c>
      <c r="I459" s="210">
        <v>1.958</v>
      </c>
      <c r="J459" s="207">
        <v>560</v>
      </c>
      <c r="K459" s="179"/>
      <c r="L459" s="204">
        <v>1096.48</v>
      </c>
      <c r="M459" s="206">
        <v>8.16</v>
      </c>
      <c r="N459" s="205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2"/>
      <c r="B460" s="203"/>
      <c r="C460" s="379" t="s">
        <v>99</v>
      </c>
      <c r="D460" s="379"/>
      <c r="E460" s="379"/>
      <c r="F460" s="379"/>
      <c r="G460" s="379"/>
      <c r="H460" s="379"/>
      <c r="I460" s="379"/>
      <c r="J460" s="379"/>
      <c r="K460" s="379"/>
      <c r="L460" s="379"/>
      <c r="M460" s="379"/>
      <c r="N460" s="391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2"/>
      <c r="B461" s="203"/>
      <c r="C461" s="388" t="s">
        <v>82</v>
      </c>
      <c r="D461" s="388"/>
      <c r="E461" s="388"/>
      <c r="F461" s="178"/>
      <c r="G461" s="179"/>
      <c r="H461" s="179"/>
      <c r="I461" s="179"/>
      <c r="J461" s="181"/>
      <c r="K461" s="179"/>
      <c r="L461" s="204">
        <v>1096.48</v>
      </c>
      <c r="M461" s="197"/>
      <c r="N461" s="205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6" t="s">
        <v>272</v>
      </c>
      <c r="B462" s="177" t="s">
        <v>763</v>
      </c>
      <c r="C462" s="388" t="s">
        <v>764</v>
      </c>
      <c r="D462" s="388"/>
      <c r="E462" s="388"/>
      <c r="F462" s="178" t="s">
        <v>90</v>
      </c>
      <c r="G462" s="179">
        <v>7.1999999999999995E-2</v>
      </c>
      <c r="H462" s="180">
        <v>1</v>
      </c>
      <c r="I462" s="210">
        <v>7.1999999999999995E-2</v>
      </c>
      <c r="J462" s="181"/>
      <c r="K462" s="179"/>
      <c r="L462" s="181"/>
      <c r="M462" s="179"/>
      <c r="N462" s="182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8"/>
      <c r="B463" s="209"/>
      <c r="C463" s="379" t="s">
        <v>2233</v>
      </c>
      <c r="D463" s="379"/>
      <c r="E463" s="379"/>
      <c r="F463" s="379"/>
      <c r="G463" s="379"/>
      <c r="H463" s="379"/>
      <c r="I463" s="379"/>
      <c r="J463" s="379"/>
      <c r="K463" s="379"/>
      <c r="L463" s="379"/>
      <c r="M463" s="379"/>
      <c r="N463" s="391"/>
      <c r="AF463" s="133"/>
      <c r="AG463" s="140"/>
      <c r="AL463" s="140"/>
      <c r="AN463" s="142" t="s">
        <v>2233</v>
      </c>
      <c r="AO463" s="140"/>
      <c r="AQ463" s="140"/>
      <c r="AS463" s="140"/>
    </row>
    <row r="464" spans="1:45" s="121" customFormat="1" ht="23.25" x14ac:dyDescent="0.25">
      <c r="A464" s="183"/>
      <c r="B464" s="184" t="s">
        <v>63</v>
      </c>
      <c r="C464" s="389" t="s">
        <v>64</v>
      </c>
      <c r="D464" s="389"/>
      <c r="E464" s="389"/>
      <c r="F464" s="389"/>
      <c r="G464" s="389"/>
      <c r="H464" s="389"/>
      <c r="I464" s="389"/>
      <c r="J464" s="389"/>
      <c r="K464" s="389"/>
      <c r="L464" s="389"/>
      <c r="M464" s="389"/>
      <c r="N464" s="390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3"/>
      <c r="B465" s="184" t="s">
        <v>65</v>
      </c>
      <c r="C465" s="389" t="s">
        <v>66</v>
      </c>
      <c r="D465" s="389"/>
      <c r="E465" s="389"/>
      <c r="F465" s="389"/>
      <c r="G465" s="389"/>
      <c r="H465" s="389"/>
      <c r="I465" s="389"/>
      <c r="J465" s="389"/>
      <c r="K465" s="389"/>
      <c r="L465" s="389"/>
      <c r="M465" s="389"/>
      <c r="N465" s="390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5"/>
      <c r="B466" s="184" t="s">
        <v>58</v>
      </c>
      <c r="C466" s="379" t="s">
        <v>67</v>
      </c>
      <c r="D466" s="379"/>
      <c r="E466" s="379"/>
      <c r="F466" s="186"/>
      <c r="G466" s="187"/>
      <c r="H466" s="187"/>
      <c r="I466" s="187"/>
      <c r="J466" s="190">
        <v>5408.02</v>
      </c>
      <c r="K466" s="211">
        <v>1.3225</v>
      </c>
      <c r="L466" s="188">
        <v>514.95000000000005</v>
      </c>
      <c r="M466" s="189">
        <v>44.77</v>
      </c>
      <c r="N466" s="191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5"/>
      <c r="B467" s="184" t="s">
        <v>68</v>
      </c>
      <c r="C467" s="379" t="s">
        <v>69</v>
      </c>
      <c r="D467" s="379"/>
      <c r="E467" s="379"/>
      <c r="F467" s="186"/>
      <c r="G467" s="187"/>
      <c r="H467" s="187"/>
      <c r="I467" s="187"/>
      <c r="J467" s="190">
        <v>2828.36</v>
      </c>
      <c r="K467" s="211">
        <v>1.4375</v>
      </c>
      <c r="L467" s="188">
        <v>292.74</v>
      </c>
      <c r="M467" s="189">
        <v>13.24</v>
      </c>
      <c r="N467" s="191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5"/>
      <c r="B468" s="184" t="s">
        <v>70</v>
      </c>
      <c r="C468" s="379" t="s">
        <v>71</v>
      </c>
      <c r="D468" s="379"/>
      <c r="E468" s="379"/>
      <c r="F468" s="186"/>
      <c r="G468" s="187"/>
      <c r="H468" s="187"/>
      <c r="I468" s="187"/>
      <c r="J468" s="188">
        <v>431.06</v>
      </c>
      <c r="K468" s="211">
        <v>1.4375</v>
      </c>
      <c r="L468" s="188">
        <v>44.61</v>
      </c>
      <c r="M468" s="189">
        <v>44.77</v>
      </c>
      <c r="N468" s="191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5"/>
      <c r="B469" s="184" t="s">
        <v>86</v>
      </c>
      <c r="C469" s="379" t="s">
        <v>87</v>
      </c>
      <c r="D469" s="379"/>
      <c r="E469" s="379"/>
      <c r="F469" s="186"/>
      <c r="G469" s="187"/>
      <c r="H469" s="187"/>
      <c r="I469" s="187"/>
      <c r="J469" s="190">
        <v>4148.05</v>
      </c>
      <c r="K469" s="187"/>
      <c r="L469" s="188">
        <v>298.66000000000003</v>
      </c>
      <c r="M469" s="189">
        <v>8.16</v>
      </c>
      <c r="N469" s="191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2"/>
      <c r="B470" s="184"/>
      <c r="C470" s="379" t="s">
        <v>72</v>
      </c>
      <c r="D470" s="379"/>
      <c r="E470" s="379"/>
      <c r="F470" s="186" t="s">
        <v>73</v>
      </c>
      <c r="G470" s="201">
        <v>634</v>
      </c>
      <c r="H470" s="211">
        <v>1.3225</v>
      </c>
      <c r="I470" s="217">
        <v>60.369480000000003</v>
      </c>
      <c r="J470" s="194"/>
      <c r="K470" s="187"/>
      <c r="L470" s="194"/>
      <c r="M470" s="187"/>
      <c r="N470" s="195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2"/>
      <c r="B471" s="184"/>
      <c r="C471" s="379" t="s">
        <v>74</v>
      </c>
      <c r="D471" s="379"/>
      <c r="E471" s="379"/>
      <c r="F471" s="186" t="s">
        <v>73</v>
      </c>
      <c r="G471" s="189">
        <v>32.119999999999997</v>
      </c>
      <c r="H471" s="211">
        <v>1.4375</v>
      </c>
      <c r="I471" s="217">
        <v>3.3244199999999999</v>
      </c>
      <c r="J471" s="194"/>
      <c r="K471" s="187"/>
      <c r="L471" s="194"/>
      <c r="M471" s="187"/>
      <c r="N471" s="195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5"/>
      <c r="B472" s="184"/>
      <c r="C472" s="380" t="s">
        <v>75</v>
      </c>
      <c r="D472" s="380"/>
      <c r="E472" s="380"/>
      <c r="F472" s="196"/>
      <c r="G472" s="197"/>
      <c r="H472" s="197"/>
      <c r="I472" s="197"/>
      <c r="J472" s="199">
        <v>12384.43</v>
      </c>
      <c r="K472" s="197"/>
      <c r="L472" s="199">
        <v>1106.3499999999999</v>
      </c>
      <c r="M472" s="197"/>
      <c r="N472" s="200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2"/>
      <c r="B473" s="184"/>
      <c r="C473" s="379" t="s">
        <v>76</v>
      </c>
      <c r="D473" s="379"/>
      <c r="E473" s="379"/>
      <c r="F473" s="186"/>
      <c r="G473" s="187"/>
      <c r="H473" s="187"/>
      <c r="I473" s="187"/>
      <c r="J473" s="194"/>
      <c r="K473" s="187"/>
      <c r="L473" s="188">
        <v>559.55999999999995</v>
      </c>
      <c r="M473" s="187"/>
      <c r="N473" s="191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2"/>
      <c r="B474" s="184" t="s">
        <v>560</v>
      </c>
      <c r="C474" s="379" t="s">
        <v>561</v>
      </c>
      <c r="D474" s="379"/>
      <c r="E474" s="379"/>
      <c r="F474" s="186" t="s">
        <v>79</v>
      </c>
      <c r="G474" s="201">
        <v>102</v>
      </c>
      <c r="H474" s="187"/>
      <c r="I474" s="201">
        <v>102</v>
      </c>
      <c r="J474" s="194"/>
      <c r="K474" s="187"/>
      <c r="L474" s="188">
        <v>570.75</v>
      </c>
      <c r="M474" s="187"/>
      <c r="N474" s="191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2"/>
      <c r="B475" s="184" t="s">
        <v>562</v>
      </c>
      <c r="C475" s="379" t="s">
        <v>563</v>
      </c>
      <c r="D475" s="379"/>
      <c r="E475" s="379"/>
      <c r="F475" s="186" t="s">
        <v>79</v>
      </c>
      <c r="G475" s="201">
        <v>58</v>
      </c>
      <c r="H475" s="189">
        <v>0.85</v>
      </c>
      <c r="I475" s="216">
        <v>49.3</v>
      </c>
      <c r="J475" s="194"/>
      <c r="K475" s="187"/>
      <c r="L475" s="188">
        <v>275.86</v>
      </c>
      <c r="M475" s="187"/>
      <c r="N475" s="191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2"/>
      <c r="B476" s="203"/>
      <c r="C476" s="388" t="s">
        <v>82</v>
      </c>
      <c r="D476" s="388"/>
      <c r="E476" s="388"/>
      <c r="F476" s="178"/>
      <c r="G476" s="179"/>
      <c r="H476" s="179"/>
      <c r="I476" s="179"/>
      <c r="J476" s="181"/>
      <c r="K476" s="179"/>
      <c r="L476" s="204">
        <v>1952.96</v>
      </c>
      <c r="M476" s="197"/>
      <c r="N476" s="205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6" t="s">
        <v>280</v>
      </c>
      <c r="B477" s="177" t="s">
        <v>1719</v>
      </c>
      <c r="C477" s="388" t="s">
        <v>1720</v>
      </c>
      <c r="D477" s="388"/>
      <c r="E477" s="388"/>
      <c r="F477" s="178" t="s">
        <v>178</v>
      </c>
      <c r="G477" s="179">
        <v>3.2800000000000003E-2</v>
      </c>
      <c r="H477" s="180">
        <v>1</v>
      </c>
      <c r="I477" s="253">
        <v>3.2800000000000003E-2</v>
      </c>
      <c r="J477" s="204">
        <v>6213.48</v>
      </c>
      <c r="K477" s="179"/>
      <c r="L477" s="207">
        <v>203.8</v>
      </c>
      <c r="M477" s="206">
        <v>8.16</v>
      </c>
      <c r="N477" s="205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2"/>
      <c r="B478" s="203"/>
      <c r="C478" s="379" t="s">
        <v>757</v>
      </c>
      <c r="D478" s="379"/>
      <c r="E478" s="379"/>
      <c r="F478" s="379"/>
      <c r="G478" s="379"/>
      <c r="H478" s="379"/>
      <c r="I478" s="379"/>
      <c r="J478" s="379"/>
      <c r="K478" s="379"/>
      <c r="L478" s="379"/>
      <c r="M478" s="379"/>
      <c r="N478" s="391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8"/>
      <c r="B479" s="209"/>
      <c r="C479" s="379" t="s">
        <v>2234</v>
      </c>
      <c r="D479" s="379"/>
      <c r="E479" s="379"/>
      <c r="F479" s="379"/>
      <c r="G479" s="379"/>
      <c r="H479" s="379"/>
      <c r="I479" s="379"/>
      <c r="J479" s="379"/>
      <c r="K479" s="379"/>
      <c r="L479" s="379"/>
      <c r="M479" s="379"/>
      <c r="N479" s="391"/>
      <c r="AF479" s="133"/>
      <c r="AG479" s="140"/>
      <c r="AL479" s="140"/>
      <c r="AN479" s="142" t="s">
        <v>2234</v>
      </c>
      <c r="AO479" s="140"/>
      <c r="AQ479" s="140"/>
      <c r="AS479" s="140"/>
    </row>
    <row r="480" spans="1:45" s="121" customFormat="1" ht="15" x14ac:dyDescent="0.25">
      <c r="A480" s="202"/>
      <c r="B480" s="203"/>
      <c r="C480" s="388" t="s">
        <v>82</v>
      </c>
      <c r="D480" s="388"/>
      <c r="E480" s="388"/>
      <c r="F480" s="178"/>
      <c r="G480" s="179"/>
      <c r="H480" s="179"/>
      <c r="I480" s="179"/>
      <c r="J480" s="181"/>
      <c r="K480" s="179"/>
      <c r="L480" s="207">
        <v>203.8</v>
      </c>
      <c r="M480" s="197"/>
      <c r="N480" s="205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6" t="s">
        <v>284</v>
      </c>
      <c r="B481" s="177" t="s">
        <v>2235</v>
      </c>
      <c r="C481" s="388" t="s">
        <v>2236</v>
      </c>
      <c r="D481" s="388"/>
      <c r="E481" s="388"/>
      <c r="F481" s="178" t="s">
        <v>178</v>
      </c>
      <c r="G481" s="179">
        <v>0.14699999999999999</v>
      </c>
      <c r="H481" s="180">
        <v>1</v>
      </c>
      <c r="I481" s="210">
        <v>0.14699999999999999</v>
      </c>
      <c r="J481" s="204">
        <v>5584.58</v>
      </c>
      <c r="K481" s="179"/>
      <c r="L481" s="207">
        <v>820.93</v>
      </c>
      <c r="M481" s="206">
        <v>8.16</v>
      </c>
      <c r="N481" s="205">
        <v>6698.79</v>
      </c>
      <c r="AF481" s="133"/>
      <c r="AG481" s="140" t="s">
        <v>2236</v>
      </c>
      <c r="AL481" s="140"/>
      <c r="AO481" s="140"/>
      <c r="AQ481" s="140"/>
      <c r="AS481" s="140"/>
    </row>
    <row r="482" spans="1:45" s="121" customFormat="1" ht="15" x14ac:dyDescent="0.25">
      <c r="A482" s="202"/>
      <c r="B482" s="203"/>
      <c r="C482" s="379" t="s">
        <v>757</v>
      </c>
      <c r="D482" s="379"/>
      <c r="E482" s="379"/>
      <c r="F482" s="379"/>
      <c r="G482" s="379"/>
      <c r="H482" s="379"/>
      <c r="I482" s="379"/>
      <c r="J482" s="379"/>
      <c r="K482" s="379"/>
      <c r="L482" s="379"/>
      <c r="M482" s="379"/>
      <c r="N482" s="391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8"/>
      <c r="B483" s="209"/>
      <c r="C483" s="379" t="s">
        <v>2237</v>
      </c>
      <c r="D483" s="379"/>
      <c r="E483" s="379"/>
      <c r="F483" s="379"/>
      <c r="G483" s="379"/>
      <c r="H483" s="379"/>
      <c r="I483" s="379"/>
      <c r="J483" s="379"/>
      <c r="K483" s="379"/>
      <c r="L483" s="379"/>
      <c r="M483" s="379"/>
      <c r="N483" s="391"/>
      <c r="AF483" s="133"/>
      <c r="AG483" s="140"/>
      <c r="AL483" s="140"/>
      <c r="AN483" s="142" t="s">
        <v>2237</v>
      </c>
      <c r="AO483" s="140"/>
      <c r="AQ483" s="140"/>
      <c r="AS483" s="140"/>
    </row>
    <row r="484" spans="1:45" s="121" customFormat="1" ht="15" x14ac:dyDescent="0.25">
      <c r="A484" s="202"/>
      <c r="B484" s="203"/>
      <c r="C484" s="388" t="s">
        <v>82</v>
      </c>
      <c r="D484" s="388"/>
      <c r="E484" s="388"/>
      <c r="F484" s="178"/>
      <c r="G484" s="179"/>
      <c r="H484" s="179"/>
      <c r="I484" s="179"/>
      <c r="J484" s="181"/>
      <c r="K484" s="179"/>
      <c r="L484" s="207">
        <v>820.93</v>
      </c>
      <c r="M484" s="197"/>
      <c r="N484" s="205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6" t="s">
        <v>288</v>
      </c>
      <c r="B485" s="177" t="s">
        <v>2238</v>
      </c>
      <c r="C485" s="388" t="s">
        <v>2239</v>
      </c>
      <c r="D485" s="388"/>
      <c r="E485" s="388"/>
      <c r="F485" s="178" t="s">
        <v>178</v>
      </c>
      <c r="G485" s="179">
        <v>8.4000000000000005E-2</v>
      </c>
      <c r="H485" s="180">
        <v>1</v>
      </c>
      <c r="I485" s="210">
        <v>8.4000000000000005E-2</v>
      </c>
      <c r="J485" s="204">
        <v>5488.69</v>
      </c>
      <c r="K485" s="179"/>
      <c r="L485" s="207">
        <v>461.05</v>
      </c>
      <c r="M485" s="206">
        <v>8.16</v>
      </c>
      <c r="N485" s="205">
        <v>3762.17</v>
      </c>
      <c r="AF485" s="133"/>
      <c r="AG485" s="140" t="s">
        <v>2239</v>
      </c>
      <c r="AL485" s="140"/>
      <c r="AO485" s="140"/>
      <c r="AQ485" s="140"/>
      <c r="AS485" s="140"/>
    </row>
    <row r="486" spans="1:45" s="121" customFormat="1" ht="15" x14ac:dyDescent="0.25">
      <c r="A486" s="202"/>
      <c r="B486" s="203"/>
      <c r="C486" s="379" t="s">
        <v>757</v>
      </c>
      <c r="D486" s="379"/>
      <c r="E486" s="379"/>
      <c r="F486" s="379"/>
      <c r="G486" s="379"/>
      <c r="H486" s="379"/>
      <c r="I486" s="379"/>
      <c r="J486" s="379"/>
      <c r="K486" s="379"/>
      <c r="L486" s="379"/>
      <c r="M486" s="379"/>
      <c r="N486" s="391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8"/>
      <c r="B487" s="209"/>
      <c r="C487" s="379" t="s">
        <v>2240</v>
      </c>
      <c r="D487" s="379"/>
      <c r="E487" s="379"/>
      <c r="F487" s="379"/>
      <c r="G487" s="379"/>
      <c r="H487" s="379"/>
      <c r="I487" s="379"/>
      <c r="J487" s="379"/>
      <c r="K487" s="379"/>
      <c r="L487" s="379"/>
      <c r="M487" s="379"/>
      <c r="N487" s="391"/>
      <c r="AF487" s="133"/>
      <c r="AG487" s="140"/>
      <c r="AL487" s="140"/>
      <c r="AN487" s="142" t="s">
        <v>2240</v>
      </c>
      <c r="AO487" s="140"/>
      <c r="AQ487" s="140"/>
      <c r="AS487" s="140"/>
    </row>
    <row r="488" spans="1:45" s="121" customFormat="1" ht="15" x14ac:dyDescent="0.25">
      <c r="A488" s="202"/>
      <c r="B488" s="203"/>
      <c r="C488" s="388" t="s">
        <v>82</v>
      </c>
      <c r="D488" s="388"/>
      <c r="E488" s="388"/>
      <c r="F488" s="178"/>
      <c r="G488" s="179"/>
      <c r="H488" s="179"/>
      <c r="I488" s="179"/>
      <c r="J488" s="181"/>
      <c r="K488" s="179"/>
      <c r="L488" s="207">
        <v>461.05</v>
      </c>
      <c r="M488" s="197"/>
      <c r="N488" s="205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6" t="s">
        <v>293</v>
      </c>
      <c r="B489" s="177" t="s">
        <v>2241</v>
      </c>
      <c r="C489" s="388" t="s">
        <v>2242</v>
      </c>
      <c r="D489" s="388"/>
      <c r="E489" s="388"/>
      <c r="F489" s="178" t="s">
        <v>90</v>
      </c>
      <c r="G489" s="179">
        <v>7.1999999999999995E-2</v>
      </c>
      <c r="H489" s="180">
        <v>1</v>
      </c>
      <c r="I489" s="210">
        <v>7.1999999999999995E-2</v>
      </c>
      <c r="J489" s="181"/>
      <c r="K489" s="179"/>
      <c r="L489" s="181"/>
      <c r="M489" s="179"/>
      <c r="N489" s="182"/>
      <c r="AF489" s="133"/>
      <c r="AG489" s="140" t="s">
        <v>2242</v>
      </c>
      <c r="AL489" s="140"/>
      <c r="AO489" s="140"/>
      <c r="AQ489" s="140"/>
      <c r="AS489" s="140"/>
    </row>
    <row r="490" spans="1:45" s="121" customFormat="1" ht="15" x14ac:dyDescent="0.25">
      <c r="A490" s="208"/>
      <c r="B490" s="209"/>
      <c r="C490" s="379" t="s">
        <v>2233</v>
      </c>
      <c r="D490" s="379"/>
      <c r="E490" s="379"/>
      <c r="F490" s="379"/>
      <c r="G490" s="379"/>
      <c r="H490" s="379"/>
      <c r="I490" s="379"/>
      <c r="J490" s="379"/>
      <c r="K490" s="379"/>
      <c r="L490" s="379"/>
      <c r="M490" s="379"/>
      <c r="N490" s="391"/>
      <c r="AF490" s="133"/>
      <c r="AG490" s="140"/>
      <c r="AL490" s="140"/>
      <c r="AN490" s="142" t="s">
        <v>2233</v>
      </c>
      <c r="AO490" s="140"/>
      <c r="AQ490" s="140"/>
      <c r="AS490" s="140"/>
    </row>
    <row r="491" spans="1:45" s="121" customFormat="1" ht="23.25" x14ac:dyDescent="0.25">
      <c r="A491" s="183"/>
      <c r="B491" s="184" t="s">
        <v>63</v>
      </c>
      <c r="C491" s="389" t="s">
        <v>64</v>
      </c>
      <c r="D491" s="389"/>
      <c r="E491" s="389"/>
      <c r="F491" s="389"/>
      <c r="G491" s="389"/>
      <c r="H491" s="389"/>
      <c r="I491" s="389"/>
      <c r="J491" s="389"/>
      <c r="K491" s="389"/>
      <c r="L491" s="389"/>
      <c r="M491" s="389"/>
      <c r="N491" s="390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3"/>
      <c r="B492" s="184" t="s">
        <v>65</v>
      </c>
      <c r="C492" s="389" t="s">
        <v>66</v>
      </c>
      <c r="D492" s="389"/>
      <c r="E492" s="389"/>
      <c r="F492" s="389"/>
      <c r="G492" s="389"/>
      <c r="H492" s="389"/>
      <c r="I492" s="389"/>
      <c r="J492" s="389"/>
      <c r="K492" s="389"/>
      <c r="L492" s="389"/>
      <c r="M492" s="389"/>
      <c r="N492" s="390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5"/>
      <c r="B493" s="184" t="s">
        <v>58</v>
      </c>
      <c r="C493" s="379" t="s">
        <v>67</v>
      </c>
      <c r="D493" s="379"/>
      <c r="E493" s="379"/>
      <c r="F493" s="186"/>
      <c r="G493" s="187"/>
      <c r="H493" s="187"/>
      <c r="I493" s="187"/>
      <c r="J493" s="190">
        <v>1645</v>
      </c>
      <c r="K493" s="211">
        <v>1.3225</v>
      </c>
      <c r="L493" s="188">
        <v>156.63999999999999</v>
      </c>
      <c r="M493" s="189">
        <v>44.77</v>
      </c>
      <c r="N493" s="191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5"/>
      <c r="B494" s="184" t="s">
        <v>68</v>
      </c>
      <c r="C494" s="379" t="s">
        <v>69</v>
      </c>
      <c r="D494" s="379"/>
      <c r="E494" s="379"/>
      <c r="F494" s="186"/>
      <c r="G494" s="187"/>
      <c r="H494" s="187"/>
      <c r="I494" s="187"/>
      <c r="J494" s="188">
        <v>555.52</v>
      </c>
      <c r="K494" s="211">
        <v>1.4375</v>
      </c>
      <c r="L494" s="188">
        <v>57.5</v>
      </c>
      <c r="M494" s="189">
        <v>13.24</v>
      </c>
      <c r="N494" s="218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5"/>
      <c r="B495" s="184" t="s">
        <v>70</v>
      </c>
      <c r="C495" s="379" t="s">
        <v>71</v>
      </c>
      <c r="D495" s="379"/>
      <c r="E495" s="379"/>
      <c r="F495" s="186"/>
      <c r="G495" s="187"/>
      <c r="H495" s="187"/>
      <c r="I495" s="187"/>
      <c r="J495" s="188">
        <v>66.06</v>
      </c>
      <c r="K495" s="211">
        <v>1.4375</v>
      </c>
      <c r="L495" s="188">
        <v>6.84</v>
      </c>
      <c r="M495" s="189">
        <v>44.77</v>
      </c>
      <c r="N495" s="218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5"/>
      <c r="B496" s="184" t="s">
        <v>86</v>
      </c>
      <c r="C496" s="379" t="s">
        <v>87</v>
      </c>
      <c r="D496" s="379"/>
      <c r="E496" s="379"/>
      <c r="F496" s="186"/>
      <c r="G496" s="187"/>
      <c r="H496" s="187"/>
      <c r="I496" s="187"/>
      <c r="J496" s="190">
        <v>1179.8800000000001</v>
      </c>
      <c r="K496" s="187"/>
      <c r="L496" s="188">
        <v>84.95</v>
      </c>
      <c r="M496" s="189">
        <v>8.16</v>
      </c>
      <c r="N496" s="218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2"/>
      <c r="B497" s="184"/>
      <c r="C497" s="379" t="s">
        <v>72</v>
      </c>
      <c r="D497" s="379"/>
      <c r="E497" s="379"/>
      <c r="F497" s="186" t="s">
        <v>73</v>
      </c>
      <c r="G497" s="201">
        <v>175</v>
      </c>
      <c r="H497" s="211">
        <v>1.3225</v>
      </c>
      <c r="I497" s="211">
        <v>16.663499999999999</v>
      </c>
      <c r="J497" s="194"/>
      <c r="K497" s="187"/>
      <c r="L497" s="194"/>
      <c r="M497" s="187"/>
      <c r="N497" s="195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2"/>
      <c r="B498" s="184"/>
      <c r="C498" s="379" t="s">
        <v>74</v>
      </c>
      <c r="D498" s="379"/>
      <c r="E498" s="379"/>
      <c r="F498" s="186" t="s">
        <v>73</v>
      </c>
      <c r="G498" s="189">
        <v>5.03</v>
      </c>
      <c r="H498" s="211">
        <v>1.4375</v>
      </c>
      <c r="I498" s="215">
        <v>0.52060499999999998</v>
      </c>
      <c r="J498" s="194"/>
      <c r="K498" s="187"/>
      <c r="L498" s="194"/>
      <c r="M498" s="187"/>
      <c r="N498" s="195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5"/>
      <c r="B499" s="184"/>
      <c r="C499" s="380" t="s">
        <v>75</v>
      </c>
      <c r="D499" s="380"/>
      <c r="E499" s="380"/>
      <c r="F499" s="196"/>
      <c r="G499" s="197"/>
      <c r="H499" s="197"/>
      <c r="I499" s="197"/>
      <c r="J499" s="199">
        <v>3380.4</v>
      </c>
      <c r="K499" s="197"/>
      <c r="L499" s="198">
        <v>299.08999999999997</v>
      </c>
      <c r="M499" s="197"/>
      <c r="N499" s="200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2"/>
      <c r="B500" s="184"/>
      <c r="C500" s="379" t="s">
        <v>76</v>
      </c>
      <c r="D500" s="379"/>
      <c r="E500" s="379"/>
      <c r="F500" s="186"/>
      <c r="G500" s="187"/>
      <c r="H500" s="187"/>
      <c r="I500" s="187"/>
      <c r="J500" s="194"/>
      <c r="K500" s="187"/>
      <c r="L500" s="188">
        <v>163.47999999999999</v>
      </c>
      <c r="M500" s="187"/>
      <c r="N500" s="191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2"/>
      <c r="B501" s="184" t="s">
        <v>560</v>
      </c>
      <c r="C501" s="379" t="s">
        <v>561</v>
      </c>
      <c r="D501" s="379"/>
      <c r="E501" s="379"/>
      <c r="F501" s="186" t="s">
        <v>79</v>
      </c>
      <c r="G501" s="201">
        <v>102</v>
      </c>
      <c r="H501" s="187"/>
      <c r="I501" s="201">
        <v>102</v>
      </c>
      <c r="J501" s="194"/>
      <c r="K501" s="187"/>
      <c r="L501" s="188">
        <v>166.75</v>
      </c>
      <c r="M501" s="187"/>
      <c r="N501" s="191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2"/>
      <c r="B502" s="184" t="s">
        <v>562</v>
      </c>
      <c r="C502" s="379" t="s">
        <v>563</v>
      </c>
      <c r="D502" s="379"/>
      <c r="E502" s="379"/>
      <c r="F502" s="186" t="s">
        <v>79</v>
      </c>
      <c r="G502" s="201">
        <v>58</v>
      </c>
      <c r="H502" s="189">
        <v>0.85</v>
      </c>
      <c r="I502" s="216">
        <v>49.3</v>
      </c>
      <c r="J502" s="194"/>
      <c r="K502" s="187"/>
      <c r="L502" s="188">
        <v>80.599999999999994</v>
      </c>
      <c r="M502" s="187"/>
      <c r="N502" s="191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2"/>
      <c r="B503" s="203"/>
      <c r="C503" s="388" t="s">
        <v>82</v>
      </c>
      <c r="D503" s="388"/>
      <c r="E503" s="388"/>
      <c r="F503" s="178"/>
      <c r="G503" s="179"/>
      <c r="H503" s="179"/>
      <c r="I503" s="179"/>
      <c r="J503" s="181"/>
      <c r="K503" s="179"/>
      <c r="L503" s="207">
        <v>546.44000000000005</v>
      </c>
      <c r="M503" s="197"/>
      <c r="N503" s="205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6" t="s">
        <v>297</v>
      </c>
      <c r="B504" s="177" t="s">
        <v>1622</v>
      </c>
      <c r="C504" s="388" t="s">
        <v>1623</v>
      </c>
      <c r="D504" s="388"/>
      <c r="E504" s="388"/>
      <c r="F504" s="178" t="s">
        <v>90</v>
      </c>
      <c r="G504" s="179">
        <v>7.1999999999999995E-2</v>
      </c>
      <c r="H504" s="180">
        <v>1</v>
      </c>
      <c r="I504" s="210">
        <v>7.1999999999999995E-2</v>
      </c>
      <c r="J504" s="181"/>
      <c r="K504" s="179"/>
      <c r="L504" s="181"/>
      <c r="M504" s="179"/>
      <c r="N504" s="182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8"/>
      <c r="B505" s="209"/>
      <c r="C505" s="379" t="s">
        <v>2233</v>
      </c>
      <c r="D505" s="379"/>
      <c r="E505" s="379"/>
      <c r="F505" s="379"/>
      <c r="G505" s="379"/>
      <c r="H505" s="379"/>
      <c r="I505" s="379"/>
      <c r="J505" s="379"/>
      <c r="K505" s="379"/>
      <c r="L505" s="379"/>
      <c r="M505" s="379"/>
      <c r="N505" s="391"/>
      <c r="AF505" s="133"/>
      <c r="AG505" s="140"/>
      <c r="AL505" s="140"/>
      <c r="AN505" s="142" t="s">
        <v>2233</v>
      </c>
      <c r="AO505" s="140"/>
      <c r="AQ505" s="140"/>
      <c r="AS505" s="140"/>
    </row>
    <row r="506" spans="1:45" s="121" customFormat="1" ht="23.25" x14ac:dyDescent="0.25">
      <c r="A506" s="183"/>
      <c r="B506" s="184" t="s">
        <v>63</v>
      </c>
      <c r="C506" s="389" t="s">
        <v>64</v>
      </c>
      <c r="D506" s="389"/>
      <c r="E506" s="389"/>
      <c r="F506" s="389"/>
      <c r="G506" s="389"/>
      <c r="H506" s="389"/>
      <c r="I506" s="389"/>
      <c r="J506" s="389"/>
      <c r="K506" s="389"/>
      <c r="L506" s="389"/>
      <c r="M506" s="389"/>
      <c r="N506" s="390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3"/>
      <c r="B507" s="184" t="s">
        <v>65</v>
      </c>
      <c r="C507" s="389" t="s">
        <v>66</v>
      </c>
      <c r="D507" s="389"/>
      <c r="E507" s="389"/>
      <c r="F507" s="389"/>
      <c r="G507" s="389"/>
      <c r="H507" s="389"/>
      <c r="I507" s="389"/>
      <c r="J507" s="389"/>
      <c r="K507" s="389"/>
      <c r="L507" s="389"/>
      <c r="M507" s="389"/>
      <c r="N507" s="390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5"/>
      <c r="B508" s="184" t="s">
        <v>58</v>
      </c>
      <c r="C508" s="379" t="s">
        <v>67</v>
      </c>
      <c r="D508" s="379"/>
      <c r="E508" s="379"/>
      <c r="F508" s="186"/>
      <c r="G508" s="187"/>
      <c r="H508" s="187"/>
      <c r="I508" s="187"/>
      <c r="J508" s="188">
        <v>527.04</v>
      </c>
      <c r="K508" s="211">
        <v>1.3225</v>
      </c>
      <c r="L508" s="188">
        <v>50.18</v>
      </c>
      <c r="M508" s="189">
        <v>44.77</v>
      </c>
      <c r="N508" s="191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5"/>
      <c r="B509" s="184" t="s">
        <v>68</v>
      </c>
      <c r="C509" s="379" t="s">
        <v>69</v>
      </c>
      <c r="D509" s="379"/>
      <c r="E509" s="379"/>
      <c r="F509" s="186"/>
      <c r="G509" s="187"/>
      <c r="H509" s="187"/>
      <c r="I509" s="187"/>
      <c r="J509" s="188">
        <v>24.96</v>
      </c>
      <c r="K509" s="211">
        <v>1.4375</v>
      </c>
      <c r="L509" s="188">
        <v>2.58</v>
      </c>
      <c r="M509" s="189">
        <v>13.24</v>
      </c>
      <c r="N509" s="218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5"/>
      <c r="B510" s="184" t="s">
        <v>70</v>
      </c>
      <c r="C510" s="379" t="s">
        <v>71</v>
      </c>
      <c r="D510" s="379"/>
      <c r="E510" s="379"/>
      <c r="F510" s="186"/>
      <c r="G510" s="187"/>
      <c r="H510" s="187"/>
      <c r="I510" s="187"/>
      <c r="J510" s="188">
        <v>2.89</v>
      </c>
      <c r="K510" s="211">
        <v>1.4375</v>
      </c>
      <c r="L510" s="188">
        <v>0.3</v>
      </c>
      <c r="M510" s="189">
        <v>44.77</v>
      </c>
      <c r="N510" s="218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5"/>
      <c r="B511" s="184" t="s">
        <v>86</v>
      </c>
      <c r="C511" s="379" t="s">
        <v>87</v>
      </c>
      <c r="D511" s="379"/>
      <c r="E511" s="379"/>
      <c r="F511" s="186"/>
      <c r="G511" s="187"/>
      <c r="H511" s="187"/>
      <c r="I511" s="187"/>
      <c r="J511" s="188">
        <v>300.95</v>
      </c>
      <c r="K511" s="187"/>
      <c r="L511" s="188">
        <v>21.67</v>
      </c>
      <c r="M511" s="189">
        <v>8.16</v>
      </c>
      <c r="N511" s="218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2"/>
      <c r="B512" s="184"/>
      <c r="C512" s="379" t="s">
        <v>72</v>
      </c>
      <c r="D512" s="379"/>
      <c r="E512" s="379"/>
      <c r="F512" s="186" t="s">
        <v>73</v>
      </c>
      <c r="G512" s="201">
        <v>61</v>
      </c>
      <c r="H512" s="211">
        <v>1.3225</v>
      </c>
      <c r="I512" s="217">
        <v>5.8084199999999999</v>
      </c>
      <c r="J512" s="194"/>
      <c r="K512" s="187"/>
      <c r="L512" s="194"/>
      <c r="M512" s="187"/>
      <c r="N512" s="195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2"/>
      <c r="B513" s="184"/>
      <c r="C513" s="379" t="s">
        <v>74</v>
      </c>
      <c r="D513" s="379"/>
      <c r="E513" s="379"/>
      <c r="F513" s="186" t="s">
        <v>73</v>
      </c>
      <c r="G513" s="189">
        <v>0.28000000000000003</v>
      </c>
      <c r="H513" s="211">
        <v>1.4375</v>
      </c>
      <c r="I513" s="217">
        <v>2.8979999999999999E-2</v>
      </c>
      <c r="J513" s="194"/>
      <c r="K513" s="187"/>
      <c r="L513" s="194"/>
      <c r="M513" s="187"/>
      <c r="N513" s="195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5"/>
      <c r="B514" s="184"/>
      <c r="C514" s="380" t="s">
        <v>75</v>
      </c>
      <c r="D514" s="380"/>
      <c r="E514" s="380"/>
      <c r="F514" s="196"/>
      <c r="G514" s="197"/>
      <c r="H514" s="197"/>
      <c r="I514" s="197"/>
      <c r="J514" s="198">
        <v>852.95</v>
      </c>
      <c r="K514" s="197"/>
      <c r="L514" s="198">
        <v>74.430000000000007</v>
      </c>
      <c r="M514" s="197"/>
      <c r="N514" s="200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2"/>
      <c r="B515" s="184"/>
      <c r="C515" s="379" t="s">
        <v>76</v>
      </c>
      <c r="D515" s="379"/>
      <c r="E515" s="379"/>
      <c r="F515" s="186"/>
      <c r="G515" s="187"/>
      <c r="H515" s="187"/>
      <c r="I515" s="187"/>
      <c r="J515" s="194"/>
      <c r="K515" s="187"/>
      <c r="L515" s="188">
        <v>50.48</v>
      </c>
      <c r="M515" s="187"/>
      <c r="N515" s="191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2"/>
      <c r="B516" s="184" t="s">
        <v>560</v>
      </c>
      <c r="C516" s="379" t="s">
        <v>561</v>
      </c>
      <c r="D516" s="379"/>
      <c r="E516" s="379"/>
      <c r="F516" s="186" t="s">
        <v>79</v>
      </c>
      <c r="G516" s="201">
        <v>102</v>
      </c>
      <c r="H516" s="187"/>
      <c r="I516" s="201">
        <v>102</v>
      </c>
      <c r="J516" s="194"/>
      <c r="K516" s="187"/>
      <c r="L516" s="188">
        <v>51.49</v>
      </c>
      <c r="M516" s="187"/>
      <c r="N516" s="191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2"/>
      <c r="B517" s="184" t="s">
        <v>562</v>
      </c>
      <c r="C517" s="379" t="s">
        <v>563</v>
      </c>
      <c r="D517" s="379"/>
      <c r="E517" s="379"/>
      <c r="F517" s="186" t="s">
        <v>79</v>
      </c>
      <c r="G517" s="201">
        <v>58</v>
      </c>
      <c r="H517" s="189">
        <v>0.85</v>
      </c>
      <c r="I517" s="216">
        <v>49.3</v>
      </c>
      <c r="J517" s="194"/>
      <c r="K517" s="187"/>
      <c r="L517" s="188">
        <v>24.89</v>
      </c>
      <c r="M517" s="187"/>
      <c r="N517" s="191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2"/>
      <c r="B518" s="203"/>
      <c r="C518" s="388" t="s">
        <v>82</v>
      </c>
      <c r="D518" s="388"/>
      <c r="E518" s="388"/>
      <c r="F518" s="178"/>
      <c r="G518" s="179"/>
      <c r="H518" s="179"/>
      <c r="I518" s="179"/>
      <c r="J518" s="181"/>
      <c r="K518" s="179"/>
      <c r="L518" s="207">
        <v>150.81</v>
      </c>
      <c r="M518" s="197"/>
      <c r="N518" s="205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6" t="s">
        <v>300</v>
      </c>
      <c r="B519" s="177" t="s">
        <v>318</v>
      </c>
      <c r="C519" s="388" t="s">
        <v>575</v>
      </c>
      <c r="D519" s="388"/>
      <c r="E519" s="388"/>
      <c r="F519" s="178" t="s">
        <v>98</v>
      </c>
      <c r="G519" s="179">
        <v>7.3079999999999998</v>
      </c>
      <c r="H519" s="180">
        <v>1</v>
      </c>
      <c r="I519" s="210">
        <v>7.3079999999999998</v>
      </c>
      <c r="J519" s="207">
        <v>725.69</v>
      </c>
      <c r="K519" s="179"/>
      <c r="L519" s="204">
        <v>5303.34</v>
      </c>
      <c r="M519" s="206">
        <v>8.16</v>
      </c>
      <c r="N519" s="205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2"/>
      <c r="B520" s="203"/>
      <c r="C520" s="379" t="s">
        <v>99</v>
      </c>
      <c r="D520" s="379"/>
      <c r="E520" s="379"/>
      <c r="F520" s="379"/>
      <c r="G520" s="379"/>
      <c r="H520" s="379"/>
      <c r="I520" s="379"/>
      <c r="J520" s="379"/>
      <c r="K520" s="379"/>
      <c r="L520" s="379"/>
      <c r="M520" s="379"/>
      <c r="N520" s="391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2"/>
      <c r="B521" s="203"/>
      <c r="C521" s="388" t="s">
        <v>82</v>
      </c>
      <c r="D521" s="388"/>
      <c r="E521" s="388"/>
      <c r="F521" s="178"/>
      <c r="G521" s="179"/>
      <c r="H521" s="179"/>
      <c r="I521" s="179"/>
      <c r="J521" s="181"/>
      <c r="K521" s="179"/>
      <c r="L521" s="204">
        <v>5303.34</v>
      </c>
      <c r="M521" s="197"/>
      <c r="N521" s="205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6" t="s">
        <v>303</v>
      </c>
      <c r="B522" s="177" t="s">
        <v>2243</v>
      </c>
      <c r="C522" s="388" t="s">
        <v>575</v>
      </c>
      <c r="D522" s="388"/>
      <c r="E522" s="388"/>
      <c r="F522" s="178" t="s">
        <v>98</v>
      </c>
      <c r="G522" s="179">
        <v>7.3079999999999998</v>
      </c>
      <c r="H522" s="180">
        <v>1</v>
      </c>
      <c r="I522" s="210">
        <v>7.3079999999999998</v>
      </c>
      <c r="J522" s="207">
        <v>725.69</v>
      </c>
      <c r="K522" s="254">
        <v>2.6693999999999999E-2</v>
      </c>
      <c r="L522" s="207">
        <v>141.57</v>
      </c>
      <c r="M522" s="206">
        <v>8.16</v>
      </c>
      <c r="N522" s="205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2"/>
      <c r="B523" s="203"/>
      <c r="C523" s="379" t="s">
        <v>99</v>
      </c>
      <c r="D523" s="379"/>
      <c r="E523" s="379"/>
      <c r="F523" s="379"/>
      <c r="G523" s="379"/>
      <c r="H523" s="379"/>
      <c r="I523" s="379"/>
      <c r="J523" s="379"/>
      <c r="K523" s="379"/>
      <c r="L523" s="379"/>
      <c r="M523" s="379"/>
      <c r="N523" s="391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3"/>
      <c r="B524" s="184"/>
      <c r="C524" s="389" t="s">
        <v>2244</v>
      </c>
      <c r="D524" s="389"/>
      <c r="E524" s="389"/>
      <c r="F524" s="389"/>
      <c r="G524" s="389"/>
      <c r="H524" s="389"/>
      <c r="I524" s="389"/>
      <c r="J524" s="389"/>
      <c r="K524" s="389"/>
      <c r="L524" s="389"/>
      <c r="M524" s="389"/>
      <c r="N524" s="390"/>
      <c r="AF524" s="133"/>
      <c r="AG524" s="140"/>
      <c r="AH524" s="142" t="s">
        <v>2244</v>
      </c>
      <c r="AL524" s="140"/>
      <c r="AO524" s="140"/>
      <c r="AQ524" s="140"/>
      <c r="AS524" s="140"/>
    </row>
    <row r="525" spans="1:45" s="121" customFormat="1" ht="15" x14ac:dyDescent="0.25">
      <c r="A525" s="183"/>
      <c r="B525" s="184"/>
      <c r="C525" s="389" t="s">
        <v>2245</v>
      </c>
      <c r="D525" s="389"/>
      <c r="E525" s="389"/>
      <c r="F525" s="389"/>
      <c r="G525" s="389"/>
      <c r="H525" s="389"/>
      <c r="I525" s="389"/>
      <c r="J525" s="389"/>
      <c r="K525" s="389"/>
      <c r="L525" s="389"/>
      <c r="M525" s="389"/>
      <c r="N525" s="390"/>
      <c r="AF525" s="133"/>
      <c r="AG525" s="140"/>
      <c r="AH525" s="142" t="s">
        <v>2245</v>
      </c>
      <c r="AL525" s="140"/>
      <c r="AO525" s="140"/>
      <c r="AQ525" s="140"/>
      <c r="AS525" s="140"/>
    </row>
    <row r="526" spans="1:45" s="121" customFormat="1" ht="15" x14ac:dyDescent="0.25">
      <c r="A526" s="202"/>
      <c r="B526" s="203"/>
      <c r="C526" s="388" t="s">
        <v>82</v>
      </c>
      <c r="D526" s="388"/>
      <c r="E526" s="388"/>
      <c r="F526" s="178"/>
      <c r="G526" s="179"/>
      <c r="H526" s="179"/>
      <c r="I526" s="179"/>
      <c r="J526" s="181"/>
      <c r="K526" s="179"/>
      <c r="L526" s="207">
        <v>141.57</v>
      </c>
      <c r="M526" s="197"/>
      <c r="N526" s="205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6" t="s">
        <v>307</v>
      </c>
      <c r="B527" s="177" t="s">
        <v>2246</v>
      </c>
      <c r="C527" s="388" t="s">
        <v>2247</v>
      </c>
      <c r="D527" s="388"/>
      <c r="E527" s="388"/>
      <c r="F527" s="178" t="s">
        <v>178</v>
      </c>
      <c r="G527" s="179">
        <v>0.13244</v>
      </c>
      <c r="H527" s="180">
        <v>1</v>
      </c>
      <c r="I527" s="252">
        <v>0.13244</v>
      </c>
      <c r="J527" s="181"/>
      <c r="K527" s="179"/>
      <c r="L527" s="181"/>
      <c r="M527" s="179"/>
      <c r="N527" s="182"/>
      <c r="AF527" s="133"/>
      <c r="AG527" s="140" t="s">
        <v>2247</v>
      </c>
      <c r="AL527" s="140"/>
      <c r="AO527" s="140"/>
      <c r="AQ527" s="140"/>
      <c r="AS527" s="140"/>
    </row>
    <row r="528" spans="1:45" s="121" customFormat="1" ht="15" x14ac:dyDescent="0.25">
      <c r="A528" s="208"/>
      <c r="B528" s="209"/>
      <c r="C528" s="379" t="s">
        <v>2248</v>
      </c>
      <c r="D528" s="379"/>
      <c r="E528" s="379"/>
      <c r="F528" s="379"/>
      <c r="G528" s="379"/>
      <c r="H528" s="379"/>
      <c r="I528" s="379"/>
      <c r="J528" s="379"/>
      <c r="K528" s="379"/>
      <c r="L528" s="379"/>
      <c r="M528" s="379"/>
      <c r="N528" s="391"/>
      <c r="AF528" s="133"/>
      <c r="AG528" s="140"/>
      <c r="AL528" s="140"/>
      <c r="AN528" s="142" t="s">
        <v>2248</v>
      </c>
      <c r="AO528" s="140"/>
      <c r="AQ528" s="140"/>
      <c r="AS528" s="140"/>
    </row>
    <row r="529" spans="1:45" s="121" customFormat="1" ht="23.25" x14ac:dyDescent="0.25">
      <c r="A529" s="183"/>
      <c r="B529" s="184" t="s">
        <v>63</v>
      </c>
      <c r="C529" s="389" t="s">
        <v>64</v>
      </c>
      <c r="D529" s="389"/>
      <c r="E529" s="389"/>
      <c r="F529" s="389"/>
      <c r="G529" s="389"/>
      <c r="H529" s="389"/>
      <c r="I529" s="389"/>
      <c r="J529" s="389"/>
      <c r="K529" s="389"/>
      <c r="L529" s="389"/>
      <c r="M529" s="389"/>
      <c r="N529" s="390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3"/>
      <c r="B530" s="184" t="s">
        <v>65</v>
      </c>
      <c r="C530" s="389" t="s">
        <v>66</v>
      </c>
      <c r="D530" s="389"/>
      <c r="E530" s="389"/>
      <c r="F530" s="389"/>
      <c r="G530" s="389"/>
      <c r="H530" s="389"/>
      <c r="I530" s="389"/>
      <c r="J530" s="389"/>
      <c r="K530" s="389"/>
      <c r="L530" s="389"/>
      <c r="M530" s="389"/>
      <c r="N530" s="390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5"/>
      <c r="B531" s="184" t="s">
        <v>58</v>
      </c>
      <c r="C531" s="379" t="s">
        <v>67</v>
      </c>
      <c r="D531" s="379"/>
      <c r="E531" s="379"/>
      <c r="F531" s="186"/>
      <c r="G531" s="187"/>
      <c r="H531" s="187"/>
      <c r="I531" s="187"/>
      <c r="J531" s="190">
        <v>1070.26</v>
      </c>
      <c r="K531" s="211">
        <v>1.3225</v>
      </c>
      <c r="L531" s="188">
        <v>187.46</v>
      </c>
      <c r="M531" s="189">
        <v>44.77</v>
      </c>
      <c r="N531" s="191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5"/>
      <c r="B532" s="184" t="s">
        <v>68</v>
      </c>
      <c r="C532" s="379" t="s">
        <v>69</v>
      </c>
      <c r="D532" s="379"/>
      <c r="E532" s="379"/>
      <c r="F532" s="186"/>
      <c r="G532" s="187"/>
      <c r="H532" s="187"/>
      <c r="I532" s="187"/>
      <c r="J532" s="188">
        <v>55.86</v>
      </c>
      <c r="K532" s="211">
        <v>1.4375</v>
      </c>
      <c r="L532" s="188">
        <v>10.63</v>
      </c>
      <c r="M532" s="189">
        <v>13.24</v>
      </c>
      <c r="N532" s="218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5"/>
      <c r="B533" s="184" t="s">
        <v>70</v>
      </c>
      <c r="C533" s="379" t="s">
        <v>71</v>
      </c>
      <c r="D533" s="379"/>
      <c r="E533" s="379"/>
      <c r="F533" s="186"/>
      <c r="G533" s="187"/>
      <c r="H533" s="187"/>
      <c r="I533" s="187"/>
      <c r="J533" s="188">
        <v>6.22</v>
      </c>
      <c r="K533" s="211">
        <v>1.4375</v>
      </c>
      <c r="L533" s="188">
        <v>1.18</v>
      </c>
      <c r="M533" s="189">
        <v>44.77</v>
      </c>
      <c r="N533" s="218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5"/>
      <c r="B534" s="184" t="s">
        <v>86</v>
      </c>
      <c r="C534" s="379" t="s">
        <v>87</v>
      </c>
      <c r="D534" s="379"/>
      <c r="E534" s="379"/>
      <c r="F534" s="186"/>
      <c r="G534" s="187"/>
      <c r="H534" s="187"/>
      <c r="I534" s="187"/>
      <c r="J534" s="190">
        <v>10682.99</v>
      </c>
      <c r="K534" s="187"/>
      <c r="L534" s="190">
        <v>1414.86</v>
      </c>
      <c r="M534" s="189">
        <v>8.16</v>
      </c>
      <c r="N534" s="191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2"/>
      <c r="B535" s="184"/>
      <c r="C535" s="379" t="s">
        <v>72</v>
      </c>
      <c r="D535" s="379"/>
      <c r="E535" s="379"/>
      <c r="F535" s="186" t="s">
        <v>73</v>
      </c>
      <c r="G535" s="201">
        <v>118</v>
      </c>
      <c r="H535" s="211">
        <v>1.3225</v>
      </c>
      <c r="I535" s="212">
        <v>20.667924200000002</v>
      </c>
      <c r="J535" s="194"/>
      <c r="K535" s="187"/>
      <c r="L535" s="194"/>
      <c r="M535" s="187"/>
      <c r="N535" s="195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2"/>
      <c r="B536" s="184"/>
      <c r="C536" s="379" t="s">
        <v>74</v>
      </c>
      <c r="D536" s="379"/>
      <c r="E536" s="379"/>
      <c r="F536" s="186" t="s">
        <v>73</v>
      </c>
      <c r="G536" s="216">
        <v>0.5</v>
      </c>
      <c r="H536" s="211">
        <v>1.4375</v>
      </c>
      <c r="I536" s="212">
        <v>9.5191300000000006E-2</v>
      </c>
      <c r="J536" s="194"/>
      <c r="K536" s="187"/>
      <c r="L536" s="194"/>
      <c r="M536" s="187"/>
      <c r="N536" s="195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5"/>
      <c r="B537" s="184"/>
      <c r="C537" s="380" t="s">
        <v>75</v>
      </c>
      <c r="D537" s="380"/>
      <c r="E537" s="380"/>
      <c r="F537" s="196"/>
      <c r="G537" s="197"/>
      <c r="H537" s="197"/>
      <c r="I537" s="197"/>
      <c r="J537" s="199">
        <v>11809.11</v>
      </c>
      <c r="K537" s="197"/>
      <c r="L537" s="199">
        <v>1612.95</v>
      </c>
      <c r="M537" s="197"/>
      <c r="N537" s="200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2"/>
      <c r="B538" s="184"/>
      <c r="C538" s="379" t="s">
        <v>76</v>
      </c>
      <c r="D538" s="379"/>
      <c r="E538" s="379"/>
      <c r="F538" s="186"/>
      <c r="G538" s="187"/>
      <c r="H538" s="187"/>
      <c r="I538" s="187"/>
      <c r="J538" s="194"/>
      <c r="K538" s="187"/>
      <c r="L538" s="188">
        <v>188.64</v>
      </c>
      <c r="M538" s="187"/>
      <c r="N538" s="191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2"/>
      <c r="B539" s="184" t="s">
        <v>560</v>
      </c>
      <c r="C539" s="379" t="s">
        <v>561</v>
      </c>
      <c r="D539" s="379"/>
      <c r="E539" s="379"/>
      <c r="F539" s="186" t="s">
        <v>79</v>
      </c>
      <c r="G539" s="201">
        <v>102</v>
      </c>
      <c r="H539" s="187"/>
      <c r="I539" s="201">
        <v>102</v>
      </c>
      <c r="J539" s="194"/>
      <c r="K539" s="187"/>
      <c r="L539" s="188">
        <v>192.41</v>
      </c>
      <c r="M539" s="187"/>
      <c r="N539" s="191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2"/>
      <c r="B540" s="184" t="s">
        <v>562</v>
      </c>
      <c r="C540" s="379" t="s">
        <v>563</v>
      </c>
      <c r="D540" s="379"/>
      <c r="E540" s="379"/>
      <c r="F540" s="186" t="s">
        <v>79</v>
      </c>
      <c r="G540" s="201">
        <v>58</v>
      </c>
      <c r="H540" s="189">
        <v>0.85</v>
      </c>
      <c r="I540" s="216">
        <v>49.3</v>
      </c>
      <c r="J540" s="194"/>
      <c r="K540" s="187"/>
      <c r="L540" s="188">
        <v>93</v>
      </c>
      <c r="M540" s="187"/>
      <c r="N540" s="191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2"/>
      <c r="B541" s="203"/>
      <c r="C541" s="388" t="s">
        <v>82</v>
      </c>
      <c r="D541" s="388"/>
      <c r="E541" s="388"/>
      <c r="F541" s="178"/>
      <c r="G541" s="179"/>
      <c r="H541" s="179"/>
      <c r="I541" s="179"/>
      <c r="J541" s="181"/>
      <c r="K541" s="179"/>
      <c r="L541" s="204">
        <v>1898.36</v>
      </c>
      <c r="M541" s="197"/>
      <c r="N541" s="205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6" t="s">
        <v>310</v>
      </c>
      <c r="B542" s="177" t="s">
        <v>1633</v>
      </c>
      <c r="C542" s="388" t="s">
        <v>1634</v>
      </c>
      <c r="D542" s="388"/>
      <c r="E542" s="388"/>
      <c r="F542" s="178" t="s">
        <v>178</v>
      </c>
      <c r="G542" s="179">
        <v>-0.13244</v>
      </c>
      <c r="H542" s="180">
        <v>1</v>
      </c>
      <c r="I542" s="252">
        <v>-0.13244</v>
      </c>
      <c r="J542" s="204">
        <v>10100</v>
      </c>
      <c r="K542" s="179"/>
      <c r="L542" s="204">
        <v>-1337.64</v>
      </c>
      <c r="M542" s="206">
        <v>8.16</v>
      </c>
      <c r="N542" s="205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2"/>
      <c r="B543" s="203"/>
      <c r="C543" s="379" t="s">
        <v>757</v>
      </c>
      <c r="D543" s="379"/>
      <c r="E543" s="379"/>
      <c r="F543" s="379"/>
      <c r="G543" s="379"/>
      <c r="H543" s="379"/>
      <c r="I543" s="379"/>
      <c r="J543" s="379"/>
      <c r="K543" s="379"/>
      <c r="L543" s="379"/>
      <c r="M543" s="379"/>
      <c r="N543" s="391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2"/>
      <c r="B544" s="203"/>
      <c r="C544" s="388" t="s">
        <v>82</v>
      </c>
      <c r="D544" s="388"/>
      <c r="E544" s="388"/>
      <c r="F544" s="178"/>
      <c r="G544" s="179"/>
      <c r="H544" s="179"/>
      <c r="I544" s="179"/>
      <c r="J544" s="181"/>
      <c r="K544" s="179"/>
      <c r="L544" s="204">
        <v>-1337.64</v>
      </c>
      <c r="M544" s="197"/>
      <c r="N544" s="205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6" t="s">
        <v>317</v>
      </c>
      <c r="B545" s="177" t="s">
        <v>2249</v>
      </c>
      <c r="C545" s="388" t="s">
        <v>2250</v>
      </c>
      <c r="D545" s="388"/>
      <c r="E545" s="388"/>
      <c r="F545" s="178" t="s">
        <v>178</v>
      </c>
      <c r="G545" s="179">
        <v>0.10832</v>
      </c>
      <c r="H545" s="180">
        <v>1</v>
      </c>
      <c r="I545" s="252">
        <v>0.10832</v>
      </c>
      <c r="J545" s="204">
        <v>19803.650000000001</v>
      </c>
      <c r="K545" s="179"/>
      <c r="L545" s="204">
        <v>2145.13</v>
      </c>
      <c r="M545" s="206">
        <v>8.16</v>
      </c>
      <c r="N545" s="205">
        <v>17504.259999999998</v>
      </c>
      <c r="AF545" s="133"/>
      <c r="AG545" s="140" t="s">
        <v>2250</v>
      </c>
      <c r="AL545" s="140"/>
      <c r="AO545" s="140"/>
      <c r="AQ545" s="140"/>
      <c r="AS545" s="140"/>
    </row>
    <row r="546" spans="1:45" s="121" customFormat="1" ht="15" x14ac:dyDescent="0.25">
      <c r="A546" s="202"/>
      <c r="B546" s="203"/>
      <c r="C546" s="379" t="s">
        <v>99</v>
      </c>
      <c r="D546" s="379"/>
      <c r="E546" s="379"/>
      <c r="F546" s="379"/>
      <c r="G546" s="379"/>
      <c r="H546" s="379"/>
      <c r="I546" s="379"/>
      <c r="J546" s="379"/>
      <c r="K546" s="379"/>
      <c r="L546" s="379"/>
      <c r="M546" s="379"/>
      <c r="N546" s="391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8"/>
      <c r="B547" s="209"/>
      <c r="C547" s="379" t="s">
        <v>2251</v>
      </c>
      <c r="D547" s="379"/>
      <c r="E547" s="379"/>
      <c r="F547" s="379"/>
      <c r="G547" s="379"/>
      <c r="H547" s="379"/>
      <c r="I547" s="379"/>
      <c r="J547" s="379"/>
      <c r="K547" s="379"/>
      <c r="L547" s="379"/>
      <c r="M547" s="379"/>
      <c r="N547" s="391"/>
      <c r="AF547" s="133"/>
      <c r="AG547" s="140"/>
      <c r="AL547" s="140"/>
      <c r="AN547" s="142" t="s">
        <v>2251</v>
      </c>
      <c r="AO547" s="140"/>
      <c r="AQ547" s="140"/>
      <c r="AS547" s="140"/>
    </row>
    <row r="548" spans="1:45" s="121" customFormat="1" ht="15" x14ac:dyDescent="0.25">
      <c r="A548" s="202"/>
      <c r="B548" s="203"/>
      <c r="C548" s="388" t="s">
        <v>82</v>
      </c>
      <c r="D548" s="388"/>
      <c r="E548" s="388"/>
      <c r="F548" s="178"/>
      <c r="G548" s="179"/>
      <c r="H548" s="179"/>
      <c r="I548" s="179"/>
      <c r="J548" s="181"/>
      <c r="K548" s="179"/>
      <c r="L548" s="204">
        <v>2145.13</v>
      </c>
      <c r="M548" s="197"/>
      <c r="N548" s="205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6" t="s">
        <v>330</v>
      </c>
      <c r="B549" s="177" t="s">
        <v>2252</v>
      </c>
      <c r="C549" s="388" t="s">
        <v>2253</v>
      </c>
      <c r="D549" s="388"/>
      <c r="E549" s="388"/>
      <c r="F549" s="178" t="s">
        <v>178</v>
      </c>
      <c r="G549" s="179">
        <v>2.4160000000000001E-2</v>
      </c>
      <c r="H549" s="180">
        <v>1</v>
      </c>
      <c r="I549" s="252">
        <v>2.4160000000000001E-2</v>
      </c>
      <c r="J549" s="204">
        <v>5763</v>
      </c>
      <c r="K549" s="179"/>
      <c r="L549" s="207">
        <v>139.22999999999999</v>
      </c>
      <c r="M549" s="206">
        <v>8.16</v>
      </c>
      <c r="N549" s="205">
        <v>1136.1199999999999</v>
      </c>
      <c r="AF549" s="133"/>
      <c r="AG549" s="140" t="s">
        <v>2253</v>
      </c>
      <c r="AL549" s="140"/>
      <c r="AO549" s="140"/>
      <c r="AQ549" s="140"/>
      <c r="AS549" s="140"/>
    </row>
    <row r="550" spans="1:45" s="121" customFormat="1" ht="15" x14ac:dyDescent="0.25">
      <c r="A550" s="202"/>
      <c r="B550" s="203"/>
      <c r="C550" s="379" t="s">
        <v>99</v>
      </c>
      <c r="D550" s="379"/>
      <c r="E550" s="379"/>
      <c r="F550" s="379"/>
      <c r="G550" s="379"/>
      <c r="H550" s="379"/>
      <c r="I550" s="379"/>
      <c r="J550" s="379"/>
      <c r="K550" s="379"/>
      <c r="L550" s="379"/>
      <c r="M550" s="379"/>
      <c r="N550" s="391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8"/>
      <c r="B551" s="209"/>
      <c r="C551" s="379" t="s">
        <v>2254</v>
      </c>
      <c r="D551" s="379"/>
      <c r="E551" s="379"/>
      <c r="F551" s="379"/>
      <c r="G551" s="379"/>
      <c r="H551" s="379"/>
      <c r="I551" s="379"/>
      <c r="J551" s="379"/>
      <c r="K551" s="379"/>
      <c r="L551" s="379"/>
      <c r="M551" s="379"/>
      <c r="N551" s="391"/>
      <c r="AF551" s="133"/>
      <c r="AG551" s="140"/>
      <c r="AL551" s="140"/>
      <c r="AN551" s="142" t="s">
        <v>2254</v>
      </c>
      <c r="AO551" s="140"/>
      <c r="AQ551" s="140"/>
      <c r="AS551" s="140"/>
    </row>
    <row r="552" spans="1:45" s="121" customFormat="1" ht="15" x14ac:dyDescent="0.25">
      <c r="A552" s="202"/>
      <c r="B552" s="203"/>
      <c r="C552" s="388" t="s">
        <v>82</v>
      </c>
      <c r="D552" s="388"/>
      <c r="E552" s="388"/>
      <c r="F552" s="178"/>
      <c r="G552" s="179"/>
      <c r="H552" s="179"/>
      <c r="I552" s="179"/>
      <c r="J552" s="181"/>
      <c r="K552" s="179"/>
      <c r="L552" s="207">
        <v>139.22999999999999</v>
      </c>
      <c r="M552" s="197"/>
      <c r="N552" s="205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6" t="s">
        <v>334</v>
      </c>
      <c r="B553" s="177" t="s">
        <v>250</v>
      </c>
      <c r="C553" s="388" t="s">
        <v>251</v>
      </c>
      <c r="D553" s="388"/>
      <c r="E553" s="388"/>
      <c r="F553" s="178" t="s">
        <v>199</v>
      </c>
      <c r="G553" s="179">
        <v>0.3584</v>
      </c>
      <c r="H553" s="180">
        <v>1</v>
      </c>
      <c r="I553" s="253">
        <v>0.3584</v>
      </c>
      <c r="J553" s="181"/>
      <c r="K553" s="179"/>
      <c r="L553" s="181"/>
      <c r="M553" s="179"/>
      <c r="N553" s="182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8"/>
      <c r="B554" s="209"/>
      <c r="C554" s="379" t="s">
        <v>2255</v>
      </c>
      <c r="D554" s="379"/>
      <c r="E554" s="379"/>
      <c r="F554" s="379"/>
      <c r="G554" s="379"/>
      <c r="H554" s="379"/>
      <c r="I554" s="379"/>
      <c r="J554" s="379"/>
      <c r="K554" s="379"/>
      <c r="L554" s="379"/>
      <c r="M554" s="379"/>
      <c r="N554" s="391"/>
      <c r="AF554" s="133"/>
      <c r="AG554" s="140"/>
      <c r="AL554" s="140"/>
      <c r="AN554" s="142" t="s">
        <v>2255</v>
      </c>
      <c r="AO554" s="140"/>
      <c r="AQ554" s="140"/>
      <c r="AS554" s="140"/>
    </row>
    <row r="555" spans="1:45" s="121" customFormat="1" ht="23.25" x14ac:dyDescent="0.25">
      <c r="A555" s="183"/>
      <c r="B555" s="184" t="s">
        <v>63</v>
      </c>
      <c r="C555" s="389" t="s">
        <v>64</v>
      </c>
      <c r="D555" s="389"/>
      <c r="E555" s="389"/>
      <c r="F555" s="389"/>
      <c r="G555" s="389"/>
      <c r="H555" s="389"/>
      <c r="I555" s="389"/>
      <c r="J555" s="389"/>
      <c r="K555" s="389"/>
      <c r="L555" s="389"/>
      <c r="M555" s="389"/>
      <c r="N555" s="390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3"/>
      <c r="B556" s="184" t="s">
        <v>65</v>
      </c>
      <c r="C556" s="389" t="s">
        <v>66</v>
      </c>
      <c r="D556" s="389"/>
      <c r="E556" s="389"/>
      <c r="F556" s="389"/>
      <c r="G556" s="389"/>
      <c r="H556" s="389"/>
      <c r="I556" s="389"/>
      <c r="J556" s="389"/>
      <c r="K556" s="389"/>
      <c r="L556" s="389"/>
      <c r="M556" s="389"/>
      <c r="N556" s="390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5"/>
      <c r="B557" s="184" t="s">
        <v>58</v>
      </c>
      <c r="C557" s="379" t="s">
        <v>67</v>
      </c>
      <c r="D557" s="379"/>
      <c r="E557" s="379"/>
      <c r="F557" s="186"/>
      <c r="G557" s="187"/>
      <c r="H557" s="187"/>
      <c r="I557" s="187"/>
      <c r="J557" s="188">
        <v>201.61</v>
      </c>
      <c r="K557" s="211">
        <v>1.3225</v>
      </c>
      <c r="L557" s="188">
        <v>95.56</v>
      </c>
      <c r="M557" s="189">
        <v>44.77</v>
      </c>
      <c r="N557" s="191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5"/>
      <c r="B558" s="184" t="s">
        <v>68</v>
      </c>
      <c r="C558" s="379" t="s">
        <v>69</v>
      </c>
      <c r="D558" s="379"/>
      <c r="E558" s="379"/>
      <c r="F558" s="186"/>
      <c r="G558" s="187"/>
      <c r="H558" s="187"/>
      <c r="I558" s="187"/>
      <c r="J558" s="188">
        <v>71.64</v>
      </c>
      <c r="K558" s="211">
        <v>1.4375</v>
      </c>
      <c r="L558" s="188">
        <v>36.909999999999997</v>
      </c>
      <c r="M558" s="189">
        <v>13.24</v>
      </c>
      <c r="N558" s="218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5"/>
      <c r="B559" s="184" t="s">
        <v>70</v>
      </c>
      <c r="C559" s="379" t="s">
        <v>71</v>
      </c>
      <c r="D559" s="379"/>
      <c r="E559" s="379"/>
      <c r="F559" s="186"/>
      <c r="G559" s="187"/>
      <c r="H559" s="187"/>
      <c r="I559" s="187"/>
      <c r="J559" s="188">
        <v>2.3199999999999998</v>
      </c>
      <c r="K559" s="211">
        <v>1.4375</v>
      </c>
      <c r="L559" s="188">
        <v>1.2</v>
      </c>
      <c r="M559" s="189">
        <v>44.77</v>
      </c>
      <c r="N559" s="218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5"/>
      <c r="B560" s="184" t="s">
        <v>86</v>
      </c>
      <c r="C560" s="379" t="s">
        <v>87</v>
      </c>
      <c r="D560" s="379"/>
      <c r="E560" s="379"/>
      <c r="F560" s="186"/>
      <c r="G560" s="187"/>
      <c r="H560" s="187"/>
      <c r="I560" s="187"/>
      <c r="J560" s="188">
        <v>62.75</v>
      </c>
      <c r="K560" s="187"/>
      <c r="L560" s="188">
        <v>22.49</v>
      </c>
      <c r="M560" s="189">
        <v>8.16</v>
      </c>
      <c r="N560" s="218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2"/>
      <c r="B561" s="184"/>
      <c r="C561" s="379" t="s">
        <v>72</v>
      </c>
      <c r="D561" s="379"/>
      <c r="E561" s="379"/>
      <c r="F561" s="186" t="s">
        <v>73</v>
      </c>
      <c r="G561" s="216">
        <v>21.2</v>
      </c>
      <c r="H561" s="211">
        <v>1.3225</v>
      </c>
      <c r="I561" s="212">
        <v>10.048460800000001</v>
      </c>
      <c r="J561" s="194"/>
      <c r="K561" s="187"/>
      <c r="L561" s="194"/>
      <c r="M561" s="187"/>
      <c r="N561" s="195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2"/>
      <c r="B562" s="184"/>
      <c r="C562" s="379" t="s">
        <v>74</v>
      </c>
      <c r="D562" s="379"/>
      <c r="E562" s="379"/>
      <c r="F562" s="186" t="s">
        <v>73</v>
      </c>
      <c r="G562" s="216">
        <v>0.2</v>
      </c>
      <c r="H562" s="211">
        <v>1.4375</v>
      </c>
      <c r="I562" s="217">
        <v>0.10304000000000001</v>
      </c>
      <c r="J562" s="194"/>
      <c r="K562" s="187"/>
      <c r="L562" s="194"/>
      <c r="M562" s="187"/>
      <c r="N562" s="195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5"/>
      <c r="B563" s="184"/>
      <c r="C563" s="380" t="s">
        <v>75</v>
      </c>
      <c r="D563" s="380"/>
      <c r="E563" s="380"/>
      <c r="F563" s="196"/>
      <c r="G563" s="197"/>
      <c r="H563" s="197"/>
      <c r="I563" s="197"/>
      <c r="J563" s="198">
        <v>336</v>
      </c>
      <c r="K563" s="197"/>
      <c r="L563" s="198">
        <v>154.96</v>
      </c>
      <c r="M563" s="197"/>
      <c r="N563" s="200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2"/>
      <c r="B564" s="184"/>
      <c r="C564" s="379" t="s">
        <v>76</v>
      </c>
      <c r="D564" s="379"/>
      <c r="E564" s="379"/>
      <c r="F564" s="186"/>
      <c r="G564" s="187"/>
      <c r="H564" s="187"/>
      <c r="I564" s="187"/>
      <c r="J564" s="194"/>
      <c r="K564" s="187"/>
      <c r="L564" s="188">
        <v>96.76</v>
      </c>
      <c r="M564" s="187"/>
      <c r="N564" s="191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2"/>
      <c r="B565" s="184" t="s">
        <v>232</v>
      </c>
      <c r="C565" s="379" t="s">
        <v>233</v>
      </c>
      <c r="D565" s="379"/>
      <c r="E565" s="379"/>
      <c r="F565" s="186" t="s">
        <v>79</v>
      </c>
      <c r="G565" s="201">
        <v>110</v>
      </c>
      <c r="H565" s="187"/>
      <c r="I565" s="201">
        <v>110</v>
      </c>
      <c r="J565" s="194"/>
      <c r="K565" s="187"/>
      <c r="L565" s="188">
        <v>106.44</v>
      </c>
      <c r="M565" s="187"/>
      <c r="N565" s="191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2"/>
      <c r="B566" s="184" t="s">
        <v>234</v>
      </c>
      <c r="C566" s="379" t="s">
        <v>235</v>
      </c>
      <c r="D566" s="379"/>
      <c r="E566" s="379"/>
      <c r="F566" s="186" t="s">
        <v>79</v>
      </c>
      <c r="G566" s="201">
        <v>69</v>
      </c>
      <c r="H566" s="189">
        <v>0.85</v>
      </c>
      <c r="I566" s="189">
        <v>58.65</v>
      </c>
      <c r="J566" s="194"/>
      <c r="K566" s="187"/>
      <c r="L566" s="188">
        <v>56.75</v>
      </c>
      <c r="M566" s="187"/>
      <c r="N566" s="191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2"/>
      <c r="B567" s="203"/>
      <c r="C567" s="388" t="s">
        <v>82</v>
      </c>
      <c r="D567" s="388"/>
      <c r="E567" s="388"/>
      <c r="F567" s="178"/>
      <c r="G567" s="179"/>
      <c r="H567" s="179"/>
      <c r="I567" s="179"/>
      <c r="J567" s="181"/>
      <c r="K567" s="179"/>
      <c r="L567" s="207">
        <v>318.14999999999998</v>
      </c>
      <c r="M567" s="197"/>
      <c r="N567" s="205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6" t="s">
        <v>338</v>
      </c>
      <c r="B568" s="177" t="s">
        <v>2256</v>
      </c>
      <c r="C568" s="388" t="s">
        <v>2257</v>
      </c>
      <c r="D568" s="388"/>
      <c r="E568" s="388"/>
      <c r="F568" s="178" t="s">
        <v>178</v>
      </c>
      <c r="G568" s="179">
        <v>8.6015999999999995E-2</v>
      </c>
      <c r="H568" s="180">
        <v>1</v>
      </c>
      <c r="I568" s="254">
        <v>8.6015999999999995E-2</v>
      </c>
      <c r="J568" s="204">
        <v>43982.400000000001</v>
      </c>
      <c r="K568" s="179"/>
      <c r="L568" s="204">
        <v>3783.19</v>
      </c>
      <c r="M568" s="206">
        <v>8.16</v>
      </c>
      <c r="N568" s="205">
        <v>30870.83</v>
      </c>
      <c r="AF568" s="133"/>
      <c r="AG568" s="140" t="s">
        <v>2257</v>
      </c>
      <c r="AL568" s="140"/>
      <c r="AO568" s="140"/>
      <c r="AQ568" s="140"/>
      <c r="AS568" s="140"/>
    </row>
    <row r="569" spans="1:45" s="121" customFormat="1" ht="15" x14ac:dyDescent="0.25">
      <c r="A569" s="202"/>
      <c r="B569" s="203"/>
      <c r="C569" s="379" t="s">
        <v>265</v>
      </c>
      <c r="D569" s="379"/>
      <c r="E569" s="379"/>
      <c r="F569" s="379"/>
      <c r="G569" s="379"/>
      <c r="H569" s="379"/>
      <c r="I569" s="379"/>
      <c r="J569" s="379"/>
      <c r="K569" s="379"/>
      <c r="L569" s="379"/>
      <c r="M569" s="379"/>
      <c r="N569" s="391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2"/>
      <c r="B570" s="203"/>
      <c r="C570" s="388" t="s">
        <v>82</v>
      </c>
      <c r="D570" s="388"/>
      <c r="E570" s="388"/>
      <c r="F570" s="178"/>
      <c r="G570" s="179"/>
      <c r="H570" s="179"/>
      <c r="I570" s="179"/>
      <c r="J570" s="181"/>
      <c r="K570" s="179"/>
      <c r="L570" s="204">
        <v>3783.19</v>
      </c>
      <c r="M570" s="197"/>
      <c r="N570" s="205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6" t="s">
        <v>341</v>
      </c>
      <c r="B571" s="177" t="s">
        <v>268</v>
      </c>
      <c r="C571" s="388" t="s">
        <v>269</v>
      </c>
      <c r="D571" s="388"/>
      <c r="E571" s="388"/>
      <c r="F571" s="178" t="s">
        <v>178</v>
      </c>
      <c r="G571" s="179">
        <v>5.7340000000000004E-3</v>
      </c>
      <c r="H571" s="180">
        <v>1</v>
      </c>
      <c r="I571" s="254">
        <v>5.7340000000000004E-3</v>
      </c>
      <c r="J571" s="204">
        <v>11885.47</v>
      </c>
      <c r="K571" s="179"/>
      <c r="L571" s="207">
        <v>68.150000000000006</v>
      </c>
      <c r="M571" s="206">
        <v>8.16</v>
      </c>
      <c r="N571" s="213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2"/>
      <c r="B572" s="203"/>
      <c r="C572" s="379" t="s">
        <v>99</v>
      </c>
      <c r="D572" s="379"/>
      <c r="E572" s="379"/>
      <c r="F572" s="379"/>
      <c r="G572" s="379"/>
      <c r="H572" s="379"/>
      <c r="I572" s="379"/>
      <c r="J572" s="379"/>
      <c r="K572" s="379"/>
      <c r="L572" s="379"/>
      <c r="M572" s="379"/>
      <c r="N572" s="391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2"/>
      <c r="B573" s="203"/>
      <c r="C573" s="388" t="s">
        <v>82</v>
      </c>
      <c r="D573" s="388"/>
      <c r="E573" s="388"/>
      <c r="F573" s="178"/>
      <c r="G573" s="179"/>
      <c r="H573" s="179"/>
      <c r="I573" s="179"/>
      <c r="J573" s="181"/>
      <c r="K573" s="179"/>
      <c r="L573" s="207">
        <v>68.150000000000006</v>
      </c>
      <c r="M573" s="197"/>
      <c r="N573" s="213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385" t="s">
        <v>2258</v>
      </c>
      <c r="B574" s="386"/>
      <c r="C574" s="386"/>
      <c r="D574" s="386"/>
      <c r="E574" s="386"/>
      <c r="F574" s="386"/>
      <c r="G574" s="386"/>
      <c r="H574" s="386"/>
      <c r="I574" s="386"/>
      <c r="J574" s="386"/>
      <c r="K574" s="386"/>
      <c r="L574" s="386"/>
      <c r="M574" s="386"/>
      <c r="N574" s="387"/>
      <c r="AF574" s="133"/>
      <c r="AG574" s="140"/>
      <c r="AL574" s="140"/>
      <c r="AO574" s="140"/>
      <c r="AQ574" s="140"/>
      <c r="AS574" s="140" t="s">
        <v>2258</v>
      </c>
    </row>
    <row r="575" spans="1:45" s="121" customFormat="1" ht="15" x14ac:dyDescent="0.25">
      <c r="A575" s="176" t="s">
        <v>345</v>
      </c>
      <c r="B575" s="177" t="s">
        <v>557</v>
      </c>
      <c r="C575" s="388" t="s">
        <v>558</v>
      </c>
      <c r="D575" s="388"/>
      <c r="E575" s="388"/>
      <c r="F575" s="178" t="s">
        <v>90</v>
      </c>
      <c r="G575" s="179">
        <v>1.7999999999999999E-2</v>
      </c>
      <c r="H575" s="180">
        <v>1</v>
      </c>
      <c r="I575" s="210">
        <v>1.7999999999999999E-2</v>
      </c>
      <c r="J575" s="181"/>
      <c r="K575" s="179"/>
      <c r="L575" s="181"/>
      <c r="M575" s="179"/>
      <c r="N575" s="182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8"/>
      <c r="B576" s="209"/>
      <c r="C576" s="379" t="s">
        <v>2259</v>
      </c>
      <c r="D576" s="379"/>
      <c r="E576" s="379"/>
      <c r="F576" s="379"/>
      <c r="G576" s="379"/>
      <c r="H576" s="379"/>
      <c r="I576" s="379"/>
      <c r="J576" s="379"/>
      <c r="K576" s="379"/>
      <c r="L576" s="379"/>
      <c r="M576" s="379"/>
      <c r="N576" s="391"/>
      <c r="AF576" s="133"/>
      <c r="AG576" s="140"/>
      <c r="AL576" s="140"/>
      <c r="AN576" s="142" t="s">
        <v>2259</v>
      </c>
      <c r="AO576" s="140"/>
      <c r="AQ576" s="140"/>
      <c r="AS576" s="140"/>
    </row>
    <row r="577" spans="1:45" s="121" customFormat="1" ht="23.25" x14ac:dyDescent="0.25">
      <c r="A577" s="183"/>
      <c r="B577" s="184" t="s">
        <v>63</v>
      </c>
      <c r="C577" s="389" t="s">
        <v>64</v>
      </c>
      <c r="D577" s="389"/>
      <c r="E577" s="389"/>
      <c r="F577" s="389"/>
      <c r="G577" s="389"/>
      <c r="H577" s="389"/>
      <c r="I577" s="389"/>
      <c r="J577" s="389"/>
      <c r="K577" s="389"/>
      <c r="L577" s="389"/>
      <c r="M577" s="389"/>
      <c r="N577" s="390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3"/>
      <c r="B578" s="184" t="s">
        <v>65</v>
      </c>
      <c r="C578" s="389" t="s">
        <v>66</v>
      </c>
      <c r="D578" s="389"/>
      <c r="E578" s="389"/>
      <c r="F578" s="389"/>
      <c r="G578" s="389"/>
      <c r="H578" s="389"/>
      <c r="I578" s="389"/>
      <c r="J578" s="389"/>
      <c r="K578" s="389"/>
      <c r="L578" s="389"/>
      <c r="M578" s="389"/>
      <c r="N578" s="390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5"/>
      <c r="B579" s="184" t="s">
        <v>58</v>
      </c>
      <c r="C579" s="379" t="s">
        <v>67</v>
      </c>
      <c r="D579" s="379"/>
      <c r="E579" s="379"/>
      <c r="F579" s="186"/>
      <c r="G579" s="187"/>
      <c r="H579" s="187"/>
      <c r="I579" s="187"/>
      <c r="J579" s="190">
        <v>1053</v>
      </c>
      <c r="K579" s="211">
        <v>1.3225</v>
      </c>
      <c r="L579" s="188">
        <v>25.07</v>
      </c>
      <c r="M579" s="189">
        <v>44.77</v>
      </c>
      <c r="N579" s="191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5"/>
      <c r="B580" s="184" t="s">
        <v>68</v>
      </c>
      <c r="C580" s="379" t="s">
        <v>69</v>
      </c>
      <c r="D580" s="379"/>
      <c r="E580" s="379"/>
      <c r="F580" s="186"/>
      <c r="G580" s="187"/>
      <c r="H580" s="187"/>
      <c r="I580" s="187"/>
      <c r="J580" s="190">
        <v>1566.06</v>
      </c>
      <c r="K580" s="211">
        <v>1.4375</v>
      </c>
      <c r="L580" s="188">
        <v>40.520000000000003</v>
      </c>
      <c r="M580" s="189">
        <v>13.24</v>
      </c>
      <c r="N580" s="218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5"/>
      <c r="B581" s="184" t="s">
        <v>70</v>
      </c>
      <c r="C581" s="379" t="s">
        <v>71</v>
      </c>
      <c r="D581" s="379"/>
      <c r="E581" s="379"/>
      <c r="F581" s="186"/>
      <c r="G581" s="187"/>
      <c r="H581" s="187"/>
      <c r="I581" s="187"/>
      <c r="J581" s="188">
        <v>244.39</v>
      </c>
      <c r="K581" s="211">
        <v>1.4375</v>
      </c>
      <c r="L581" s="188">
        <v>6.32</v>
      </c>
      <c r="M581" s="189">
        <v>44.77</v>
      </c>
      <c r="N581" s="218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5"/>
      <c r="B582" s="184" t="s">
        <v>86</v>
      </c>
      <c r="C582" s="379" t="s">
        <v>87</v>
      </c>
      <c r="D582" s="379"/>
      <c r="E582" s="379"/>
      <c r="F582" s="186"/>
      <c r="G582" s="187"/>
      <c r="H582" s="187"/>
      <c r="I582" s="187"/>
      <c r="J582" s="188">
        <v>909.27</v>
      </c>
      <c r="K582" s="187"/>
      <c r="L582" s="188">
        <v>16.37</v>
      </c>
      <c r="M582" s="189">
        <v>8.16</v>
      </c>
      <c r="N582" s="218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2"/>
      <c r="B583" s="184"/>
      <c r="C583" s="379" t="s">
        <v>72</v>
      </c>
      <c r="D583" s="379"/>
      <c r="E583" s="379"/>
      <c r="F583" s="186" t="s">
        <v>73</v>
      </c>
      <c r="G583" s="201">
        <v>135</v>
      </c>
      <c r="H583" s="211">
        <v>1.3225</v>
      </c>
      <c r="I583" s="215">
        <v>3.2136749999999998</v>
      </c>
      <c r="J583" s="194"/>
      <c r="K583" s="187"/>
      <c r="L583" s="194"/>
      <c r="M583" s="187"/>
      <c r="N583" s="195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2"/>
      <c r="B584" s="184"/>
      <c r="C584" s="379" t="s">
        <v>74</v>
      </c>
      <c r="D584" s="379"/>
      <c r="E584" s="379"/>
      <c r="F584" s="186" t="s">
        <v>73</v>
      </c>
      <c r="G584" s="189">
        <v>18.12</v>
      </c>
      <c r="H584" s="211">
        <v>1.4375</v>
      </c>
      <c r="I584" s="215">
        <v>0.46885500000000002</v>
      </c>
      <c r="J584" s="194"/>
      <c r="K584" s="187"/>
      <c r="L584" s="194"/>
      <c r="M584" s="187"/>
      <c r="N584" s="195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5"/>
      <c r="B585" s="184"/>
      <c r="C585" s="380" t="s">
        <v>75</v>
      </c>
      <c r="D585" s="380"/>
      <c r="E585" s="380"/>
      <c r="F585" s="196"/>
      <c r="G585" s="197"/>
      <c r="H585" s="197"/>
      <c r="I585" s="197"/>
      <c r="J585" s="199">
        <v>3528.33</v>
      </c>
      <c r="K585" s="197"/>
      <c r="L585" s="198">
        <v>81.96</v>
      </c>
      <c r="M585" s="197"/>
      <c r="N585" s="200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2"/>
      <c r="B586" s="184"/>
      <c r="C586" s="379" t="s">
        <v>76</v>
      </c>
      <c r="D586" s="379"/>
      <c r="E586" s="379"/>
      <c r="F586" s="186"/>
      <c r="G586" s="187"/>
      <c r="H586" s="187"/>
      <c r="I586" s="187"/>
      <c r="J586" s="194"/>
      <c r="K586" s="187"/>
      <c r="L586" s="188">
        <v>31.39</v>
      </c>
      <c r="M586" s="187"/>
      <c r="N586" s="191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2"/>
      <c r="B587" s="184" t="s">
        <v>560</v>
      </c>
      <c r="C587" s="379" t="s">
        <v>561</v>
      </c>
      <c r="D587" s="379"/>
      <c r="E587" s="379"/>
      <c r="F587" s="186" t="s">
        <v>79</v>
      </c>
      <c r="G587" s="201">
        <v>102</v>
      </c>
      <c r="H587" s="187"/>
      <c r="I587" s="201">
        <v>102</v>
      </c>
      <c r="J587" s="194"/>
      <c r="K587" s="187"/>
      <c r="L587" s="188">
        <v>32.020000000000003</v>
      </c>
      <c r="M587" s="187"/>
      <c r="N587" s="191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2"/>
      <c r="B588" s="184" t="s">
        <v>562</v>
      </c>
      <c r="C588" s="379" t="s">
        <v>563</v>
      </c>
      <c r="D588" s="379"/>
      <c r="E588" s="379"/>
      <c r="F588" s="186" t="s">
        <v>79</v>
      </c>
      <c r="G588" s="201">
        <v>58</v>
      </c>
      <c r="H588" s="189">
        <v>0.85</v>
      </c>
      <c r="I588" s="216">
        <v>49.3</v>
      </c>
      <c r="J588" s="194"/>
      <c r="K588" s="187"/>
      <c r="L588" s="188">
        <v>15.48</v>
      </c>
      <c r="M588" s="187"/>
      <c r="N588" s="218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2"/>
      <c r="B589" s="203"/>
      <c r="C589" s="388" t="s">
        <v>82</v>
      </c>
      <c r="D589" s="388"/>
      <c r="E589" s="388"/>
      <c r="F589" s="178"/>
      <c r="G589" s="179"/>
      <c r="H589" s="179"/>
      <c r="I589" s="179"/>
      <c r="J589" s="181"/>
      <c r="K589" s="179"/>
      <c r="L589" s="207">
        <v>129.46</v>
      </c>
      <c r="M589" s="197"/>
      <c r="N589" s="205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6" t="s">
        <v>346</v>
      </c>
      <c r="B590" s="177" t="s">
        <v>1788</v>
      </c>
      <c r="C590" s="388" t="s">
        <v>1789</v>
      </c>
      <c r="D590" s="388"/>
      <c r="E590" s="388"/>
      <c r="F590" s="178" t="s">
        <v>98</v>
      </c>
      <c r="G590" s="179">
        <v>1.8360000000000001</v>
      </c>
      <c r="H590" s="180">
        <v>1</v>
      </c>
      <c r="I590" s="210">
        <v>1.8360000000000001</v>
      </c>
      <c r="J590" s="207">
        <v>560</v>
      </c>
      <c r="K590" s="179"/>
      <c r="L590" s="204">
        <v>1028.1600000000001</v>
      </c>
      <c r="M590" s="206">
        <v>8.16</v>
      </c>
      <c r="N590" s="205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2"/>
      <c r="B591" s="203"/>
      <c r="C591" s="379" t="s">
        <v>99</v>
      </c>
      <c r="D591" s="379"/>
      <c r="E591" s="379"/>
      <c r="F591" s="379"/>
      <c r="G591" s="379"/>
      <c r="H591" s="379"/>
      <c r="I591" s="379"/>
      <c r="J591" s="379"/>
      <c r="K591" s="379"/>
      <c r="L591" s="379"/>
      <c r="M591" s="379"/>
      <c r="N591" s="391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2"/>
      <c r="B592" s="203"/>
      <c r="C592" s="388" t="s">
        <v>82</v>
      </c>
      <c r="D592" s="388"/>
      <c r="E592" s="388"/>
      <c r="F592" s="178"/>
      <c r="G592" s="179"/>
      <c r="H592" s="179"/>
      <c r="I592" s="179"/>
      <c r="J592" s="181"/>
      <c r="K592" s="179"/>
      <c r="L592" s="204">
        <v>1028.1600000000001</v>
      </c>
      <c r="M592" s="197"/>
      <c r="N592" s="205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6" t="s">
        <v>350</v>
      </c>
      <c r="B593" s="177" t="s">
        <v>763</v>
      </c>
      <c r="C593" s="388" t="s">
        <v>764</v>
      </c>
      <c r="D593" s="388"/>
      <c r="E593" s="388"/>
      <c r="F593" s="178" t="s">
        <v>90</v>
      </c>
      <c r="G593" s="179">
        <v>3.5999999999999997E-2</v>
      </c>
      <c r="H593" s="180">
        <v>1</v>
      </c>
      <c r="I593" s="210">
        <v>3.5999999999999997E-2</v>
      </c>
      <c r="J593" s="181"/>
      <c r="K593" s="179"/>
      <c r="L593" s="181"/>
      <c r="M593" s="179"/>
      <c r="N593" s="182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8"/>
      <c r="B594" s="209"/>
      <c r="C594" s="379" t="s">
        <v>2260</v>
      </c>
      <c r="D594" s="379"/>
      <c r="E594" s="379"/>
      <c r="F594" s="379"/>
      <c r="G594" s="379"/>
      <c r="H594" s="379"/>
      <c r="I594" s="379"/>
      <c r="J594" s="379"/>
      <c r="K594" s="379"/>
      <c r="L594" s="379"/>
      <c r="M594" s="379"/>
      <c r="N594" s="391"/>
      <c r="AF594" s="133"/>
      <c r="AG594" s="140"/>
      <c r="AL594" s="140"/>
      <c r="AN594" s="142" t="s">
        <v>2260</v>
      </c>
      <c r="AO594" s="140"/>
      <c r="AQ594" s="140"/>
      <c r="AS594" s="140"/>
    </row>
    <row r="595" spans="1:45" s="121" customFormat="1" ht="23.25" x14ac:dyDescent="0.25">
      <c r="A595" s="183"/>
      <c r="B595" s="184" t="s">
        <v>63</v>
      </c>
      <c r="C595" s="389" t="s">
        <v>64</v>
      </c>
      <c r="D595" s="389"/>
      <c r="E595" s="389"/>
      <c r="F595" s="389"/>
      <c r="G595" s="389"/>
      <c r="H595" s="389"/>
      <c r="I595" s="389"/>
      <c r="J595" s="389"/>
      <c r="K595" s="389"/>
      <c r="L595" s="389"/>
      <c r="M595" s="389"/>
      <c r="N595" s="390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3"/>
      <c r="B596" s="184" t="s">
        <v>65</v>
      </c>
      <c r="C596" s="389" t="s">
        <v>66</v>
      </c>
      <c r="D596" s="389"/>
      <c r="E596" s="389"/>
      <c r="F596" s="389"/>
      <c r="G596" s="389"/>
      <c r="H596" s="389"/>
      <c r="I596" s="389"/>
      <c r="J596" s="389"/>
      <c r="K596" s="389"/>
      <c r="L596" s="389"/>
      <c r="M596" s="389"/>
      <c r="N596" s="390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5"/>
      <c r="B597" s="184" t="s">
        <v>58</v>
      </c>
      <c r="C597" s="379" t="s">
        <v>67</v>
      </c>
      <c r="D597" s="379"/>
      <c r="E597" s="379"/>
      <c r="F597" s="186"/>
      <c r="G597" s="187"/>
      <c r="H597" s="187"/>
      <c r="I597" s="187"/>
      <c r="J597" s="190">
        <v>5408.02</v>
      </c>
      <c r="K597" s="211">
        <v>1.3225</v>
      </c>
      <c r="L597" s="188">
        <v>257.48</v>
      </c>
      <c r="M597" s="189">
        <v>44.77</v>
      </c>
      <c r="N597" s="191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5"/>
      <c r="B598" s="184" t="s">
        <v>68</v>
      </c>
      <c r="C598" s="379" t="s">
        <v>69</v>
      </c>
      <c r="D598" s="379"/>
      <c r="E598" s="379"/>
      <c r="F598" s="186"/>
      <c r="G598" s="187"/>
      <c r="H598" s="187"/>
      <c r="I598" s="187"/>
      <c r="J598" s="190">
        <v>2828.36</v>
      </c>
      <c r="K598" s="211">
        <v>1.4375</v>
      </c>
      <c r="L598" s="188">
        <v>146.37</v>
      </c>
      <c r="M598" s="189">
        <v>13.24</v>
      </c>
      <c r="N598" s="191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5"/>
      <c r="B599" s="184" t="s">
        <v>70</v>
      </c>
      <c r="C599" s="379" t="s">
        <v>71</v>
      </c>
      <c r="D599" s="379"/>
      <c r="E599" s="379"/>
      <c r="F599" s="186"/>
      <c r="G599" s="187"/>
      <c r="H599" s="187"/>
      <c r="I599" s="187"/>
      <c r="J599" s="188">
        <v>431.06</v>
      </c>
      <c r="K599" s="211">
        <v>1.4375</v>
      </c>
      <c r="L599" s="188">
        <v>22.31</v>
      </c>
      <c r="M599" s="189">
        <v>44.77</v>
      </c>
      <c r="N599" s="218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5"/>
      <c r="B600" s="184" t="s">
        <v>86</v>
      </c>
      <c r="C600" s="379" t="s">
        <v>87</v>
      </c>
      <c r="D600" s="379"/>
      <c r="E600" s="379"/>
      <c r="F600" s="186"/>
      <c r="G600" s="187"/>
      <c r="H600" s="187"/>
      <c r="I600" s="187"/>
      <c r="J600" s="190">
        <v>4148.05</v>
      </c>
      <c r="K600" s="187"/>
      <c r="L600" s="188">
        <v>149.33000000000001</v>
      </c>
      <c r="M600" s="189">
        <v>8.16</v>
      </c>
      <c r="N600" s="191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2"/>
      <c r="B601" s="184"/>
      <c r="C601" s="379" t="s">
        <v>72</v>
      </c>
      <c r="D601" s="379"/>
      <c r="E601" s="379"/>
      <c r="F601" s="186" t="s">
        <v>73</v>
      </c>
      <c r="G601" s="201">
        <v>634</v>
      </c>
      <c r="H601" s="211">
        <v>1.3225</v>
      </c>
      <c r="I601" s="217">
        <v>30.184740000000001</v>
      </c>
      <c r="J601" s="194"/>
      <c r="K601" s="187"/>
      <c r="L601" s="194"/>
      <c r="M601" s="187"/>
      <c r="N601" s="195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2"/>
      <c r="B602" s="184"/>
      <c r="C602" s="379" t="s">
        <v>74</v>
      </c>
      <c r="D602" s="379"/>
      <c r="E602" s="379"/>
      <c r="F602" s="186" t="s">
        <v>73</v>
      </c>
      <c r="G602" s="189">
        <v>32.119999999999997</v>
      </c>
      <c r="H602" s="211">
        <v>1.4375</v>
      </c>
      <c r="I602" s="217">
        <v>1.66221</v>
      </c>
      <c r="J602" s="194"/>
      <c r="K602" s="187"/>
      <c r="L602" s="194"/>
      <c r="M602" s="187"/>
      <c r="N602" s="195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5"/>
      <c r="B603" s="184"/>
      <c r="C603" s="380" t="s">
        <v>75</v>
      </c>
      <c r="D603" s="380"/>
      <c r="E603" s="380"/>
      <c r="F603" s="196"/>
      <c r="G603" s="197"/>
      <c r="H603" s="197"/>
      <c r="I603" s="197"/>
      <c r="J603" s="199">
        <v>12384.43</v>
      </c>
      <c r="K603" s="197"/>
      <c r="L603" s="198">
        <v>553.17999999999995</v>
      </c>
      <c r="M603" s="197"/>
      <c r="N603" s="200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2"/>
      <c r="B604" s="184"/>
      <c r="C604" s="379" t="s">
        <v>76</v>
      </c>
      <c r="D604" s="379"/>
      <c r="E604" s="379"/>
      <c r="F604" s="186"/>
      <c r="G604" s="187"/>
      <c r="H604" s="187"/>
      <c r="I604" s="187"/>
      <c r="J604" s="194"/>
      <c r="K604" s="187"/>
      <c r="L604" s="188">
        <v>279.79000000000002</v>
      </c>
      <c r="M604" s="187"/>
      <c r="N604" s="191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2"/>
      <c r="B605" s="184" t="s">
        <v>560</v>
      </c>
      <c r="C605" s="379" t="s">
        <v>561</v>
      </c>
      <c r="D605" s="379"/>
      <c r="E605" s="379"/>
      <c r="F605" s="186" t="s">
        <v>79</v>
      </c>
      <c r="G605" s="201">
        <v>102</v>
      </c>
      <c r="H605" s="187"/>
      <c r="I605" s="201">
        <v>102</v>
      </c>
      <c r="J605" s="194"/>
      <c r="K605" s="187"/>
      <c r="L605" s="188">
        <v>285.39</v>
      </c>
      <c r="M605" s="187"/>
      <c r="N605" s="191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2"/>
      <c r="B606" s="184" t="s">
        <v>562</v>
      </c>
      <c r="C606" s="379" t="s">
        <v>563</v>
      </c>
      <c r="D606" s="379"/>
      <c r="E606" s="379"/>
      <c r="F606" s="186" t="s">
        <v>79</v>
      </c>
      <c r="G606" s="201">
        <v>58</v>
      </c>
      <c r="H606" s="189">
        <v>0.85</v>
      </c>
      <c r="I606" s="216">
        <v>49.3</v>
      </c>
      <c r="J606" s="194"/>
      <c r="K606" s="187"/>
      <c r="L606" s="188">
        <v>137.94</v>
      </c>
      <c r="M606" s="187"/>
      <c r="N606" s="191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2"/>
      <c r="B607" s="203"/>
      <c r="C607" s="388" t="s">
        <v>82</v>
      </c>
      <c r="D607" s="388"/>
      <c r="E607" s="388"/>
      <c r="F607" s="178"/>
      <c r="G607" s="179"/>
      <c r="H607" s="179"/>
      <c r="I607" s="179"/>
      <c r="J607" s="181"/>
      <c r="K607" s="179"/>
      <c r="L607" s="207">
        <v>976.51</v>
      </c>
      <c r="M607" s="197"/>
      <c r="N607" s="205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6" t="s">
        <v>353</v>
      </c>
      <c r="B608" s="177" t="s">
        <v>1719</v>
      </c>
      <c r="C608" s="388" t="s">
        <v>1720</v>
      </c>
      <c r="D608" s="388"/>
      <c r="E608" s="388"/>
      <c r="F608" s="178" t="s">
        <v>178</v>
      </c>
      <c r="G608" s="179">
        <v>6.8400000000000002E-2</v>
      </c>
      <c r="H608" s="180">
        <v>1</v>
      </c>
      <c r="I608" s="253">
        <v>6.8400000000000002E-2</v>
      </c>
      <c r="J608" s="204">
        <v>6213.48</v>
      </c>
      <c r="K608" s="179"/>
      <c r="L608" s="207">
        <v>425</v>
      </c>
      <c r="M608" s="206">
        <v>8.16</v>
      </c>
      <c r="N608" s="205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2"/>
      <c r="B609" s="203"/>
      <c r="C609" s="379" t="s">
        <v>757</v>
      </c>
      <c r="D609" s="379"/>
      <c r="E609" s="379"/>
      <c r="F609" s="379"/>
      <c r="G609" s="379"/>
      <c r="H609" s="379"/>
      <c r="I609" s="379"/>
      <c r="J609" s="379"/>
      <c r="K609" s="379"/>
      <c r="L609" s="379"/>
      <c r="M609" s="379"/>
      <c r="N609" s="391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8"/>
      <c r="B610" s="209"/>
      <c r="C610" s="379" t="s">
        <v>2261</v>
      </c>
      <c r="D610" s="379"/>
      <c r="E610" s="379"/>
      <c r="F610" s="379"/>
      <c r="G610" s="379"/>
      <c r="H610" s="379"/>
      <c r="I610" s="379"/>
      <c r="J610" s="379"/>
      <c r="K610" s="379"/>
      <c r="L610" s="379"/>
      <c r="M610" s="379"/>
      <c r="N610" s="391"/>
      <c r="AF610" s="133"/>
      <c r="AG610" s="140"/>
      <c r="AL610" s="140"/>
      <c r="AN610" s="142" t="s">
        <v>2261</v>
      </c>
      <c r="AO610" s="140"/>
      <c r="AQ610" s="140"/>
      <c r="AS610" s="140"/>
    </row>
    <row r="611" spans="1:45" s="121" customFormat="1" ht="15" x14ac:dyDescent="0.25">
      <c r="A611" s="202"/>
      <c r="B611" s="203"/>
      <c r="C611" s="388" t="s">
        <v>82</v>
      </c>
      <c r="D611" s="388"/>
      <c r="E611" s="388"/>
      <c r="F611" s="178"/>
      <c r="G611" s="179"/>
      <c r="H611" s="179"/>
      <c r="I611" s="179"/>
      <c r="J611" s="181"/>
      <c r="K611" s="179"/>
      <c r="L611" s="207">
        <v>425</v>
      </c>
      <c r="M611" s="197"/>
      <c r="N611" s="205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6" t="s">
        <v>357</v>
      </c>
      <c r="B612" s="177" t="s">
        <v>2235</v>
      </c>
      <c r="C612" s="388" t="s">
        <v>2236</v>
      </c>
      <c r="D612" s="388"/>
      <c r="E612" s="388"/>
      <c r="F612" s="178" t="s">
        <v>178</v>
      </c>
      <c r="G612" s="179">
        <v>0.26300000000000001</v>
      </c>
      <c r="H612" s="180">
        <v>1</v>
      </c>
      <c r="I612" s="210">
        <v>0.26300000000000001</v>
      </c>
      <c r="J612" s="204">
        <v>5584.58</v>
      </c>
      <c r="K612" s="179"/>
      <c r="L612" s="204">
        <v>1468.74</v>
      </c>
      <c r="M612" s="206">
        <v>8.16</v>
      </c>
      <c r="N612" s="205">
        <v>11984.92</v>
      </c>
      <c r="AF612" s="133"/>
      <c r="AG612" s="140" t="s">
        <v>2236</v>
      </c>
      <c r="AL612" s="140"/>
      <c r="AO612" s="140"/>
      <c r="AQ612" s="140"/>
      <c r="AS612" s="140"/>
    </row>
    <row r="613" spans="1:45" s="121" customFormat="1" ht="15" x14ac:dyDescent="0.25">
      <c r="A613" s="202"/>
      <c r="B613" s="203"/>
      <c r="C613" s="379" t="s">
        <v>757</v>
      </c>
      <c r="D613" s="379"/>
      <c r="E613" s="379"/>
      <c r="F613" s="379"/>
      <c r="G613" s="379"/>
      <c r="H613" s="379"/>
      <c r="I613" s="379"/>
      <c r="J613" s="379"/>
      <c r="K613" s="379"/>
      <c r="L613" s="379"/>
      <c r="M613" s="379"/>
      <c r="N613" s="391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8"/>
      <c r="B614" s="209"/>
      <c r="C614" s="379" t="s">
        <v>2262</v>
      </c>
      <c r="D614" s="379"/>
      <c r="E614" s="379"/>
      <c r="F614" s="379"/>
      <c r="G614" s="379"/>
      <c r="H614" s="379"/>
      <c r="I614" s="379"/>
      <c r="J614" s="379"/>
      <c r="K614" s="379"/>
      <c r="L614" s="379"/>
      <c r="M614" s="379"/>
      <c r="N614" s="391"/>
      <c r="AF614" s="133"/>
      <c r="AG614" s="140"/>
      <c r="AL614" s="140"/>
      <c r="AN614" s="142" t="s">
        <v>2262</v>
      </c>
      <c r="AO614" s="140"/>
      <c r="AQ614" s="140"/>
      <c r="AS614" s="140"/>
    </row>
    <row r="615" spans="1:45" s="121" customFormat="1" ht="15" x14ac:dyDescent="0.25">
      <c r="A615" s="202"/>
      <c r="B615" s="203"/>
      <c r="C615" s="388" t="s">
        <v>82</v>
      </c>
      <c r="D615" s="388"/>
      <c r="E615" s="388"/>
      <c r="F615" s="178"/>
      <c r="G615" s="179"/>
      <c r="H615" s="179"/>
      <c r="I615" s="179"/>
      <c r="J615" s="181"/>
      <c r="K615" s="179"/>
      <c r="L615" s="204">
        <v>1468.74</v>
      </c>
      <c r="M615" s="197"/>
      <c r="N615" s="205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6" t="s">
        <v>361</v>
      </c>
      <c r="B616" s="177" t="s">
        <v>318</v>
      </c>
      <c r="C616" s="388" t="s">
        <v>575</v>
      </c>
      <c r="D616" s="388"/>
      <c r="E616" s="388"/>
      <c r="F616" s="178" t="s">
        <v>98</v>
      </c>
      <c r="G616" s="179">
        <v>3.6539999999999999</v>
      </c>
      <c r="H616" s="180">
        <v>1</v>
      </c>
      <c r="I616" s="210">
        <v>3.6539999999999999</v>
      </c>
      <c r="J616" s="207">
        <v>725.69</v>
      </c>
      <c r="K616" s="179"/>
      <c r="L616" s="204">
        <v>2651.67</v>
      </c>
      <c r="M616" s="206">
        <v>8.16</v>
      </c>
      <c r="N616" s="205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2"/>
      <c r="B617" s="203"/>
      <c r="C617" s="379" t="s">
        <v>99</v>
      </c>
      <c r="D617" s="379"/>
      <c r="E617" s="379"/>
      <c r="F617" s="379"/>
      <c r="G617" s="379"/>
      <c r="H617" s="379"/>
      <c r="I617" s="379"/>
      <c r="J617" s="379"/>
      <c r="K617" s="379"/>
      <c r="L617" s="379"/>
      <c r="M617" s="379"/>
      <c r="N617" s="391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2"/>
      <c r="B618" s="203"/>
      <c r="C618" s="388" t="s">
        <v>82</v>
      </c>
      <c r="D618" s="388"/>
      <c r="E618" s="388"/>
      <c r="F618" s="178"/>
      <c r="G618" s="179"/>
      <c r="H618" s="179"/>
      <c r="I618" s="179"/>
      <c r="J618" s="181"/>
      <c r="K618" s="179"/>
      <c r="L618" s="204">
        <v>2651.67</v>
      </c>
      <c r="M618" s="197"/>
      <c r="N618" s="205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6" t="s">
        <v>364</v>
      </c>
      <c r="B619" s="177" t="s">
        <v>2243</v>
      </c>
      <c r="C619" s="388" t="s">
        <v>575</v>
      </c>
      <c r="D619" s="388"/>
      <c r="E619" s="388"/>
      <c r="F619" s="178" t="s">
        <v>98</v>
      </c>
      <c r="G619" s="179">
        <v>3.6539999999999999</v>
      </c>
      <c r="H619" s="180">
        <v>1</v>
      </c>
      <c r="I619" s="210">
        <v>3.6539999999999999</v>
      </c>
      <c r="J619" s="207">
        <v>725.69</v>
      </c>
      <c r="K619" s="254">
        <v>2.6693999999999999E-2</v>
      </c>
      <c r="L619" s="207">
        <v>70.78</v>
      </c>
      <c r="M619" s="206">
        <v>8.16</v>
      </c>
      <c r="N619" s="213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2"/>
      <c r="B620" s="203"/>
      <c r="C620" s="379" t="s">
        <v>99</v>
      </c>
      <c r="D620" s="379"/>
      <c r="E620" s="379"/>
      <c r="F620" s="379"/>
      <c r="G620" s="379"/>
      <c r="H620" s="379"/>
      <c r="I620" s="379"/>
      <c r="J620" s="379"/>
      <c r="K620" s="379"/>
      <c r="L620" s="379"/>
      <c r="M620" s="379"/>
      <c r="N620" s="391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3"/>
      <c r="B621" s="184"/>
      <c r="C621" s="389" t="s">
        <v>2244</v>
      </c>
      <c r="D621" s="389"/>
      <c r="E621" s="389"/>
      <c r="F621" s="389"/>
      <c r="G621" s="389"/>
      <c r="H621" s="389"/>
      <c r="I621" s="389"/>
      <c r="J621" s="389"/>
      <c r="K621" s="389"/>
      <c r="L621" s="389"/>
      <c r="M621" s="389"/>
      <c r="N621" s="390"/>
      <c r="AF621" s="133"/>
      <c r="AG621" s="140"/>
      <c r="AH621" s="142" t="s">
        <v>2244</v>
      </c>
      <c r="AL621" s="140"/>
      <c r="AO621" s="140"/>
      <c r="AQ621" s="140"/>
      <c r="AS621" s="140"/>
    </row>
    <row r="622" spans="1:45" s="121" customFormat="1" ht="15" x14ac:dyDescent="0.25">
      <c r="A622" s="183"/>
      <c r="B622" s="184"/>
      <c r="C622" s="389" t="s">
        <v>2245</v>
      </c>
      <c r="D622" s="389"/>
      <c r="E622" s="389"/>
      <c r="F622" s="389"/>
      <c r="G622" s="389"/>
      <c r="H622" s="389"/>
      <c r="I622" s="389"/>
      <c r="J622" s="389"/>
      <c r="K622" s="389"/>
      <c r="L622" s="389"/>
      <c r="M622" s="389"/>
      <c r="N622" s="390"/>
      <c r="AF622" s="133"/>
      <c r="AG622" s="140"/>
      <c r="AH622" s="142" t="s">
        <v>2245</v>
      </c>
      <c r="AL622" s="140"/>
      <c r="AO622" s="140"/>
      <c r="AQ622" s="140"/>
      <c r="AS622" s="140"/>
    </row>
    <row r="623" spans="1:45" s="121" customFormat="1" ht="15" x14ac:dyDescent="0.25">
      <c r="A623" s="202"/>
      <c r="B623" s="203"/>
      <c r="C623" s="388" t="s">
        <v>82</v>
      </c>
      <c r="D623" s="388"/>
      <c r="E623" s="388"/>
      <c r="F623" s="178"/>
      <c r="G623" s="179"/>
      <c r="H623" s="179"/>
      <c r="I623" s="179"/>
      <c r="J623" s="181"/>
      <c r="K623" s="179"/>
      <c r="L623" s="207">
        <v>70.78</v>
      </c>
      <c r="M623" s="197"/>
      <c r="N623" s="213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6" t="s">
        <v>367</v>
      </c>
      <c r="B624" s="177" t="s">
        <v>1622</v>
      </c>
      <c r="C624" s="388" t="s">
        <v>1623</v>
      </c>
      <c r="D624" s="388"/>
      <c r="E624" s="388"/>
      <c r="F624" s="178" t="s">
        <v>90</v>
      </c>
      <c r="G624" s="179">
        <v>3.5999999999999997E-2</v>
      </c>
      <c r="H624" s="180">
        <v>1</v>
      </c>
      <c r="I624" s="210">
        <v>3.5999999999999997E-2</v>
      </c>
      <c r="J624" s="181"/>
      <c r="K624" s="179"/>
      <c r="L624" s="181"/>
      <c r="M624" s="179"/>
      <c r="N624" s="182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8"/>
      <c r="B625" s="209"/>
      <c r="C625" s="379" t="s">
        <v>2260</v>
      </c>
      <c r="D625" s="379"/>
      <c r="E625" s="379"/>
      <c r="F625" s="379"/>
      <c r="G625" s="379"/>
      <c r="H625" s="379"/>
      <c r="I625" s="379"/>
      <c r="J625" s="379"/>
      <c r="K625" s="379"/>
      <c r="L625" s="379"/>
      <c r="M625" s="379"/>
      <c r="N625" s="391"/>
      <c r="AF625" s="133"/>
      <c r="AG625" s="140"/>
      <c r="AL625" s="140"/>
      <c r="AN625" s="142" t="s">
        <v>2260</v>
      </c>
      <c r="AO625" s="140"/>
      <c r="AQ625" s="140"/>
      <c r="AS625" s="140"/>
    </row>
    <row r="626" spans="1:45" s="121" customFormat="1" ht="23.25" x14ac:dyDescent="0.25">
      <c r="A626" s="183"/>
      <c r="B626" s="184" t="s">
        <v>63</v>
      </c>
      <c r="C626" s="389" t="s">
        <v>64</v>
      </c>
      <c r="D626" s="389"/>
      <c r="E626" s="389"/>
      <c r="F626" s="389"/>
      <c r="G626" s="389"/>
      <c r="H626" s="389"/>
      <c r="I626" s="389"/>
      <c r="J626" s="389"/>
      <c r="K626" s="389"/>
      <c r="L626" s="389"/>
      <c r="M626" s="389"/>
      <c r="N626" s="390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3"/>
      <c r="B627" s="184" t="s">
        <v>65</v>
      </c>
      <c r="C627" s="389" t="s">
        <v>66</v>
      </c>
      <c r="D627" s="389"/>
      <c r="E627" s="389"/>
      <c r="F627" s="389"/>
      <c r="G627" s="389"/>
      <c r="H627" s="389"/>
      <c r="I627" s="389"/>
      <c r="J627" s="389"/>
      <c r="K627" s="389"/>
      <c r="L627" s="389"/>
      <c r="M627" s="389"/>
      <c r="N627" s="390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5"/>
      <c r="B628" s="184" t="s">
        <v>58</v>
      </c>
      <c r="C628" s="379" t="s">
        <v>67</v>
      </c>
      <c r="D628" s="379"/>
      <c r="E628" s="379"/>
      <c r="F628" s="186"/>
      <c r="G628" s="187"/>
      <c r="H628" s="187"/>
      <c r="I628" s="187"/>
      <c r="J628" s="188">
        <v>527.04</v>
      </c>
      <c r="K628" s="211">
        <v>1.3225</v>
      </c>
      <c r="L628" s="188">
        <v>25.09</v>
      </c>
      <c r="M628" s="189">
        <v>44.77</v>
      </c>
      <c r="N628" s="191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5"/>
      <c r="B629" s="184" t="s">
        <v>68</v>
      </c>
      <c r="C629" s="379" t="s">
        <v>69</v>
      </c>
      <c r="D629" s="379"/>
      <c r="E629" s="379"/>
      <c r="F629" s="186"/>
      <c r="G629" s="187"/>
      <c r="H629" s="187"/>
      <c r="I629" s="187"/>
      <c r="J629" s="188">
        <v>24.96</v>
      </c>
      <c r="K629" s="211">
        <v>1.4375</v>
      </c>
      <c r="L629" s="188">
        <v>1.29</v>
      </c>
      <c r="M629" s="189">
        <v>13.24</v>
      </c>
      <c r="N629" s="218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5"/>
      <c r="B630" s="184" t="s">
        <v>70</v>
      </c>
      <c r="C630" s="379" t="s">
        <v>71</v>
      </c>
      <c r="D630" s="379"/>
      <c r="E630" s="379"/>
      <c r="F630" s="186"/>
      <c r="G630" s="187"/>
      <c r="H630" s="187"/>
      <c r="I630" s="187"/>
      <c r="J630" s="188">
        <v>2.89</v>
      </c>
      <c r="K630" s="211">
        <v>1.4375</v>
      </c>
      <c r="L630" s="188">
        <v>0.15</v>
      </c>
      <c r="M630" s="189">
        <v>44.77</v>
      </c>
      <c r="N630" s="218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5"/>
      <c r="B631" s="184" t="s">
        <v>86</v>
      </c>
      <c r="C631" s="379" t="s">
        <v>87</v>
      </c>
      <c r="D631" s="379"/>
      <c r="E631" s="379"/>
      <c r="F631" s="186"/>
      <c r="G631" s="187"/>
      <c r="H631" s="187"/>
      <c r="I631" s="187"/>
      <c r="J631" s="188">
        <v>300.95</v>
      </c>
      <c r="K631" s="187"/>
      <c r="L631" s="188">
        <v>10.83</v>
      </c>
      <c r="M631" s="189">
        <v>8.16</v>
      </c>
      <c r="N631" s="218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2"/>
      <c r="B632" s="184"/>
      <c r="C632" s="379" t="s">
        <v>72</v>
      </c>
      <c r="D632" s="379"/>
      <c r="E632" s="379"/>
      <c r="F632" s="186" t="s">
        <v>73</v>
      </c>
      <c r="G632" s="201">
        <v>61</v>
      </c>
      <c r="H632" s="211">
        <v>1.3225</v>
      </c>
      <c r="I632" s="217">
        <v>2.90421</v>
      </c>
      <c r="J632" s="194"/>
      <c r="K632" s="187"/>
      <c r="L632" s="194"/>
      <c r="M632" s="187"/>
      <c r="N632" s="195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2"/>
      <c r="B633" s="184"/>
      <c r="C633" s="379" t="s">
        <v>74</v>
      </c>
      <c r="D633" s="379"/>
      <c r="E633" s="379"/>
      <c r="F633" s="186" t="s">
        <v>73</v>
      </c>
      <c r="G633" s="189">
        <v>0.28000000000000003</v>
      </c>
      <c r="H633" s="211">
        <v>1.4375</v>
      </c>
      <c r="I633" s="217">
        <v>1.4489999999999999E-2</v>
      </c>
      <c r="J633" s="194"/>
      <c r="K633" s="187"/>
      <c r="L633" s="194"/>
      <c r="M633" s="187"/>
      <c r="N633" s="195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5"/>
      <c r="B634" s="184"/>
      <c r="C634" s="380" t="s">
        <v>75</v>
      </c>
      <c r="D634" s="380"/>
      <c r="E634" s="380"/>
      <c r="F634" s="196"/>
      <c r="G634" s="197"/>
      <c r="H634" s="197"/>
      <c r="I634" s="197"/>
      <c r="J634" s="198">
        <v>852.95</v>
      </c>
      <c r="K634" s="197"/>
      <c r="L634" s="198">
        <v>37.21</v>
      </c>
      <c r="M634" s="197"/>
      <c r="N634" s="200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2"/>
      <c r="B635" s="184"/>
      <c r="C635" s="379" t="s">
        <v>76</v>
      </c>
      <c r="D635" s="379"/>
      <c r="E635" s="379"/>
      <c r="F635" s="186"/>
      <c r="G635" s="187"/>
      <c r="H635" s="187"/>
      <c r="I635" s="187"/>
      <c r="J635" s="194"/>
      <c r="K635" s="187"/>
      <c r="L635" s="188">
        <v>25.24</v>
      </c>
      <c r="M635" s="187"/>
      <c r="N635" s="191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2"/>
      <c r="B636" s="184" t="s">
        <v>560</v>
      </c>
      <c r="C636" s="379" t="s">
        <v>561</v>
      </c>
      <c r="D636" s="379"/>
      <c r="E636" s="379"/>
      <c r="F636" s="186" t="s">
        <v>79</v>
      </c>
      <c r="G636" s="201">
        <v>102</v>
      </c>
      <c r="H636" s="187"/>
      <c r="I636" s="201">
        <v>102</v>
      </c>
      <c r="J636" s="194"/>
      <c r="K636" s="187"/>
      <c r="L636" s="188">
        <v>25.74</v>
      </c>
      <c r="M636" s="187"/>
      <c r="N636" s="191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2"/>
      <c r="B637" s="184" t="s">
        <v>562</v>
      </c>
      <c r="C637" s="379" t="s">
        <v>563</v>
      </c>
      <c r="D637" s="379"/>
      <c r="E637" s="379"/>
      <c r="F637" s="186" t="s">
        <v>79</v>
      </c>
      <c r="G637" s="201">
        <v>58</v>
      </c>
      <c r="H637" s="189">
        <v>0.85</v>
      </c>
      <c r="I637" s="216">
        <v>49.3</v>
      </c>
      <c r="J637" s="194"/>
      <c r="K637" s="187"/>
      <c r="L637" s="188">
        <v>12.44</v>
      </c>
      <c r="M637" s="187"/>
      <c r="N637" s="218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2"/>
      <c r="B638" s="203"/>
      <c r="C638" s="388" t="s">
        <v>82</v>
      </c>
      <c r="D638" s="388"/>
      <c r="E638" s="388"/>
      <c r="F638" s="178"/>
      <c r="G638" s="179"/>
      <c r="H638" s="179"/>
      <c r="I638" s="179"/>
      <c r="J638" s="181"/>
      <c r="K638" s="179"/>
      <c r="L638" s="207">
        <v>75.39</v>
      </c>
      <c r="M638" s="197"/>
      <c r="N638" s="205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6" t="s">
        <v>375</v>
      </c>
      <c r="B639" s="177" t="s">
        <v>1630</v>
      </c>
      <c r="C639" s="388" t="s">
        <v>1631</v>
      </c>
      <c r="D639" s="388"/>
      <c r="E639" s="388"/>
      <c r="F639" s="178" t="s">
        <v>178</v>
      </c>
      <c r="G639" s="179">
        <v>0.28432000000000002</v>
      </c>
      <c r="H639" s="180">
        <v>1</v>
      </c>
      <c r="I639" s="252">
        <v>0.28432000000000002</v>
      </c>
      <c r="J639" s="181"/>
      <c r="K639" s="179"/>
      <c r="L639" s="181"/>
      <c r="M639" s="179"/>
      <c r="N639" s="182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8"/>
      <c r="B640" s="209"/>
      <c r="C640" s="379" t="s">
        <v>2263</v>
      </c>
      <c r="D640" s="379"/>
      <c r="E640" s="379"/>
      <c r="F640" s="379"/>
      <c r="G640" s="379"/>
      <c r="H640" s="379"/>
      <c r="I640" s="379"/>
      <c r="J640" s="379"/>
      <c r="K640" s="379"/>
      <c r="L640" s="379"/>
      <c r="M640" s="379"/>
      <c r="N640" s="391"/>
      <c r="AF640" s="133"/>
      <c r="AG640" s="140"/>
      <c r="AL640" s="140"/>
      <c r="AN640" s="142" t="s">
        <v>2263</v>
      </c>
      <c r="AO640" s="140"/>
      <c r="AQ640" s="140"/>
      <c r="AS640" s="140"/>
    </row>
    <row r="641" spans="1:45" s="121" customFormat="1" ht="23.25" x14ac:dyDescent="0.25">
      <c r="A641" s="183"/>
      <c r="B641" s="184" t="s">
        <v>63</v>
      </c>
      <c r="C641" s="389" t="s">
        <v>64</v>
      </c>
      <c r="D641" s="389"/>
      <c r="E641" s="389"/>
      <c r="F641" s="389"/>
      <c r="G641" s="389"/>
      <c r="H641" s="389"/>
      <c r="I641" s="389"/>
      <c r="J641" s="389"/>
      <c r="K641" s="389"/>
      <c r="L641" s="389"/>
      <c r="M641" s="389"/>
      <c r="N641" s="390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3"/>
      <c r="B642" s="184" t="s">
        <v>65</v>
      </c>
      <c r="C642" s="389" t="s">
        <v>66</v>
      </c>
      <c r="D642" s="389"/>
      <c r="E642" s="389"/>
      <c r="F642" s="389"/>
      <c r="G642" s="389"/>
      <c r="H642" s="389"/>
      <c r="I642" s="389"/>
      <c r="J642" s="389"/>
      <c r="K642" s="389"/>
      <c r="L642" s="389"/>
      <c r="M642" s="389"/>
      <c r="N642" s="390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5"/>
      <c r="B643" s="184" t="s">
        <v>58</v>
      </c>
      <c r="C643" s="379" t="s">
        <v>67</v>
      </c>
      <c r="D643" s="379"/>
      <c r="E643" s="379"/>
      <c r="F643" s="186"/>
      <c r="G643" s="187"/>
      <c r="H643" s="187"/>
      <c r="I643" s="187"/>
      <c r="J643" s="188">
        <v>300.22000000000003</v>
      </c>
      <c r="K643" s="211">
        <v>1.3225</v>
      </c>
      <c r="L643" s="188">
        <v>112.89</v>
      </c>
      <c r="M643" s="189">
        <v>44.77</v>
      </c>
      <c r="N643" s="191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5"/>
      <c r="B644" s="184" t="s">
        <v>68</v>
      </c>
      <c r="C644" s="379" t="s">
        <v>69</v>
      </c>
      <c r="D644" s="379"/>
      <c r="E644" s="379"/>
      <c r="F644" s="186"/>
      <c r="G644" s="187"/>
      <c r="H644" s="187"/>
      <c r="I644" s="187"/>
      <c r="J644" s="188">
        <v>70.540000000000006</v>
      </c>
      <c r="K644" s="211">
        <v>1.4375</v>
      </c>
      <c r="L644" s="188">
        <v>28.83</v>
      </c>
      <c r="M644" s="189">
        <v>13.24</v>
      </c>
      <c r="N644" s="218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5"/>
      <c r="B645" s="184" t="s">
        <v>70</v>
      </c>
      <c r="C645" s="379" t="s">
        <v>71</v>
      </c>
      <c r="D645" s="379"/>
      <c r="E645" s="379"/>
      <c r="F645" s="186"/>
      <c r="G645" s="187"/>
      <c r="H645" s="187"/>
      <c r="I645" s="187"/>
      <c r="J645" s="188">
        <v>7.78</v>
      </c>
      <c r="K645" s="211">
        <v>1.4375</v>
      </c>
      <c r="L645" s="188">
        <v>3.18</v>
      </c>
      <c r="M645" s="189">
        <v>44.77</v>
      </c>
      <c r="N645" s="218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5"/>
      <c r="B646" s="184" t="s">
        <v>86</v>
      </c>
      <c r="C646" s="379" t="s">
        <v>87</v>
      </c>
      <c r="D646" s="379"/>
      <c r="E646" s="379"/>
      <c r="F646" s="186"/>
      <c r="G646" s="187"/>
      <c r="H646" s="187"/>
      <c r="I646" s="187"/>
      <c r="J646" s="190">
        <v>10124.09</v>
      </c>
      <c r="K646" s="187"/>
      <c r="L646" s="190">
        <v>2878.48</v>
      </c>
      <c r="M646" s="189">
        <v>8.16</v>
      </c>
      <c r="N646" s="191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2"/>
      <c r="B647" s="184"/>
      <c r="C647" s="379" t="s">
        <v>72</v>
      </c>
      <c r="D647" s="379"/>
      <c r="E647" s="379"/>
      <c r="F647" s="186" t="s">
        <v>73</v>
      </c>
      <c r="G647" s="216">
        <v>33.1</v>
      </c>
      <c r="H647" s="211">
        <v>1.3225</v>
      </c>
      <c r="I647" s="212">
        <v>12.446036899999999</v>
      </c>
      <c r="J647" s="194"/>
      <c r="K647" s="187"/>
      <c r="L647" s="194"/>
      <c r="M647" s="187"/>
      <c r="N647" s="195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2"/>
      <c r="B648" s="184"/>
      <c r="C648" s="379" t="s">
        <v>74</v>
      </c>
      <c r="D648" s="379"/>
      <c r="E648" s="379"/>
      <c r="F648" s="186" t="s">
        <v>73</v>
      </c>
      <c r="G648" s="189">
        <v>0.61</v>
      </c>
      <c r="H648" s="211">
        <v>1.4375</v>
      </c>
      <c r="I648" s="212">
        <v>0.24931310000000001</v>
      </c>
      <c r="J648" s="194"/>
      <c r="K648" s="187"/>
      <c r="L648" s="194"/>
      <c r="M648" s="187"/>
      <c r="N648" s="195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5"/>
      <c r="B649" s="184"/>
      <c r="C649" s="380" t="s">
        <v>75</v>
      </c>
      <c r="D649" s="380"/>
      <c r="E649" s="380"/>
      <c r="F649" s="196"/>
      <c r="G649" s="197"/>
      <c r="H649" s="197"/>
      <c r="I649" s="197"/>
      <c r="J649" s="199">
        <v>10494.85</v>
      </c>
      <c r="K649" s="197"/>
      <c r="L649" s="199">
        <v>3020.2</v>
      </c>
      <c r="M649" s="197"/>
      <c r="N649" s="200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2"/>
      <c r="B650" s="184"/>
      <c r="C650" s="379" t="s">
        <v>76</v>
      </c>
      <c r="D650" s="379"/>
      <c r="E650" s="379"/>
      <c r="F650" s="186"/>
      <c r="G650" s="187"/>
      <c r="H650" s="187"/>
      <c r="I650" s="187"/>
      <c r="J650" s="194"/>
      <c r="K650" s="187"/>
      <c r="L650" s="188">
        <v>116.07</v>
      </c>
      <c r="M650" s="187"/>
      <c r="N650" s="191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2"/>
      <c r="B651" s="184" t="s">
        <v>560</v>
      </c>
      <c r="C651" s="379" t="s">
        <v>561</v>
      </c>
      <c r="D651" s="379"/>
      <c r="E651" s="379"/>
      <c r="F651" s="186" t="s">
        <v>79</v>
      </c>
      <c r="G651" s="201">
        <v>102</v>
      </c>
      <c r="H651" s="187"/>
      <c r="I651" s="201">
        <v>102</v>
      </c>
      <c r="J651" s="194"/>
      <c r="K651" s="187"/>
      <c r="L651" s="188">
        <v>118.39</v>
      </c>
      <c r="M651" s="187"/>
      <c r="N651" s="191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2"/>
      <c r="B652" s="184" t="s">
        <v>562</v>
      </c>
      <c r="C652" s="379" t="s">
        <v>563</v>
      </c>
      <c r="D652" s="379"/>
      <c r="E652" s="379"/>
      <c r="F652" s="186" t="s">
        <v>79</v>
      </c>
      <c r="G652" s="201">
        <v>58</v>
      </c>
      <c r="H652" s="189">
        <v>0.85</v>
      </c>
      <c r="I652" s="216">
        <v>49.3</v>
      </c>
      <c r="J652" s="194"/>
      <c r="K652" s="187"/>
      <c r="L652" s="188">
        <v>57.22</v>
      </c>
      <c r="M652" s="187"/>
      <c r="N652" s="191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2"/>
      <c r="B653" s="203"/>
      <c r="C653" s="388" t="s">
        <v>82</v>
      </c>
      <c r="D653" s="388"/>
      <c r="E653" s="388"/>
      <c r="F653" s="178"/>
      <c r="G653" s="179"/>
      <c r="H653" s="179"/>
      <c r="I653" s="179"/>
      <c r="J653" s="181"/>
      <c r="K653" s="179"/>
      <c r="L653" s="204">
        <v>3195.81</v>
      </c>
      <c r="M653" s="197"/>
      <c r="N653" s="205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6" t="s">
        <v>378</v>
      </c>
      <c r="B654" s="177" t="s">
        <v>2264</v>
      </c>
      <c r="C654" s="388" t="s">
        <v>2265</v>
      </c>
      <c r="D654" s="388"/>
      <c r="E654" s="388"/>
      <c r="F654" s="178" t="s">
        <v>178</v>
      </c>
      <c r="G654" s="179">
        <v>4.4319999999999998E-2</v>
      </c>
      <c r="H654" s="180">
        <v>1</v>
      </c>
      <c r="I654" s="252">
        <v>4.4319999999999998E-2</v>
      </c>
      <c r="J654" s="181"/>
      <c r="K654" s="179"/>
      <c r="L654" s="181"/>
      <c r="M654" s="179"/>
      <c r="N654" s="182"/>
      <c r="AF654" s="133"/>
      <c r="AG654" s="140" t="s">
        <v>2265</v>
      </c>
      <c r="AL654" s="140"/>
      <c r="AO654" s="140"/>
      <c r="AQ654" s="140"/>
      <c r="AS654" s="140"/>
    </row>
    <row r="655" spans="1:45" s="121" customFormat="1" ht="15" x14ac:dyDescent="0.25">
      <c r="A655" s="208"/>
      <c r="B655" s="209"/>
      <c r="C655" s="379" t="s">
        <v>2266</v>
      </c>
      <c r="D655" s="379"/>
      <c r="E655" s="379"/>
      <c r="F655" s="379"/>
      <c r="G655" s="379"/>
      <c r="H655" s="379"/>
      <c r="I655" s="379"/>
      <c r="J655" s="379"/>
      <c r="K655" s="379"/>
      <c r="L655" s="379"/>
      <c r="M655" s="379"/>
      <c r="N655" s="391"/>
      <c r="AF655" s="133"/>
      <c r="AG655" s="140"/>
      <c r="AL655" s="140"/>
      <c r="AN655" s="142" t="s">
        <v>2266</v>
      </c>
      <c r="AO655" s="140"/>
      <c r="AQ655" s="140"/>
      <c r="AS655" s="140"/>
    </row>
    <row r="656" spans="1:45" s="121" customFormat="1" ht="23.25" x14ac:dyDescent="0.25">
      <c r="A656" s="183"/>
      <c r="B656" s="184" t="s">
        <v>63</v>
      </c>
      <c r="C656" s="389" t="s">
        <v>64</v>
      </c>
      <c r="D656" s="389"/>
      <c r="E656" s="389"/>
      <c r="F656" s="389"/>
      <c r="G656" s="389"/>
      <c r="H656" s="389"/>
      <c r="I656" s="389"/>
      <c r="J656" s="389"/>
      <c r="K656" s="389"/>
      <c r="L656" s="389"/>
      <c r="M656" s="389"/>
      <c r="N656" s="390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3"/>
      <c r="B657" s="184" t="s">
        <v>65</v>
      </c>
      <c r="C657" s="389" t="s">
        <v>66</v>
      </c>
      <c r="D657" s="389"/>
      <c r="E657" s="389"/>
      <c r="F657" s="389"/>
      <c r="G657" s="389"/>
      <c r="H657" s="389"/>
      <c r="I657" s="389"/>
      <c r="J657" s="389"/>
      <c r="K657" s="389"/>
      <c r="L657" s="389"/>
      <c r="M657" s="389"/>
      <c r="N657" s="390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5"/>
      <c r="B658" s="184" t="s">
        <v>58</v>
      </c>
      <c r="C658" s="379" t="s">
        <v>67</v>
      </c>
      <c r="D658" s="379"/>
      <c r="E658" s="379"/>
      <c r="F658" s="186"/>
      <c r="G658" s="187"/>
      <c r="H658" s="187"/>
      <c r="I658" s="187"/>
      <c r="J658" s="190">
        <v>1799.85</v>
      </c>
      <c r="K658" s="211">
        <v>1.3225</v>
      </c>
      <c r="L658" s="188">
        <v>105.49</v>
      </c>
      <c r="M658" s="189">
        <v>44.77</v>
      </c>
      <c r="N658" s="191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5"/>
      <c r="B659" s="184" t="s">
        <v>68</v>
      </c>
      <c r="C659" s="379" t="s">
        <v>69</v>
      </c>
      <c r="D659" s="379"/>
      <c r="E659" s="379"/>
      <c r="F659" s="186"/>
      <c r="G659" s="187"/>
      <c r="H659" s="187"/>
      <c r="I659" s="187"/>
      <c r="J659" s="188">
        <v>231.77</v>
      </c>
      <c r="K659" s="211">
        <v>1.4375</v>
      </c>
      <c r="L659" s="188">
        <v>14.77</v>
      </c>
      <c r="M659" s="189">
        <v>13.24</v>
      </c>
      <c r="N659" s="218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5"/>
      <c r="B660" s="184" t="s">
        <v>70</v>
      </c>
      <c r="C660" s="379" t="s">
        <v>71</v>
      </c>
      <c r="D660" s="379"/>
      <c r="E660" s="379"/>
      <c r="F660" s="186"/>
      <c r="G660" s="187"/>
      <c r="H660" s="187"/>
      <c r="I660" s="187"/>
      <c r="J660" s="188">
        <v>27.58</v>
      </c>
      <c r="K660" s="211">
        <v>1.4375</v>
      </c>
      <c r="L660" s="188">
        <v>1.76</v>
      </c>
      <c r="M660" s="189">
        <v>44.77</v>
      </c>
      <c r="N660" s="218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2"/>
      <c r="B661" s="184"/>
      <c r="C661" s="379" t="s">
        <v>72</v>
      </c>
      <c r="D661" s="379"/>
      <c r="E661" s="379"/>
      <c r="F661" s="186" t="s">
        <v>73</v>
      </c>
      <c r="G661" s="189">
        <v>198.44</v>
      </c>
      <c r="H661" s="211">
        <v>1.3225</v>
      </c>
      <c r="I661" s="212">
        <v>11.6312034</v>
      </c>
      <c r="J661" s="194"/>
      <c r="K661" s="187"/>
      <c r="L661" s="194"/>
      <c r="M661" s="187"/>
      <c r="N661" s="195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2"/>
      <c r="B662" s="184"/>
      <c r="C662" s="379" t="s">
        <v>74</v>
      </c>
      <c r="D662" s="379"/>
      <c r="E662" s="379"/>
      <c r="F662" s="186" t="s">
        <v>73</v>
      </c>
      <c r="G662" s="189">
        <v>2.06</v>
      </c>
      <c r="H662" s="211">
        <v>1.4375</v>
      </c>
      <c r="I662" s="212">
        <v>0.13124259999999999</v>
      </c>
      <c r="J662" s="194"/>
      <c r="K662" s="187"/>
      <c r="L662" s="194"/>
      <c r="M662" s="187"/>
      <c r="N662" s="195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5"/>
      <c r="B663" s="184"/>
      <c r="C663" s="380" t="s">
        <v>75</v>
      </c>
      <c r="D663" s="380"/>
      <c r="E663" s="380"/>
      <c r="F663" s="196"/>
      <c r="G663" s="197"/>
      <c r="H663" s="197"/>
      <c r="I663" s="197"/>
      <c r="J663" s="199">
        <v>2031.62</v>
      </c>
      <c r="K663" s="197"/>
      <c r="L663" s="198">
        <v>120.26</v>
      </c>
      <c r="M663" s="197"/>
      <c r="N663" s="200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2"/>
      <c r="B664" s="184"/>
      <c r="C664" s="379" t="s">
        <v>76</v>
      </c>
      <c r="D664" s="379"/>
      <c r="E664" s="379"/>
      <c r="F664" s="186"/>
      <c r="G664" s="187"/>
      <c r="H664" s="187"/>
      <c r="I664" s="187"/>
      <c r="J664" s="194"/>
      <c r="K664" s="187"/>
      <c r="L664" s="188">
        <v>107.25</v>
      </c>
      <c r="M664" s="187"/>
      <c r="N664" s="191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2"/>
      <c r="B665" s="184" t="s">
        <v>182</v>
      </c>
      <c r="C665" s="379" t="s">
        <v>183</v>
      </c>
      <c r="D665" s="379"/>
      <c r="E665" s="379"/>
      <c r="F665" s="186" t="s">
        <v>79</v>
      </c>
      <c r="G665" s="201">
        <v>93</v>
      </c>
      <c r="H665" s="187"/>
      <c r="I665" s="201">
        <v>93</v>
      </c>
      <c r="J665" s="194"/>
      <c r="K665" s="187"/>
      <c r="L665" s="188">
        <v>99.74</v>
      </c>
      <c r="M665" s="187"/>
      <c r="N665" s="191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2"/>
      <c r="B666" s="184" t="s">
        <v>184</v>
      </c>
      <c r="C666" s="379" t="s">
        <v>185</v>
      </c>
      <c r="D666" s="379"/>
      <c r="E666" s="379"/>
      <c r="F666" s="186" t="s">
        <v>79</v>
      </c>
      <c r="G666" s="201">
        <v>62</v>
      </c>
      <c r="H666" s="189">
        <v>0.85</v>
      </c>
      <c r="I666" s="216">
        <v>52.7</v>
      </c>
      <c r="J666" s="194"/>
      <c r="K666" s="187"/>
      <c r="L666" s="188">
        <v>56.52</v>
      </c>
      <c r="M666" s="187"/>
      <c r="N666" s="191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2"/>
      <c r="B667" s="203"/>
      <c r="C667" s="388" t="s">
        <v>82</v>
      </c>
      <c r="D667" s="388"/>
      <c r="E667" s="388"/>
      <c r="F667" s="178"/>
      <c r="G667" s="179"/>
      <c r="H667" s="179"/>
      <c r="I667" s="179"/>
      <c r="J667" s="181"/>
      <c r="K667" s="179"/>
      <c r="L667" s="207">
        <v>276.52</v>
      </c>
      <c r="M667" s="197"/>
      <c r="N667" s="205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6" t="s">
        <v>382</v>
      </c>
      <c r="B668" s="177" t="s">
        <v>2267</v>
      </c>
      <c r="C668" s="388" t="s">
        <v>2268</v>
      </c>
      <c r="D668" s="388"/>
      <c r="E668" s="388"/>
      <c r="F668" s="178" t="s">
        <v>287</v>
      </c>
      <c r="G668" s="179">
        <v>13.45</v>
      </c>
      <c r="H668" s="180">
        <v>1</v>
      </c>
      <c r="I668" s="206">
        <v>13.45</v>
      </c>
      <c r="J668" s="207">
        <v>24.97</v>
      </c>
      <c r="K668" s="179"/>
      <c r="L668" s="207">
        <v>335.85</v>
      </c>
      <c r="M668" s="206">
        <v>8.16</v>
      </c>
      <c r="N668" s="205">
        <v>2740.54</v>
      </c>
      <c r="AF668" s="133"/>
      <c r="AG668" s="140" t="s">
        <v>2268</v>
      </c>
      <c r="AL668" s="140"/>
      <c r="AO668" s="140"/>
      <c r="AQ668" s="140"/>
      <c r="AS668" s="140"/>
    </row>
    <row r="669" spans="1:45" s="121" customFormat="1" ht="15" x14ac:dyDescent="0.25">
      <c r="A669" s="202"/>
      <c r="B669" s="203"/>
      <c r="C669" s="379" t="s">
        <v>1697</v>
      </c>
      <c r="D669" s="379"/>
      <c r="E669" s="379"/>
      <c r="F669" s="379"/>
      <c r="G669" s="379"/>
      <c r="H669" s="379"/>
      <c r="I669" s="379"/>
      <c r="J669" s="379"/>
      <c r="K669" s="379"/>
      <c r="L669" s="379"/>
      <c r="M669" s="379"/>
      <c r="N669" s="391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8"/>
      <c r="B670" s="209"/>
      <c r="C670" s="379" t="s">
        <v>2269</v>
      </c>
      <c r="D670" s="379"/>
      <c r="E670" s="379"/>
      <c r="F670" s="379"/>
      <c r="G670" s="379"/>
      <c r="H670" s="379"/>
      <c r="I670" s="379"/>
      <c r="J670" s="379"/>
      <c r="K670" s="379"/>
      <c r="L670" s="379"/>
      <c r="M670" s="379"/>
      <c r="N670" s="391"/>
      <c r="AF670" s="133"/>
      <c r="AG670" s="140"/>
      <c r="AL670" s="140"/>
      <c r="AN670" s="142" t="s">
        <v>2269</v>
      </c>
      <c r="AO670" s="140"/>
      <c r="AQ670" s="140"/>
      <c r="AS670" s="140"/>
    </row>
    <row r="671" spans="1:45" s="121" customFormat="1" ht="15" x14ac:dyDescent="0.25">
      <c r="A671" s="202"/>
      <c r="B671" s="203"/>
      <c r="C671" s="388" t="s">
        <v>82</v>
      </c>
      <c r="D671" s="388"/>
      <c r="E671" s="388"/>
      <c r="F671" s="178"/>
      <c r="G671" s="179"/>
      <c r="H671" s="179"/>
      <c r="I671" s="179"/>
      <c r="J671" s="181"/>
      <c r="K671" s="179"/>
      <c r="L671" s="207">
        <v>335.85</v>
      </c>
      <c r="M671" s="197"/>
      <c r="N671" s="205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6" t="s">
        <v>385</v>
      </c>
      <c r="B672" s="177" t="s">
        <v>2270</v>
      </c>
      <c r="C672" s="388" t="s">
        <v>2271</v>
      </c>
      <c r="D672" s="388"/>
      <c r="E672" s="388"/>
      <c r="F672" s="178" t="s">
        <v>178</v>
      </c>
      <c r="G672" s="179">
        <v>4.4319999999999998E-2</v>
      </c>
      <c r="H672" s="180">
        <v>1</v>
      </c>
      <c r="I672" s="252">
        <v>4.4319999999999998E-2</v>
      </c>
      <c r="J672" s="204">
        <v>11255</v>
      </c>
      <c r="K672" s="179"/>
      <c r="L672" s="207">
        <v>498.82</v>
      </c>
      <c r="M672" s="206">
        <v>8.16</v>
      </c>
      <c r="N672" s="205">
        <v>4070.37</v>
      </c>
      <c r="AF672" s="133"/>
      <c r="AG672" s="140" t="s">
        <v>2271</v>
      </c>
      <c r="AL672" s="140"/>
      <c r="AO672" s="140"/>
      <c r="AQ672" s="140"/>
      <c r="AS672" s="140"/>
    </row>
    <row r="673" spans="1:45" s="121" customFormat="1" ht="15" x14ac:dyDescent="0.25">
      <c r="A673" s="202"/>
      <c r="B673" s="203"/>
      <c r="C673" s="379" t="s">
        <v>99</v>
      </c>
      <c r="D673" s="379"/>
      <c r="E673" s="379"/>
      <c r="F673" s="379"/>
      <c r="G673" s="379"/>
      <c r="H673" s="379"/>
      <c r="I673" s="379"/>
      <c r="J673" s="379"/>
      <c r="K673" s="379"/>
      <c r="L673" s="379"/>
      <c r="M673" s="379"/>
      <c r="N673" s="391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2"/>
      <c r="B674" s="203"/>
      <c r="C674" s="388" t="s">
        <v>82</v>
      </c>
      <c r="D674" s="388"/>
      <c r="E674" s="388"/>
      <c r="F674" s="178"/>
      <c r="G674" s="179"/>
      <c r="H674" s="179"/>
      <c r="I674" s="179"/>
      <c r="J674" s="181"/>
      <c r="K674" s="179"/>
      <c r="L674" s="207">
        <v>498.82</v>
      </c>
      <c r="M674" s="197"/>
      <c r="N674" s="205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6" t="s">
        <v>388</v>
      </c>
      <c r="B675" s="177" t="s">
        <v>1661</v>
      </c>
      <c r="C675" s="388" t="s">
        <v>1662</v>
      </c>
      <c r="D675" s="388"/>
      <c r="E675" s="388"/>
      <c r="F675" s="178" t="s">
        <v>244</v>
      </c>
      <c r="G675" s="179">
        <v>22.8</v>
      </c>
      <c r="H675" s="180">
        <v>1</v>
      </c>
      <c r="I675" s="214">
        <v>22.8</v>
      </c>
      <c r="J675" s="181"/>
      <c r="K675" s="179"/>
      <c r="L675" s="181"/>
      <c r="M675" s="179"/>
      <c r="N675" s="182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5"/>
      <c r="B676" s="184" t="s">
        <v>58</v>
      </c>
      <c r="C676" s="379" t="s">
        <v>67</v>
      </c>
      <c r="D676" s="379"/>
      <c r="E676" s="379"/>
      <c r="F676" s="186"/>
      <c r="G676" s="187"/>
      <c r="H676" s="187"/>
      <c r="I676" s="187"/>
      <c r="J676" s="188">
        <v>1.28</v>
      </c>
      <c r="K676" s="187"/>
      <c r="L676" s="188">
        <v>29.18</v>
      </c>
      <c r="M676" s="189">
        <v>44.77</v>
      </c>
      <c r="N676" s="191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5"/>
      <c r="B677" s="184" t="s">
        <v>68</v>
      </c>
      <c r="C677" s="379" t="s">
        <v>69</v>
      </c>
      <c r="D677" s="379"/>
      <c r="E677" s="379"/>
      <c r="F677" s="186"/>
      <c r="G677" s="187"/>
      <c r="H677" s="187"/>
      <c r="I677" s="187"/>
      <c r="J677" s="188">
        <v>0.66</v>
      </c>
      <c r="K677" s="187"/>
      <c r="L677" s="188">
        <v>15.05</v>
      </c>
      <c r="M677" s="189">
        <v>13.24</v>
      </c>
      <c r="N677" s="218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5"/>
      <c r="B678" s="184" t="s">
        <v>86</v>
      </c>
      <c r="C678" s="379" t="s">
        <v>87</v>
      </c>
      <c r="D678" s="379"/>
      <c r="E678" s="379"/>
      <c r="F678" s="186"/>
      <c r="G678" s="187"/>
      <c r="H678" s="187"/>
      <c r="I678" s="187"/>
      <c r="J678" s="188">
        <v>0.34</v>
      </c>
      <c r="K678" s="187"/>
      <c r="L678" s="188">
        <v>7.75</v>
      </c>
      <c r="M678" s="189">
        <v>8.16</v>
      </c>
      <c r="N678" s="218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2"/>
      <c r="B679" s="184"/>
      <c r="C679" s="379" t="s">
        <v>72</v>
      </c>
      <c r="D679" s="379"/>
      <c r="E679" s="379"/>
      <c r="F679" s="186" t="s">
        <v>73</v>
      </c>
      <c r="G679" s="189">
        <v>0.15</v>
      </c>
      <c r="H679" s="187"/>
      <c r="I679" s="189">
        <v>3.42</v>
      </c>
      <c r="J679" s="194"/>
      <c r="K679" s="187"/>
      <c r="L679" s="194"/>
      <c r="M679" s="187"/>
      <c r="N679" s="195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5"/>
      <c r="B680" s="184"/>
      <c r="C680" s="380" t="s">
        <v>75</v>
      </c>
      <c r="D680" s="380"/>
      <c r="E680" s="380"/>
      <c r="F680" s="196"/>
      <c r="G680" s="197"/>
      <c r="H680" s="197"/>
      <c r="I680" s="197"/>
      <c r="J680" s="198">
        <v>2.2799999999999998</v>
      </c>
      <c r="K680" s="197"/>
      <c r="L680" s="198">
        <v>51.98</v>
      </c>
      <c r="M680" s="197"/>
      <c r="N680" s="200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2"/>
      <c r="B681" s="184"/>
      <c r="C681" s="379" t="s">
        <v>76</v>
      </c>
      <c r="D681" s="379"/>
      <c r="E681" s="379"/>
      <c r="F681" s="186"/>
      <c r="G681" s="187"/>
      <c r="H681" s="187"/>
      <c r="I681" s="187"/>
      <c r="J681" s="194"/>
      <c r="K681" s="187"/>
      <c r="L681" s="188">
        <v>29.18</v>
      </c>
      <c r="M681" s="187"/>
      <c r="N681" s="191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2"/>
      <c r="B682" s="184" t="s">
        <v>2272</v>
      </c>
      <c r="C682" s="379" t="s">
        <v>314</v>
      </c>
      <c r="D682" s="379"/>
      <c r="E682" s="379"/>
      <c r="F682" s="186" t="s">
        <v>79</v>
      </c>
      <c r="G682" s="201">
        <v>103</v>
      </c>
      <c r="H682" s="187"/>
      <c r="I682" s="201">
        <v>103</v>
      </c>
      <c r="J682" s="194"/>
      <c r="K682" s="187"/>
      <c r="L682" s="188">
        <v>30.06</v>
      </c>
      <c r="M682" s="187"/>
      <c r="N682" s="191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2"/>
      <c r="B683" s="184" t="s">
        <v>2273</v>
      </c>
      <c r="C683" s="379" t="s">
        <v>316</v>
      </c>
      <c r="D683" s="379"/>
      <c r="E683" s="379"/>
      <c r="F683" s="186" t="s">
        <v>79</v>
      </c>
      <c r="G683" s="201">
        <v>59</v>
      </c>
      <c r="H683" s="187"/>
      <c r="I683" s="201">
        <v>59</v>
      </c>
      <c r="J683" s="194"/>
      <c r="K683" s="187"/>
      <c r="L683" s="188">
        <v>17.22</v>
      </c>
      <c r="M683" s="187"/>
      <c r="N683" s="218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2"/>
      <c r="B684" s="203"/>
      <c r="C684" s="388" t="s">
        <v>82</v>
      </c>
      <c r="D684" s="388"/>
      <c r="E684" s="388"/>
      <c r="F684" s="178"/>
      <c r="G684" s="179"/>
      <c r="H684" s="179"/>
      <c r="I684" s="179"/>
      <c r="J684" s="181"/>
      <c r="K684" s="179"/>
      <c r="L684" s="207">
        <v>99.26</v>
      </c>
      <c r="M684" s="197"/>
      <c r="N684" s="205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6" t="s">
        <v>391</v>
      </c>
      <c r="B685" s="177" t="s">
        <v>250</v>
      </c>
      <c r="C685" s="388" t="s">
        <v>251</v>
      </c>
      <c r="D685" s="388"/>
      <c r="E685" s="388"/>
      <c r="F685" s="178" t="s">
        <v>199</v>
      </c>
      <c r="G685" s="179">
        <v>0.22800000000000001</v>
      </c>
      <c r="H685" s="180">
        <v>1</v>
      </c>
      <c r="I685" s="210">
        <v>0.22800000000000001</v>
      </c>
      <c r="J685" s="181"/>
      <c r="K685" s="179"/>
      <c r="L685" s="181"/>
      <c r="M685" s="179"/>
      <c r="N685" s="182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8"/>
      <c r="B686" s="209"/>
      <c r="C686" s="379" t="s">
        <v>2274</v>
      </c>
      <c r="D686" s="379"/>
      <c r="E686" s="379"/>
      <c r="F686" s="379"/>
      <c r="G686" s="379"/>
      <c r="H686" s="379"/>
      <c r="I686" s="379"/>
      <c r="J686" s="379"/>
      <c r="K686" s="379"/>
      <c r="L686" s="379"/>
      <c r="M686" s="379"/>
      <c r="N686" s="391"/>
      <c r="AF686" s="133"/>
      <c r="AG686" s="140"/>
      <c r="AL686" s="140"/>
      <c r="AN686" s="142" t="s">
        <v>2274</v>
      </c>
      <c r="AO686" s="140"/>
      <c r="AQ686" s="140"/>
      <c r="AS686" s="140"/>
    </row>
    <row r="687" spans="1:45" s="121" customFormat="1" ht="23.25" x14ac:dyDescent="0.25">
      <c r="A687" s="183"/>
      <c r="B687" s="184" t="s">
        <v>63</v>
      </c>
      <c r="C687" s="389" t="s">
        <v>64</v>
      </c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90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3"/>
      <c r="B688" s="184" t="s">
        <v>65</v>
      </c>
      <c r="C688" s="389" t="s">
        <v>66</v>
      </c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90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5"/>
      <c r="B689" s="184" t="s">
        <v>58</v>
      </c>
      <c r="C689" s="379" t="s">
        <v>67</v>
      </c>
      <c r="D689" s="379"/>
      <c r="E689" s="379"/>
      <c r="F689" s="186"/>
      <c r="G689" s="187"/>
      <c r="H689" s="187"/>
      <c r="I689" s="187"/>
      <c r="J689" s="188">
        <v>201.61</v>
      </c>
      <c r="K689" s="211">
        <v>1.3225</v>
      </c>
      <c r="L689" s="188">
        <v>60.79</v>
      </c>
      <c r="M689" s="189">
        <v>44.77</v>
      </c>
      <c r="N689" s="191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5"/>
      <c r="B690" s="184" t="s">
        <v>68</v>
      </c>
      <c r="C690" s="379" t="s">
        <v>69</v>
      </c>
      <c r="D690" s="379"/>
      <c r="E690" s="379"/>
      <c r="F690" s="186"/>
      <c r="G690" s="187"/>
      <c r="H690" s="187"/>
      <c r="I690" s="187"/>
      <c r="J690" s="188">
        <v>71.64</v>
      </c>
      <c r="K690" s="211">
        <v>1.4375</v>
      </c>
      <c r="L690" s="188">
        <v>23.48</v>
      </c>
      <c r="M690" s="189">
        <v>13.24</v>
      </c>
      <c r="N690" s="218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5"/>
      <c r="B691" s="184" t="s">
        <v>70</v>
      </c>
      <c r="C691" s="379" t="s">
        <v>71</v>
      </c>
      <c r="D691" s="379"/>
      <c r="E691" s="379"/>
      <c r="F691" s="186"/>
      <c r="G691" s="187"/>
      <c r="H691" s="187"/>
      <c r="I691" s="187"/>
      <c r="J691" s="188">
        <v>2.3199999999999998</v>
      </c>
      <c r="K691" s="211">
        <v>1.4375</v>
      </c>
      <c r="L691" s="188">
        <v>0.76</v>
      </c>
      <c r="M691" s="189">
        <v>44.77</v>
      </c>
      <c r="N691" s="218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5"/>
      <c r="B692" s="184" t="s">
        <v>86</v>
      </c>
      <c r="C692" s="379" t="s">
        <v>87</v>
      </c>
      <c r="D692" s="379"/>
      <c r="E692" s="379"/>
      <c r="F692" s="186"/>
      <c r="G692" s="187"/>
      <c r="H692" s="187"/>
      <c r="I692" s="187"/>
      <c r="J692" s="188">
        <v>62.75</v>
      </c>
      <c r="K692" s="187"/>
      <c r="L692" s="188">
        <v>14.31</v>
      </c>
      <c r="M692" s="189">
        <v>8.16</v>
      </c>
      <c r="N692" s="218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2"/>
      <c r="B693" s="184"/>
      <c r="C693" s="379" t="s">
        <v>72</v>
      </c>
      <c r="D693" s="379"/>
      <c r="E693" s="379"/>
      <c r="F693" s="186" t="s">
        <v>73</v>
      </c>
      <c r="G693" s="216">
        <v>21.2</v>
      </c>
      <c r="H693" s="211">
        <v>1.3225</v>
      </c>
      <c r="I693" s="215">
        <v>6.392436</v>
      </c>
      <c r="J693" s="194"/>
      <c r="K693" s="187"/>
      <c r="L693" s="194"/>
      <c r="M693" s="187"/>
      <c r="N693" s="195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2"/>
      <c r="B694" s="184"/>
      <c r="C694" s="379" t="s">
        <v>74</v>
      </c>
      <c r="D694" s="379"/>
      <c r="E694" s="379"/>
      <c r="F694" s="186" t="s">
        <v>73</v>
      </c>
      <c r="G694" s="216">
        <v>0.2</v>
      </c>
      <c r="H694" s="211">
        <v>1.4375</v>
      </c>
      <c r="I694" s="217">
        <v>6.5549999999999997E-2</v>
      </c>
      <c r="J694" s="194"/>
      <c r="K694" s="187"/>
      <c r="L694" s="194"/>
      <c r="M694" s="187"/>
      <c r="N694" s="195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5"/>
      <c r="B695" s="184"/>
      <c r="C695" s="380" t="s">
        <v>75</v>
      </c>
      <c r="D695" s="380"/>
      <c r="E695" s="380"/>
      <c r="F695" s="196"/>
      <c r="G695" s="197"/>
      <c r="H695" s="197"/>
      <c r="I695" s="197"/>
      <c r="J695" s="198">
        <v>336</v>
      </c>
      <c r="K695" s="197"/>
      <c r="L695" s="198">
        <v>98.58</v>
      </c>
      <c r="M695" s="197"/>
      <c r="N695" s="200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2"/>
      <c r="B696" s="184"/>
      <c r="C696" s="379" t="s">
        <v>76</v>
      </c>
      <c r="D696" s="379"/>
      <c r="E696" s="379"/>
      <c r="F696" s="186"/>
      <c r="G696" s="187"/>
      <c r="H696" s="187"/>
      <c r="I696" s="187"/>
      <c r="J696" s="194"/>
      <c r="K696" s="187"/>
      <c r="L696" s="188">
        <v>61.55</v>
      </c>
      <c r="M696" s="187"/>
      <c r="N696" s="191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2"/>
      <c r="B697" s="184" t="s">
        <v>232</v>
      </c>
      <c r="C697" s="379" t="s">
        <v>233</v>
      </c>
      <c r="D697" s="379"/>
      <c r="E697" s="379"/>
      <c r="F697" s="186" t="s">
        <v>79</v>
      </c>
      <c r="G697" s="201">
        <v>110</v>
      </c>
      <c r="H697" s="187"/>
      <c r="I697" s="201">
        <v>110</v>
      </c>
      <c r="J697" s="194"/>
      <c r="K697" s="187"/>
      <c r="L697" s="188">
        <v>67.709999999999994</v>
      </c>
      <c r="M697" s="187"/>
      <c r="N697" s="191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2"/>
      <c r="B698" s="184" t="s">
        <v>234</v>
      </c>
      <c r="C698" s="379" t="s">
        <v>235</v>
      </c>
      <c r="D698" s="379"/>
      <c r="E698" s="379"/>
      <c r="F698" s="186" t="s">
        <v>79</v>
      </c>
      <c r="G698" s="201">
        <v>69</v>
      </c>
      <c r="H698" s="189">
        <v>0.85</v>
      </c>
      <c r="I698" s="189">
        <v>58.65</v>
      </c>
      <c r="J698" s="194"/>
      <c r="K698" s="187"/>
      <c r="L698" s="188">
        <v>36.1</v>
      </c>
      <c r="M698" s="187"/>
      <c r="N698" s="191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2"/>
      <c r="B699" s="203"/>
      <c r="C699" s="388" t="s">
        <v>82</v>
      </c>
      <c r="D699" s="388"/>
      <c r="E699" s="388"/>
      <c r="F699" s="178"/>
      <c r="G699" s="179"/>
      <c r="H699" s="179"/>
      <c r="I699" s="179"/>
      <c r="J699" s="181"/>
      <c r="K699" s="179"/>
      <c r="L699" s="207">
        <v>202.39</v>
      </c>
      <c r="M699" s="197"/>
      <c r="N699" s="205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6" t="s">
        <v>394</v>
      </c>
      <c r="B700" s="177" t="s">
        <v>2256</v>
      </c>
      <c r="C700" s="388" t="s">
        <v>2257</v>
      </c>
      <c r="D700" s="388"/>
      <c r="E700" s="388"/>
      <c r="F700" s="178" t="s">
        <v>178</v>
      </c>
      <c r="G700" s="179">
        <v>3.1919999999999997E-2</v>
      </c>
      <c r="H700" s="180">
        <v>1</v>
      </c>
      <c r="I700" s="252">
        <v>3.1919999999999997E-2</v>
      </c>
      <c r="J700" s="204">
        <v>43982.400000000001</v>
      </c>
      <c r="K700" s="179"/>
      <c r="L700" s="204">
        <v>1403.92</v>
      </c>
      <c r="M700" s="206">
        <v>8.16</v>
      </c>
      <c r="N700" s="205">
        <v>11455.99</v>
      </c>
      <c r="AF700" s="133"/>
      <c r="AG700" s="140" t="s">
        <v>2257</v>
      </c>
      <c r="AL700" s="140"/>
      <c r="AO700" s="140"/>
      <c r="AQ700" s="140"/>
      <c r="AS700" s="140"/>
    </row>
    <row r="701" spans="1:45" s="121" customFormat="1" ht="15" x14ac:dyDescent="0.25">
      <c r="A701" s="202"/>
      <c r="B701" s="203"/>
      <c r="C701" s="379" t="s">
        <v>265</v>
      </c>
      <c r="D701" s="379"/>
      <c r="E701" s="379"/>
      <c r="F701" s="379"/>
      <c r="G701" s="379"/>
      <c r="H701" s="379"/>
      <c r="I701" s="379"/>
      <c r="J701" s="379"/>
      <c r="K701" s="379"/>
      <c r="L701" s="379"/>
      <c r="M701" s="379"/>
      <c r="N701" s="391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8"/>
      <c r="B702" s="209"/>
      <c r="C702" s="379" t="s">
        <v>2275</v>
      </c>
      <c r="D702" s="379"/>
      <c r="E702" s="379"/>
      <c r="F702" s="379"/>
      <c r="G702" s="379"/>
      <c r="H702" s="379"/>
      <c r="I702" s="379"/>
      <c r="J702" s="379"/>
      <c r="K702" s="379"/>
      <c r="L702" s="379"/>
      <c r="M702" s="379"/>
      <c r="N702" s="391"/>
      <c r="AF702" s="133"/>
      <c r="AG702" s="140"/>
      <c r="AL702" s="140"/>
      <c r="AN702" s="142" t="s">
        <v>2275</v>
      </c>
      <c r="AO702" s="140"/>
      <c r="AQ702" s="140"/>
      <c r="AS702" s="140"/>
    </row>
    <row r="703" spans="1:45" s="121" customFormat="1" ht="15" x14ac:dyDescent="0.25">
      <c r="A703" s="202"/>
      <c r="B703" s="203"/>
      <c r="C703" s="388" t="s">
        <v>82</v>
      </c>
      <c r="D703" s="388"/>
      <c r="E703" s="388"/>
      <c r="F703" s="178"/>
      <c r="G703" s="179"/>
      <c r="H703" s="179"/>
      <c r="I703" s="179"/>
      <c r="J703" s="181"/>
      <c r="K703" s="179"/>
      <c r="L703" s="204">
        <v>1403.92</v>
      </c>
      <c r="M703" s="197"/>
      <c r="N703" s="205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6" t="s">
        <v>397</v>
      </c>
      <c r="B704" s="177" t="s">
        <v>268</v>
      </c>
      <c r="C704" s="388" t="s">
        <v>269</v>
      </c>
      <c r="D704" s="388"/>
      <c r="E704" s="388"/>
      <c r="F704" s="178" t="s">
        <v>178</v>
      </c>
      <c r="G704" s="179">
        <v>6.8399999999999997E-3</v>
      </c>
      <c r="H704" s="180">
        <v>1</v>
      </c>
      <c r="I704" s="252">
        <v>6.8399999999999997E-3</v>
      </c>
      <c r="J704" s="204">
        <v>11885.47</v>
      </c>
      <c r="K704" s="179"/>
      <c r="L704" s="207">
        <v>81.3</v>
      </c>
      <c r="M704" s="206">
        <v>8.16</v>
      </c>
      <c r="N704" s="213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2"/>
      <c r="B705" s="203"/>
      <c r="C705" s="379" t="s">
        <v>99</v>
      </c>
      <c r="D705" s="379"/>
      <c r="E705" s="379"/>
      <c r="F705" s="379"/>
      <c r="G705" s="379"/>
      <c r="H705" s="379"/>
      <c r="I705" s="379"/>
      <c r="J705" s="379"/>
      <c r="K705" s="379"/>
      <c r="L705" s="379"/>
      <c r="M705" s="379"/>
      <c r="N705" s="391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8"/>
      <c r="B706" s="209"/>
      <c r="C706" s="379" t="s">
        <v>2276</v>
      </c>
      <c r="D706" s="379"/>
      <c r="E706" s="379"/>
      <c r="F706" s="379"/>
      <c r="G706" s="379"/>
      <c r="H706" s="379"/>
      <c r="I706" s="379"/>
      <c r="J706" s="379"/>
      <c r="K706" s="379"/>
      <c r="L706" s="379"/>
      <c r="M706" s="379"/>
      <c r="N706" s="391"/>
      <c r="AF706" s="133"/>
      <c r="AG706" s="140"/>
      <c r="AL706" s="140"/>
      <c r="AN706" s="142" t="s">
        <v>2276</v>
      </c>
      <c r="AO706" s="140"/>
      <c r="AQ706" s="140"/>
      <c r="AS706" s="140"/>
    </row>
    <row r="707" spans="1:45" s="121" customFormat="1" ht="15" x14ac:dyDescent="0.25">
      <c r="A707" s="202"/>
      <c r="B707" s="203"/>
      <c r="C707" s="388" t="s">
        <v>82</v>
      </c>
      <c r="D707" s="388"/>
      <c r="E707" s="388"/>
      <c r="F707" s="178"/>
      <c r="G707" s="179"/>
      <c r="H707" s="179"/>
      <c r="I707" s="179"/>
      <c r="J707" s="181"/>
      <c r="K707" s="179"/>
      <c r="L707" s="207">
        <v>81.3</v>
      </c>
      <c r="M707" s="197"/>
      <c r="N707" s="213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6" t="s">
        <v>400</v>
      </c>
      <c r="B708" s="177" t="s">
        <v>640</v>
      </c>
      <c r="C708" s="388" t="s">
        <v>641</v>
      </c>
      <c r="D708" s="388"/>
      <c r="E708" s="388"/>
      <c r="F708" s="178" t="s">
        <v>199</v>
      </c>
      <c r="G708" s="179">
        <v>0.13100000000000001</v>
      </c>
      <c r="H708" s="180">
        <v>1</v>
      </c>
      <c r="I708" s="210">
        <v>0.13100000000000001</v>
      </c>
      <c r="J708" s="181"/>
      <c r="K708" s="179"/>
      <c r="L708" s="181"/>
      <c r="M708" s="179"/>
      <c r="N708" s="182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8"/>
      <c r="B709" s="209"/>
      <c r="C709" s="379" t="s">
        <v>2277</v>
      </c>
      <c r="D709" s="379"/>
      <c r="E709" s="379"/>
      <c r="F709" s="379"/>
      <c r="G709" s="379"/>
      <c r="H709" s="379"/>
      <c r="I709" s="379"/>
      <c r="J709" s="379"/>
      <c r="K709" s="379"/>
      <c r="L709" s="379"/>
      <c r="M709" s="379"/>
      <c r="N709" s="391"/>
      <c r="AF709" s="133"/>
      <c r="AG709" s="140"/>
      <c r="AL709" s="140"/>
      <c r="AN709" s="142" t="s">
        <v>2277</v>
      </c>
      <c r="AO709" s="140"/>
      <c r="AQ709" s="140"/>
      <c r="AS709" s="140"/>
    </row>
    <row r="710" spans="1:45" s="121" customFormat="1" ht="23.25" x14ac:dyDescent="0.25">
      <c r="A710" s="183"/>
      <c r="B710" s="184" t="s">
        <v>63</v>
      </c>
      <c r="C710" s="389" t="s">
        <v>64</v>
      </c>
      <c r="D710" s="389"/>
      <c r="E710" s="389"/>
      <c r="F710" s="389"/>
      <c r="G710" s="389"/>
      <c r="H710" s="389"/>
      <c r="I710" s="389"/>
      <c r="J710" s="389"/>
      <c r="K710" s="389"/>
      <c r="L710" s="389"/>
      <c r="M710" s="389"/>
      <c r="N710" s="390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3"/>
      <c r="B711" s="184" t="s">
        <v>65</v>
      </c>
      <c r="C711" s="389" t="s">
        <v>66</v>
      </c>
      <c r="D711" s="389"/>
      <c r="E711" s="389"/>
      <c r="F711" s="389"/>
      <c r="G711" s="389"/>
      <c r="H711" s="389"/>
      <c r="I711" s="389"/>
      <c r="J711" s="389"/>
      <c r="K711" s="389"/>
      <c r="L711" s="389"/>
      <c r="M711" s="389"/>
      <c r="N711" s="390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5"/>
      <c r="B712" s="184" t="s">
        <v>58</v>
      </c>
      <c r="C712" s="379" t="s">
        <v>67</v>
      </c>
      <c r="D712" s="379"/>
      <c r="E712" s="379"/>
      <c r="F712" s="186"/>
      <c r="G712" s="187"/>
      <c r="H712" s="187"/>
      <c r="I712" s="187"/>
      <c r="J712" s="188">
        <v>40.020000000000003</v>
      </c>
      <c r="K712" s="211">
        <v>1.3225</v>
      </c>
      <c r="L712" s="188">
        <v>6.93</v>
      </c>
      <c r="M712" s="189">
        <v>44.77</v>
      </c>
      <c r="N712" s="218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5"/>
      <c r="B713" s="184" t="s">
        <v>68</v>
      </c>
      <c r="C713" s="379" t="s">
        <v>69</v>
      </c>
      <c r="D713" s="379"/>
      <c r="E713" s="379"/>
      <c r="F713" s="186"/>
      <c r="G713" s="187"/>
      <c r="H713" s="187"/>
      <c r="I713" s="187"/>
      <c r="J713" s="188">
        <v>15.9</v>
      </c>
      <c r="K713" s="211">
        <v>1.4375</v>
      </c>
      <c r="L713" s="188">
        <v>2.99</v>
      </c>
      <c r="M713" s="189">
        <v>13.24</v>
      </c>
      <c r="N713" s="218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5"/>
      <c r="B714" s="184" t="s">
        <v>70</v>
      </c>
      <c r="C714" s="379" t="s">
        <v>71</v>
      </c>
      <c r="D714" s="379"/>
      <c r="E714" s="379"/>
      <c r="F714" s="186"/>
      <c r="G714" s="187"/>
      <c r="H714" s="187"/>
      <c r="I714" s="187"/>
      <c r="J714" s="188">
        <v>0.22</v>
      </c>
      <c r="K714" s="211">
        <v>1.4375</v>
      </c>
      <c r="L714" s="188">
        <v>0.04</v>
      </c>
      <c r="M714" s="189">
        <v>44.77</v>
      </c>
      <c r="N714" s="218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5"/>
      <c r="B715" s="184" t="s">
        <v>86</v>
      </c>
      <c r="C715" s="379" t="s">
        <v>87</v>
      </c>
      <c r="D715" s="379"/>
      <c r="E715" s="379"/>
      <c r="F715" s="186"/>
      <c r="G715" s="187"/>
      <c r="H715" s="187"/>
      <c r="I715" s="187"/>
      <c r="J715" s="190">
        <v>1308.99</v>
      </c>
      <c r="K715" s="187"/>
      <c r="L715" s="188">
        <v>171.48</v>
      </c>
      <c r="M715" s="189">
        <v>8.16</v>
      </c>
      <c r="N715" s="191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2"/>
      <c r="B716" s="184"/>
      <c r="C716" s="379" t="s">
        <v>72</v>
      </c>
      <c r="D716" s="379"/>
      <c r="E716" s="379"/>
      <c r="F716" s="186" t="s">
        <v>73</v>
      </c>
      <c r="G716" s="216">
        <v>4.0999999999999996</v>
      </c>
      <c r="H716" s="211">
        <v>1.3225</v>
      </c>
      <c r="I716" s="212">
        <v>0.71031480000000002</v>
      </c>
      <c r="J716" s="194"/>
      <c r="K716" s="187"/>
      <c r="L716" s="194"/>
      <c r="M716" s="187"/>
      <c r="N716" s="195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2"/>
      <c r="B717" s="184"/>
      <c r="C717" s="379" t="s">
        <v>74</v>
      </c>
      <c r="D717" s="379"/>
      <c r="E717" s="379"/>
      <c r="F717" s="186" t="s">
        <v>73</v>
      </c>
      <c r="G717" s="189">
        <v>0.02</v>
      </c>
      <c r="H717" s="211">
        <v>1.4375</v>
      </c>
      <c r="I717" s="212">
        <v>3.7663000000000002E-3</v>
      </c>
      <c r="J717" s="194"/>
      <c r="K717" s="187"/>
      <c r="L717" s="194"/>
      <c r="M717" s="187"/>
      <c r="N717" s="195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5"/>
      <c r="B718" s="184"/>
      <c r="C718" s="380" t="s">
        <v>75</v>
      </c>
      <c r="D718" s="380"/>
      <c r="E718" s="380"/>
      <c r="F718" s="196"/>
      <c r="G718" s="197"/>
      <c r="H718" s="197"/>
      <c r="I718" s="197"/>
      <c r="J718" s="199">
        <v>1364.91</v>
      </c>
      <c r="K718" s="197"/>
      <c r="L718" s="198">
        <v>181.4</v>
      </c>
      <c r="M718" s="197"/>
      <c r="N718" s="200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2"/>
      <c r="B719" s="184"/>
      <c r="C719" s="379" t="s">
        <v>76</v>
      </c>
      <c r="D719" s="379"/>
      <c r="E719" s="379"/>
      <c r="F719" s="186"/>
      <c r="G719" s="187"/>
      <c r="H719" s="187"/>
      <c r="I719" s="187"/>
      <c r="J719" s="194"/>
      <c r="K719" s="187"/>
      <c r="L719" s="188">
        <v>6.97</v>
      </c>
      <c r="M719" s="187"/>
      <c r="N719" s="218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2"/>
      <c r="B720" s="184" t="s">
        <v>245</v>
      </c>
      <c r="C720" s="379" t="s">
        <v>246</v>
      </c>
      <c r="D720" s="379"/>
      <c r="E720" s="379"/>
      <c r="F720" s="186" t="s">
        <v>79</v>
      </c>
      <c r="G720" s="201">
        <v>94</v>
      </c>
      <c r="H720" s="187"/>
      <c r="I720" s="201">
        <v>94</v>
      </c>
      <c r="J720" s="194"/>
      <c r="K720" s="187"/>
      <c r="L720" s="188">
        <v>6.55</v>
      </c>
      <c r="M720" s="187"/>
      <c r="N720" s="218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2"/>
      <c r="B721" s="184" t="s">
        <v>247</v>
      </c>
      <c r="C721" s="379" t="s">
        <v>248</v>
      </c>
      <c r="D721" s="379"/>
      <c r="E721" s="379"/>
      <c r="F721" s="186" t="s">
        <v>79</v>
      </c>
      <c r="G721" s="201">
        <v>51</v>
      </c>
      <c r="H721" s="189">
        <v>0.85</v>
      </c>
      <c r="I721" s="189">
        <v>43.35</v>
      </c>
      <c r="J721" s="194"/>
      <c r="K721" s="187"/>
      <c r="L721" s="188">
        <v>3.02</v>
      </c>
      <c r="M721" s="187"/>
      <c r="N721" s="218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2"/>
      <c r="B722" s="203"/>
      <c r="C722" s="388" t="s">
        <v>82</v>
      </c>
      <c r="D722" s="388"/>
      <c r="E722" s="388"/>
      <c r="F722" s="178"/>
      <c r="G722" s="179"/>
      <c r="H722" s="179"/>
      <c r="I722" s="179"/>
      <c r="J722" s="181"/>
      <c r="K722" s="179"/>
      <c r="L722" s="207">
        <v>190.97</v>
      </c>
      <c r="M722" s="197"/>
      <c r="N722" s="205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6" t="s">
        <v>404</v>
      </c>
      <c r="B723" s="177" t="s">
        <v>460</v>
      </c>
      <c r="C723" s="388" t="s">
        <v>2278</v>
      </c>
      <c r="D723" s="388"/>
      <c r="E723" s="388"/>
      <c r="F723" s="178" t="s">
        <v>199</v>
      </c>
      <c r="G723" s="179">
        <v>0.13100000000000001</v>
      </c>
      <c r="H723" s="180">
        <v>1</v>
      </c>
      <c r="I723" s="210">
        <v>0.13100000000000001</v>
      </c>
      <c r="J723" s="181"/>
      <c r="K723" s="179"/>
      <c r="L723" s="181"/>
      <c r="M723" s="179"/>
      <c r="N723" s="182"/>
      <c r="AF723" s="133"/>
      <c r="AG723" s="140" t="s">
        <v>2278</v>
      </c>
      <c r="AL723" s="140"/>
      <c r="AO723" s="140"/>
      <c r="AQ723" s="140"/>
      <c r="AS723" s="140"/>
    </row>
    <row r="724" spans="1:45" s="121" customFormat="1" ht="15" x14ac:dyDescent="0.25">
      <c r="A724" s="208"/>
      <c r="B724" s="209"/>
      <c r="C724" s="379" t="s">
        <v>2277</v>
      </c>
      <c r="D724" s="379"/>
      <c r="E724" s="379"/>
      <c r="F724" s="379"/>
      <c r="G724" s="379"/>
      <c r="H724" s="379"/>
      <c r="I724" s="379"/>
      <c r="J724" s="379"/>
      <c r="K724" s="379"/>
      <c r="L724" s="379"/>
      <c r="M724" s="379"/>
      <c r="N724" s="391"/>
      <c r="AF724" s="133"/>
      <c r="AG724" s="140"/>
      <c r="AL724" s="140"/>
      <c r="AN724" s="142" t="s">
        <v>2277</v>
      </c>
      <c r="AO724" s="140"/>
      <c r="AQ724" s="140"/>
      <c r="AS724" s="140"/>
    </row>
    <row r="725" spans="1:45" s="121" customFormat="1" ht="23.25" x14ac:dyDescent="0.25">
      <c r="A725" s="183"/>
      <c r="B725" s="184" t="s">
        <v>63</v>
      </c>
      <c r="C725" s="389" t="s">
        <v>64</v>
      </c>
      <c r="D725" s="389"/>
      <c r="E725" s="389"/>
      <c r="F725" s="389"/>
      <c r="G725" s="389"/>
      <c r="H725" s="389"/>
      <c r="I725" s="389"/>
      <c r="J725" s="389"/>
      <c r="K725" s="389"/>
      <c r="L725" s="389"/>
      <c r="M725" s="389"/>
      <c r="N725" s="390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3"/>
      <c r="B726" s="184" t="s">
        <v>65</v>
      </c>
      <c r="C726" s="389" t="s">
        <v>66</v>
      </c>
      <c r="D726" s="389"/>
      <c r="E726" s="389"/>
      <c r="F726" s="389"/>
      <c r="G726" s="389"/>
      <c r="H726" s="389"/>
      <c r="I726" s="389"/>
      <c r="J726" s="389"/>
      <c r="K726" s="389"/>
      <c r="L726" s="389"/>
      <c r="M726" s="389"/>
      <c r="N726" s="390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5"/>
      <c r="B727" s="184" t="s">
        <v>58</v>
      </c>
      <c r="C727" s="379" t="s">
        <v>67</v>
      </c>
      <c r="D727" s="379"/>
      <c r="E727" s="379"/>
      <c r="F727" s="186"/>
      <c r="G727" s="187"/>
      <c r="H727" s="187"/>
      <c r="I727" s="187"/>
      <c r="J727" s="188">
        <v>22.04</v>
      </c>
      <c r="K727" s="211">
        <v>1.3225</v>
      </c>
      <c r="L727" s="188">
        <v>3.82</v>
      </c>
      <c r="M727" s="189">
        <v>44.77</v>
      </c>
      <c r="N727" s="218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5"/>
      <c r="B728" s="184" t="s">
        <v>68</v>
      </c>
      <c r="C728" s="379" t="s">
        <v>69</v>
      </c>
      <c r="D728" s="379"/>
      <c r="E728" s="379"/>
      <c r="F728" s="186"/>
      <c r="G728" s="187"/>
      <c r="H728" s="187"/>
      <c r="I728" s="187"/>
      <c r="J728" s="188">
        <v>7.39</v>
      </c>
      <c r="K728" s="211">
        <v>1.4375</v>
      </c>
      <c r="L728" s="188">
        <v>1.39</v>
      </c>
      <c r="M728" s="189">
        <v>13.24</v>
      </c>
      <c r="N728" s="218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5"/>
      <c r="B729" s="184" t="s">
        <v>70</v>
      </c>
      <c r="C729" s="379" t="s">
        <v>71</v>
      </c>
      <c r="D729" s="379"/>
      <c r="E729" s="379"/>
      <c r="F729" s="186"/>
      <c r="G729" s="187"/>
      <c r="H729" s="187"/>
      <c r="I729" s="187"/>
      <c r="J729" s="188">
        <v>0.22</v>
      </c>
      <c r="K729" s="211">
        <v>1.4375</v>
      </c>
      <c r="L729" s="188">
        <v>0.04</v>
      </c>
      <c r="M729" s="189">
        <v>44.77</v>
      </c>
      <c r="N729" s="218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5"/>
      <c r="B730" s="184" t="s">
        <v>86</v>
      </c>
      <c r="C730" s="379" t="s">
        <v>87</v>
      </c>
      <c r="D730" s="379"/>
      <c r="E730" s="379"/>
      <c r="F730" s="186"/>
      <c r="G730" s="187"/>
      <c r="H730" s="187"/>
      <c r="I730" s="187"/>
      <c r="J730" s="190">
        <v>1963.57</v>
      </c>
      <c r="K730" s="187"/>
      <c r="L730" s="188">
        <v>257.23</v>
      </c>
      <c r="M730" s="189">
        <v>8.16</v>
      </c>
      <c r="N730" s="191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2"/>
      <c r="B731" s="184"/>
      <c r="C731" s="379" t="s">
        <v>72</v>
      </c>
      <c r="D731" s="379"/>
      <c r="E731" s="379"/>
      <c r="F731" s="186" t="s">
        <v>73</v>
      </c>
      <c r="G731" s="189">
        <v>2.4300000000000002</v>
      </c>
      <c r="H731" s="211">
        <v>1.3225</v>
      </c>
      <c r="I731" s="212">
        <v>0.42099140000000002</v>
      </c>
      <c r="J731" s="194"/>
      <c r="K731" s="187"/>
      <c r="L731" s="194"/>
      <c r="M731" s="187"/>
      <c r="N731" s="195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2"/>
      <c r="B732" s="184"/>
      <c r="C732" s="379" t="s">
        <v>74</v>
      </c>
      <c r="D732" s="379"/>
      <c r="E732" s="379"/>
      <c r="F732" s="186" t="s">
        <v>73</v>
      </c>
      <c r="G732" s="189">
        <v>0.02</v>
      </c>
      <c r="H732" s="211">
        <v>1.4375</v>
      </c>
      <c r="I732" s="212">
        <v>3.7663000000000002E-3</v>
      </c>
      <c r="J732" s="194"/>
      <c r="K732" s="187"/>
      <c r="L732" s="194"/>
      <c r="M732" s="187"/>
      <c r="N732" s="195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5"/>
      <c r="B733" s="184"/>
      <c r="C733" s="380" t="s">
        <v>75</v>
      </c>
      <c r="D733" s="380"/>
      <c r="E733" s="380"/>
      <c r="F733" s="196"/>
      <c r="G733" s="197"/>
      <c r="H733" s="197"/>
      <c r="I733" s="197"/>
      <c r="J733" s="199">
        <v>1993</v>
      </c>
      <c r="K733" s="197"/>
      <c r="L733" s="198">
        <v>262.44</v>
      </c>
      <c r="M733" s="197"/>
      <c r="N733" s="200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2"/>
      <c r="B734" s="184"/>
      <c r="C734" s="379" t="s">
        <v>76</v>
      </c>
      <c r="D734" s="379"/>
      <c r="E734" s="379"/>
      <c r="F734" s="186"/>
      <c r="G734" s="187"/>
      <c r="H734" s="187"/>
      <c r="I734" s="187"/>
      <c r="J734" s="194"/>
      <c r="K734" s="187"/>
      <c r="L734" s="188">
        <v>3.86</v>
      </c>
      <c r="M734" s="187"/>
      <c r="N734" s="218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2"/>
      <c r="B735" s="184" t="s">
        <v>245</v>
      </c>
      <c r="C735" s="379" t="s">
        <v>246</v>
      </c>
      <c r="D735" s="379"/>
      <c r="E735" s="379"/>
      <c r="F735" s="186" t="s">
        <v>79</v>
      </c>
      <c r="G735" s="201">
        <v>94</v>
      </c>
      <c r="H735" s="187"/>
      <c r="I735" s="201">
        <v>94</v>
      </c>
      <c r="J735" s="194"/>
      <c r="K735" s="187"/>
      <c r="L735" s="188">
        <v>3.63</v>
      </c>
      <c r="M735" s="187"/>
      <c r="N735" s="218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2"/>
      <c r="B736" s="184" t="s">
        <v>247</v>
      </c>
      <c r="C736" s="379" t="s">
        <v>248</v>
      </c>
      <c r="D736" s="379"/>
      <c r="E736" s="379"/>
      <c r="F736" s="186" t="s">
        <v>79</v>
      </c>
      <c r="G736" s="201">
        <v>51</v>
      </c>
      <c r="H736" s="189">
        <v>0.85</v>
      </c>
      <c r="I736" s="189">
        <v>43.35</v>
      </c>
      <c r="J736" s="194"/>
      <c r="K736" s="187"/>
      <c r="L736" s="188">
        <v>1.67</v>
      </c>
      <c r="M736" s="187"/>
      <c r="N736" s="218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2"/>
      <c r="B737" s="203"/>
      <c r="C737" s="388" t="s">
        <v>82</v>
      </c>
      <c r="D737" s="388"/>
      <c r="E737" s="388"/>
      <c r="F737" s="178"/>
      <c r="G737" s="179"/>
      <c r="H737" s="179"/>
      <c r="I737" s="179"/>
      <c r="J737" s="181"/>
      <c r="K737" s="179"/>
      <c r="L737" s="207">
        <v>267.74</v>
      </c>
      <c r="M737" s="197"/>
      <c r="N737" s="205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0"/>
      <c r="B738" s="221"/>
      <c r="C738" s="221"/>
      <c r="D738" s="221"/>
      <c r="E738" s="221"/>
      <c r="F738" s="222"/>
      <c r="G738" s="222"/>
      <c r="H738" s="222"/>
      <c r="I738" s="222"/>
      <c r="J738" s="223"/>
      <c r="K738" s="222"/>
      <c r="L738" s="223"/>
      <c r="M738" s="187"/>
      <c r="N738" s="223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7"/>
      <c r="B739" s="228"/>
      <c r="C739" s="388" t="s">
        <v>2279</v>
      </c>
      <c r="D739" s="388"/>
      <c r="E739" s="388"/>
      <c r="F739" s="388"/>
      <c r="G739" s="388"/>
      <c r="H739" s="388"/>
      <c r="I739" s="388"/>
      <c r="J739" s="388"/>
      <c r="K739" s="388"/>
      <c r="L739" s="229"/>
      <c r="M739" s="230"/>
      <c r="N739" s="231"/>
      <c r="AF739" s="133"/>
      <c r="AG739" s="140"/>
      <c r="AL739" s="140"/>
      <c r="AO739" s="140" t="s">
        <v>2279</v>
      </c>
      <c r="AQ739" s="140"/>
      <c r="AS739" s="140"/>
    </row>
    <row r="740" spans="1:45" s="121" customFormat="1" ht="15" x14ac:dyDescent="0.25">
      <c r="A740" s="232"/>
      <c r="B740" s="184"/>
      <c r="C740" s="379" t="s">
        <v>146</v>
      </c>
      <c r="D740" s="379"/>
      <c r="E740" s="379"/>
      <c r="F740" s="379"/>
      <c r="G740" s="379"/>
      <c r="H740" s="379"/>
      <c r="I740" s="379"/>
      <c r="J740" s="379"/>
      <c r="K740" s="379"/>
      <c r="L740" s="233">
        <v>28531.88</v>
      </c>
      <c r="M740" s="234"/>
      <c r="N740" s="237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2"/>
      <c r="B741" s="184"/>
      <c r="C741" s="379" t="s">
        <v>147</v>
      </c>
      <c r="D741" s="379"/>
      <c r="E741" s="379"/>
      <c r="F741" s="379"/>
      <c r="G741" s="379"/>
      <c r="H741" s="379"/>
      <c r="I741" s="379"/>
      <c r="J741" s="379"/>
      <c r="K741" s="379"/>
      <c r="L741" s="236"/>
      <c r="M741" s="234"/>
      <c r="N741" s="237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2"/>
      <c r="B742" s="184"/>
      <c r="C742" s="379" t="s">
        <v>148</v>
      </c>
      <c r="D742" s="379"/>
      <c r="E742" s="379"/>
      <c r="F742" s="379"/>
      <c r="G742" s="379"/>
      <c r="H742" s="379"/>
      <c r="I742" s="379"/>
      <c r="J742" s="379"/>
      <c r="K742" s="379"/>
      <c r="L742" s="233">
        <v>1658.27</v>
      </c>
      <c r="M742" s="234"/>
      <c r="N742" s="237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2"/>
      <c r="B743" s="184"/>
      <c r="C743" s="379" t="s">
        <v>149</v>
      </c>
      <c r="D743" s="379"/>
      <c r="E743" s="379"/>
      <c r="F743" s="379"/>
      <c r="G743" s="379"/>
      <c r="H743" s="379"/>
      <c r="I743" s="379"/>
      <c r="J743" s="379"/>
      <c r="K743" s="379"/>
      <c r="L743" s="249">
        <v>718.27</v>
      </c>
      <c r="M743" s="234"/>
      <c r="N743" s="237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2"/>
      <c r="B744" s="184"/>
      <c r="C744" s="379" t="s">
        <v>150</v>
      </c>
      <c r="D744" s="379"/>
      <c r="E744" s="379"/>
      <c r="F744" s="379"/>
      <c r="G744" s="379"/>
      <c r="H744" s="379"/>
      <c r="I744" s="379"/>
      <c r="J744" s="379"/>
      <c r="K744" s="379"/>
      <c r="L744" s="249">
        <v>95.44</v>
      </c>
      <c r="M744" s="234"/>
      <c r="N744" s="237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2"/>
      <c r="B745" s="184"/>
      <c r="C745" s="379" t="s">
        <v>151</v>
      </c>
      <c r="D745" s="379"/>
      <c r="E745" s="379"/>
      <c r="F745" s="379"/>
      <c r="G745" s="379"/>
      <c r="H745" s="379"/>
      <c r="I745" s="379"/>
      <c r="J745" s="379"/>
      <c r="K745" s="379"/>
      <c r="L745" s="233">
        <v>26155.34</v>
      </c>
      <c r="M745" s="234"/>
      <c r="N745" s="237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2"/>
      <c r="B746" s="184"/>
      <c r="C746" s="379" t="s">
        <v>153</v>
      </c>
      <c r="D746" s="379"/>
      <c r="E746" s="379"/>
      <c r="F746" s="379"/>
      <c r="G746" s="379"/>
      <c r="H746" s="379"/>
      <c r="I746" s="379"/>
      <c r="J746" s="379"/>
      <c r="K746" s="379"/>
      <c r="L746" s="233">
        <v>31208.33</v>
      </c>
      <c r="M746" s="234"/>
      <c r="N746" s="237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2"/>
      <c r="B747" s="184"/>
      <c r="C747" s="379" t="s">
        <v>147</v>
      </c>
      <c r="D747" s="379"/>
      <c r="E747" s="379"/>
      <c r="F747" s="379"/>
      <c r="G747" s="379"/>
      <c r="H747" s="379"/>
      <c r="I747" s="379"/>
      <c r="J747" s="379"/>
      <c r="K747" s="379"/>
      <c r="L747" s="236"/>
      <c r="M747" s="234"/>
      <c r="N747" s="237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2"/>
      <c r="B748" s="184"/>
      <c r="C748" s="379" t="s">
        <v>322</v>
      </c>
      <c r="D748" s="379"/>
      <c r="E748" s="379"/>
      <c r="F748" s="379"/>
      <c r="G748" s="379"/>
      <c r="H748" s="379"/>
      <c r="I748" s="379"/>
      <c r="J748" s="379"/>
      <c r="K748" s="379"/>
      <c r="L748" s="233">
        <v>1658.27</v>
      </c>
      <c r="M748" s="234"/>
      <c r="N748" s="237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2"/>
      <c r="B749" s="184"/>
      <c r="C749" s="379" t="s">
        <v>323</v>
      </c>
      <c r="D749" s="379"/>
      <c r="E749" s="379"/>
      <c r="F749" s="379"/>
      <c r="G749" s="379"/>
      <c r="H749" s="379"/>
      <c r="I749" s="379"/>
      <c r="J749" s="379"/>
      <c r="K749" s="379"/>
      <c r="L749" s="249">
        <v>718.27</v>
      </c>
      <c r="M749" s="234"/>
      <c r="N749" s="237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2"/>
      <c r="B750" s="184"/>
      <c r="C750" s="379" t="s">
        <v>324</v>
      </c>
      <c r="D750" s="379"/>
      <c r="E750" s="379"/>
      <c r="F750" s="379"/>
      <c r="G750" s="379"/>
      <c r="H750" s="379"/>
      <c r="I750" s="379"/>
      <c r="J750" s="379"/>
      <c r="K750" s="379"/>
      <c r="L750" s="249">
        <v>95.44</v>
      </c>
      <c r="M750" s="234"/>
      <c r="N750" s="237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2"/>
      <c r="B751" s="184"/>
      <c r="C751" s="379" t="s">
        <v>325</v>
      </c>
      <c r="D751" s="379"/>
      <c r="E751" s="379"/>
      <c r="F751" s="379"/>
      <c r="G751" s="379"/>
      <c r="H751" s="379"/>
      <c r="I751" s="379"/>
      <c r="J751" s="379"/>
      <c r="K751" s="379"/>
      <c r="L751" s="233">
        <v>26155.34</v>
      </c>
      <c r="M751" s="234"/>
      <c r="N751" s="237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2"/>
      <c r="B752" s="184"/>
      <c r="C752" s="379" t="s">
        <v>326</v>
      </c>
      <c r="D752" s="379"/>
      <c r="E752" s="379"/>
      <c r="F752" s="379"/>
      <c r="G752" s="379"/>
      <c r="H752" s="379"/>
      <c r="I752" s="379"/>
      <c r="J752" s="379"/>
      <c r="K752" s="379"/>
      <c r="L752" s="233">
        <v>1791.23</v>
      </c>
      <c r="M752" s="234"/>
      <c r="N752" s="237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2"/>
      <c r="B753" s="184"/>
      <c r="C753" s="379" t="s">
        <v>327</v>
      </c>
      <c r="D753" s="379"/>
      <c r="E753" s="379"/>
      <c r="F753" s="379"/>
      <c r="G753" s="379"/>
      <c r="H753" s="379"/>
      <c r="I753" s="379"/>
      <c r="J753" s="379"/>
      <c r="K753" s="379"/>
      <c r="L753" s="249">
        <v>885.22</v>
      </c>
      <c r="M753" s="234"/>
      <c r="N753" s="237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2"/>
      <c r="B754" s="184"/>
      <c r="C754" s="379" t="s">
        <v>163</v>
      </c>
      <c r="D754" s="379"/>
      <c r="E754" s="379"/>
      <c r="F754" s="379"/>
      <c r="G754" s="379"/>
      <c r="H754" s="379"/>
      <c r="I754" s="379"/>
      <c r="J754" s="379"/>
      <c r="K754" s="379"/>
      <c r="L754" s="233">
        <v>1753.71</v>
      </c>
      <c r="M754" s="234"/>
      <c r="N754" s="237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2"/>
      <c r="B755" s="184"/>
      <c r="C755" s="379" t="s">
        <v>164</v>
      </c>
      <c r="D755" s="379"/>
      <c r="E755" s="379"/>
      <c r="F755" s="379"/>
      <c r="G755" s="379"/>
      <c r="H755" s="379"/>
      <c r="I755" s="379"/>
      <c r="J755" s="379"/>
      <c r="K755" s="379"/>
      <c r="L755" s="233">
        <v>1791.23</v>
      </c>
      <c r="M755" s="234"/>
      <c r="N755" s="237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2"/>
      <c r="B756" s="184"/>
      <c r="C756" s="379" t="s">
        <v>165</v>
      </c>
      <c r="D756" s="379"/>
      <c r="E756" s="379"/>
      <c r="F756" s="379"/>
      <c r="G756" s="379"/>
      <c r="H756" s="379"/>
      <c r="I756" s="379"/>
      <c r="J756" s="379"/>
      <c r="K756" s="379"/>
      <c r="L756" s="249">
        <v>885.22</v>
      </c>
      <c r="M756" s="234"/>
      <c r="N756" s="237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2"/>
      <c r="B757" s="238"/>
      <c r="C757" s="396" t="s">
        <v>2280</v>
      </c>
      <c r="D757" s="396"/>
      <c r="E757" s="396"/>
      <c r="F757" s="396"/>
      <c r="G757" s="396"/>
      <c r="H757" s="396"/>
      <c r="I757" s="396"/>
      <c r="J757" s="396"/>
      <c r="K757" s="396"/>
      <c r="L757" s="239">
        <v>31208.33</v>
      </c>
      <c r="M757" s="240"/>
      <c r="N757" s="251"/>
      <c r="AF757" s="133"/>
      <c r="AG757" s="140"/>
      <c r="AL757" s="140"/>
      <c r="AO757" s="140"/>
      <c r="AQ757" s="140" t="s">
        <v>2280</v>
      </c>
      <c r="AS757" s="140"/>
    </row>
    <row r="758" spans="1:45" s="121" customFormat="1" ht="15" x14ac:dyDescent="0.25">
      <c r="A758" s="382" t="s">
        <v>2281</v>
      </c>
      <c r="B758" s="383"/>
      <c r="C758" s="383"/>
      <c r="D758" s="383"/>
      <c r="E758" s="383"/>
      <c r="F758" s="383"/>
      <c r="G758" s="383"/>
      <c r="H758" s="383"/>
      <c r="I758" s="383"/>
      <c r="J758" s="383"/>
      <c r="K758" s="383"/>
      <c r="L758" s="383"/>
      <c r="M758" s="383"/>
      <c r="N758" s="384"/>
      <c r="AF758" s="133" t="s">
        <v>2281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385" t="s">
        <v>2282</v>
      </c>
      <c r="B759" s="386"/>
      <c r="C759" s="386"/>
      <c r="D759" s="386"/>
      <c r="E759" s="386"/>
      <c r="F759" s="386"/>
      <c r="G759" s="386"/>
      <c r="H759" s="386"/>
      <c r="I759" s="386"/>
      <c r="J759" s="386"/>
      <c r="K759" s="386"/>
      <c r="L759" s="386"/>
      <c r="M759" s="386"/>
      <c r="N759" s="387"/>
      <c r="AF759" s="133"/>
      <c r="AG759" s="140"/>
      <c r="AL759" s="140"/>
      <c r="AO759" s="140"/>
      <c r="AQ759" s="140"/>
      <c r="AS759" s="140" t="s">
        <v>2282</v>
      </c>
    </row>
    <row r="760" spans="1:45" s="121" customFormat="1" ht="34.5" x14ac:dyDescent="0.25">
      <c r="A760" s="176" t="s">
        <v>408</v>
      </c>
      <c r="B760" s="177" t="s">
        <v>2283</v>
      </c>
      <c r="C760" s="388" t="s">
        <v>2284</v>
      </c>
      <c r="D760" s="388"/>
      <c r="E760" s="388"/>
      <c r="F760" s="178" t="s">
        <v>178</v>
      </c>
      <c r="G760" s="179">
        <v>2.2519999999999998</v>
      </c>
      <c r="H760" s="180">
        <v>1</v>
      </c>
      <c r="I760" s="210">
        <v>2.2519999999999998</v>
      </c>
      <c r="J760" s="181"/>
      <c r="K760" s="179"/>
      <c r="L760" s="181"/>
      <c r="M760" s="179"/>
      <c r="N760" s="182"/>
      <c r="AF760" s="133"/>
      <c r="AG760" s="140" t="s">
        <v>2284</v>
      </c>
      <c r="AL760" s="140"/>
      <c r="AO760" s="140"/>
      <c r="AQ760" s="140"/>
      <c r="AS760" s="140"/>
    </row>
    <row r="761" spans="1:45" s="121" customFormat="1" ht="15" x14ac:dyDescent="0.25">
      <c r="A761" s="208"/>
      <c r="B761" s="209"/>
      <c r="C761" s="379" t="s">
        <v>2285</v>
      </c>
      <c r="D761" s="379"/>
      <c r="E761" s="379"/>
      <c r="F761" s="379"/>
      <c r="G761" s="379"/>
      <c r="H761" s="379"/>
      <c r="I761" s="379"/>
      <c r="J761" s="379"/>
      <c r="K761" s="379"/>
      <c r="L761" s="379"/>
      <c r="M761" s="379"/>
      <c r="N761" s="391"/>
      <c r="AF761" s="133"/>
      <c r="AG761" s="140"/>
      <c r="AL761" s="140"/>
      <c r="AN761" s="142" t="s">
        <v>2285</v>
      </c>
      <c r="AO761" s="140"/>
      <c r="AQ761" s="140"/>
      <c r="AS761" s="140"/>
    </row>
    <row r="762" spans="1:45" s="121" customFormat="1" ht="15" x14ac:dyDescent="0.25">
      <c r="A762" s="183"/>
      <c r="B762" s="184" t="s">
        <v>1691</v>
      </c>
      <c r="C762" s="389" t="s">
        <v>1692</v>
      </c>
      <c r="D762" s="389"/>
      <c r="E762" s="389"/>
      <c r="F762" s="389"/>
      <c r="G762" s="389"/>
      <c r="H762" s="389"/>
      <c r="I762" s="389"/>
      <c r="J762" s="389"/>
      <c r="K762" s="389"/>
      <c r="L762" s="389"/>
      <c r="M762" s="389"/>
      <c r="N762" s="390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3"/>
      <c r="B763" s="184" t="s">
        <v>63</v>
      </c>
      <c r="C763" s="389" t="s">
        <v>64</v>
      </c>
      <c r="D763" s="389"/>
      <c r="E763" s="389"/>
      <c r="F763" s="389"/>
      <c r="G763" s="389"/>
      <c r="H763" s="389"/>
      <c r="I763" s="389"/>
      <c r="J763" s="389"/>
      <c r="K763" s="389"/>
      <c r="L763" s="389"/>
      <c r="M763" s="389"/>
      <c r="N763" s="390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3"/>
      <c r="B764" s="184" t="s">
        <v>65</v>
      </c>
      <c r="C764" s="389" t="s">
        <v>66</v>
      </c>
      <c r="D764" s="389"/>
      <c r="E764" s="389"/>
      <c r="F764" s="389"/>
      <c r="G764" s="389"/>
      <c r="H764" s="389"/>
      <c r="I764" s="389"/>
      <c r="J764" s="389"/>
      <c r="K764" s="389"/>
      <c r="L764" s="389"/>
      <c r="M764" s="389"/>
      <c r="N764" s="390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5"/>
      <c r="B765" s="184" t="s">
        <v>58</v>
      </c>
      <c r="C765" s="379" t="s">
        <v>67</v>
      </c>
      <c r="D765" s="379"/>
      <c r="E765" s="379"/>
      <c r="F765" s="186"/>
      <c r="G765" s="187"/>
      <c r="H765" s="187"/>
      <c r="I765" s="187"/>
      <c r="J765" s="188">
        <v>419.94</v>
      </c>
      <c r="K765" s="217">
        <v>1.45475</v>
      </c>
      <c r="L765" s="190">
        <v>1375.76</v>
      </c>
      <c r="M765" s="189">
        <v>44.77</v>
      </c>
      <c r="N765" s="191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5"/>
      <c r="B766" s="184" t="s">
        <v>68</v>
      </c>
      <c r="C766" s="379" t="s">
        <v>69</v>
      </c>
      <c r="D766" s="379"/>
      <c r="E766" s="379"/>
      <c r="F766" s="186"/>
      <c r="G766" s="187"/>
      <c r="H766" s="187"/>
      <c r="I766" s="187"/>
      <c r="J766" s="188">
        <v>158.01</v>
      </c>
      <c r="K766" s="211">
        <v>1.4375</v>
      </c>
      <c r="L766" s="188">
        <v>511.52</v>
      </c>
      <c r="M766" s="189">
        <v>13.24</v>
      </c>
      <c r="N766" s="191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5"/>
      <c r="B767" s="184" t="s">
        <v>70</v>
      </c>
      <c r="C767" s="379" t="s">
        <v>71</v>
      </c>
      <c r="D767" s="379"/>
      <c r="E767" s="379"/>
      <c r="F767" s="186"/>
      <c r="G767" s="187"/>
      <c r="H767" s="187"/>
      <c r="I767" s="187"/>
      <c r="J767" s="188">
        <v>3.35</v>
      </c>
      <c r="K767" s="211">
        <v>1.4375</v>
      </c>
      <c r="L767" s="188">
        <v>10.84</v>
      </c>
      <c r="M767" s="189">
        <v>44.77</v>
      </c>
      <c r="N767" s="218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5"/>
      <c r="B768" s="184" t="s">
        <v>86</v>
      </c>
      <c r="C768" s="379" t="s">
        <v>87</v>
      </c>
      <c r="D768" s="379"/>
      <c r="E768" s="379"/>
      <c r="F768" s="186"/>
      <c r="G768" s="187"/>
      <c r="H768" s="187"/>
      <c r="I768" s="187"/>
      <c r="J768" s="188">
        <v>175.39</v>
      </c>
      <c r="K768" s="187"/>
      <c r="L768" s="188">
        <v>394.98</v>
      </c>
      <c r="M768" s="189">
        <v>8.16</v>
      </c>
      <c r="N768" s="191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2"/>
      <c r="B769" s="184"/>
      <c r="C769" s="379" t="s">
        <v>72</v>
      </c>
      <c r="D769" s="379"/>
      <c r="E769" s="379"/>
      <c r="F769" s="186" t="s">
        <v>73</v>
      </c>
      <c r="G769" s="216">
        <v>46.3</v>
      </c>
      <c r="H769" s="217">
        <v>1.45475</v>
      </c>
      <c r="I769" s="212">
        <v>151.68329109999999</v>
      </c>
      <c r="J769" s="194"/>
      <c r="K769" s="187"/>
      <c r="L769" s="194"/>
      <c r="M769" s="187"/>
      <c r="N769" s="195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2"/>
      <c r="B770" s="184"/>
      <c r="C770" s="379" t="s">
        <v>74</v>
      </c>
      <c r="D770" s="379"/>
      <c r="E770" s="379"/>
      <c r="F770" s="186" t="s">
        <v>73</v>
      </c>
      <c r="G770" s="189">
        <v>0.27</v>
      </c>
      <c r="H770" s="211">
        <v>1.4375</v>
      </c>
      <c r="I770" s="212">
        <v>0.87405750000000004</v>
      </c>
      <c r="J770" s="194"/>
      <c r="K770" s="187"/>
      <c r="L770" s="194"/>
      <c r="M770" s="187"/>
      <c r="N770" s="195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5"/>
      <c r="B771" s="184"/>
      <c r="C771" s="380" t="s">
        <v>75</v>
      </c>
      <c r="D771" s="380"/>
      <c r="E771" s="380"/>
      <c r="F771" s="196"/>
      <c r="G771" s="197"/>
      <c r="H771" s="197"/>
      <c r="I771" s="197"/>
      <c r="J771" s="198">
        <v>753.34</v>
      </c>
      <c r="K771" s="197"/>
      <c r="L771" s="199">
        <v>2282.2600000000002</v>
      </c>
      <c r="M771" s="197"/>
      <c r="N771" s="200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2"/>
      <c r="B772" s="184"/>
      <c r="C772" s="379" t="s">
        <v>76</v>
      </c>
      <c r="D772" s="379"/>
      <c r="E772" s="379"/>
      <c r="F772" s="186"/>
      <c r="G772" s="187"/>
      <c r="H772" s="187"/>
      <c r="I772" s="187"/>
      <c r="J772" s="194"/>
      <c r="K772" s="187"/>
      <c r="L772" s="190">
        <v>1386.6</v>
      </c>
      <c r="M772" s="187"/>
      <c r="N772" s="191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2"/>
      <c r="B773" s="184" t="s">
        <v>182</v>
      </c>
      <c r="C773" s="379" t="s">
        <v>183</v>
      </c>
      <c r="D773" s="379"/>
      <c r="E773" s="379"/>
      <c r="F773" s="186" t="s">
        <v>79</v>
      </c>
      <c r="G773" s="201">
        <v>93</v>
      </c>
      <c r="H773" s="187"/>
      <c r="I773" s="201">
        <v>93</v>
      </c>
      <c r="J773" s="194"/>
      <c r="K773" s="187"/>
      <c r="L773" s="190">
        <v>1289.54</v>
      </c>
      <c r="M773" s="187"/>
      <c r="N773" s="191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2"/>
      <c r="B774" s="184" t="s">
        <v>184</v>
      </c>
      <c r="C774" s="379" t="s">
        <v>185</v>
      </c>
      <c r="D774" s="379"/>
      <c r="E774" s="379"/>
      <c r="F774" s="186" t="s">
        <v>79</v>
      </c>
      <c r="G774" s="201">
        <v>62</v>
      </c>
      <c r="H774" s="189">
        <v>0.85</v>
      </c>
      <c r="I774" s="216">
        <v>52.7</v>
      </c>
      <c r="J774" s="194"/>
      <c r="K774" s="187"/>
      <c r="L774" s="188">
        <v>730.74</v>
      </c>
      <c r="M774" s="187"/>
      <c r="N774" s="191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2"/>
      <c r="B775" s="203"/>
      <c r="C775" s="388" t="s">
        <v>82</v>
      </c>
      <c r="D775" s="388"/>
      <c r="E775" s="388"/>
      <c r="F775" s="178"/>
      <c r="G775" s="179"/>
      <c r="H775" s="179"/>
      <c r="I775" s="179"/>
      <c r="J775" s="181"/>
      <c r="K775" s="179"/>
      <c r="L775" s="204">
        <v>4302.54</v>
      </c>
      <c r="M775" s="197"/>
      <c r="N775" s="205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6" t="s">
        <v>411</v>
      </c>
      <c r="B776" s="177" t="s">
        <v>2286</v>
      </c>
      <c r="C776" s="388" t="s">
        <v>2287</v>
      </c>
      <c r="D776" s="388"/>
      <c r="E776" s="388"/>
      <c r="F776" s="178" t="s">
        <v>178</v>
      </c>
      <c r="G776" s="179">
        <v>2.2519999999999998</v>
      </c>
      <c r="H776" s="180">
        <v>1</v>
      </c>
      <c r="I776" s="210">
        <v>2.2519999999999998</v>
      </c>
      <c r="J776" s="204">
        <v>9929.7999999999993</v>
      </c>
      <c r="K776" s="179"/>
      <c r="L776" s="204">
        <v>22361.91</v>
      </c>
      <c r="M776" s="206">
        <v>8.16</v>
      </c>
      <c r="N776" s="205">
        <v>182473.19</v>
      </c>
      <c r="AF776" s="133"/>
      <c r="AG776" s="140" t="s">
        <v>2287</v>
      </c>
      <c r="AL776" s="140"/>
      <c r="AO776" s="140"/>
      <c r="AQ776" s="140"/>
      <c r="AS776" s="140"/>
    </row>
    <row r="777" spans="1:45" s="121" customFormat="1" ht="15" x14ac:dyDescent="0.25">
      <c r="A777" s="202"/>
      <c r="B777" s="203"/>
      <c r="C777" s="379" t="s">
        <v>99</v>
      </c>
      <c r="D777" s="379"/>
      <c r="E777" s="379"/>
      <c r="F777" s="379"/>
      <c r="G777" s="379"/>
      <c r="H777" s="379"/>
      <c r="I777" s="379"/>
      <c r="J777" s="379"/>
      <c r="K777" s="379"/>
      <c r="L777" s="379"/>
      <c r="M777" s="379"/>
      <c r="N777" s="391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2"/>
      <c r="B778" s="203"/>
      <c r="C778" s="388" t="s">
        <v>82</v>
      </c>
      <c r="D778" s="388"/>
      <c r="E778" s="388"/>
      <c r="F778" s="178"/>
      <c r="G778" s="179"/>
      <c r="H778" s="179"/>
      <c r="I778" s="179"/>
      <c r="J778" s="181"/>
      <c r="K778" s="179"/>
      <c r="L778" s="204">
        <v>22361.91</v>
      </c>
      <c r="M778" s="197"/>
      <c r="N778" s="205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6" t="s">
        <v>414</v>
      </c>
      <c r="B779" s="177" t="s">
        <v>2288</v>
      </c>
      <c r="C779" s="388" t="s">
        <v>2289</v>
      </c>
      <c r="D779" s="388"/>
      <c r="E779" s="388"/>
      <c r="F779" s="178" t="s">
        <v>199</v>
      </c>
      <c r="G779" s="179">
        <v>1.0999999999999999E-2</v>
      </c>
      <c r="H779" s="180">
        <v>1</v>
      </c>
      <c r="I779" s="210">
        <v>1.0999999999999999E-2</v>
      </c>
      <c r="J779" s="181"/>
      <c r="K779" s="179"/>
      <c r="L779" s="181"/>
      <c r="M779" s="179"/>
      <c r="N779" s="182"/>
      <c r="AF779" s="133"/>
      <c r="AG779" s="140" t="s">
        <v>2289</v>
      </c>
      <c r="AL779" s="140"/>
      <c r="AO779" s="140"/>
      <c r="AQ779" s="140"/>
      <c r="AS779" s="140"/>
    </row>
    <row r="780" spans="1:45" s="121" customFormat="1" ht="15" x14ac:dyDescent="0.25">
      <c r="A780" s="208"/>
      <c r="B780" s="209"/>
      <c r="C780" s="379" t="s">
        <v>2290</v>
      </c>
      <c r="D780" s="379"/>
      <c r="E780" s="379"/>
      <c r="F780" s="379"/>
      <c r="G780" s="379"/>
      <c r="H780" s="379"/>
      <c r="I780" s="379"/>
      <c r="J780" s="379"/>
      <c r="K780" s="379"/>
      <c r="L780" s="379"/>
      <c r="M780" s="379"/>
      <c r="N780" s="391"/>
      <c r="AF780" s="133"/>
      <c r="AG780" s="140"/>
      <c r="AL780" s="140"/>
      <c r="AN780" s="142" t="s">
        <v>2290</v>
      </c>
      <c r="AO780" s="140"/>
      <c r="AQ780" s="140"/>
      <c r="AS780" s="140"/>
    </row>
    <row r="781" spans="1:45" s="121" customFormat="1" ht="23.25" x14ac:dyDescent="0.25">
      <c r="A781" s="183"/>
      <c r="B781" s="184" t="s">
        <v>63</v>
      </c>
      <c r="C781" s="389" t="s">
        <v>64</v>
      </c>
      <c r="D781" s="389"/>
      <c r="E781" s="389"/>
      <c r="F781" s="389"/>
      <c r="G781" s="389"/>
      <c r="H781" s="389"/>
      <c r="I781" s="389"/>
      <c r="J781" s="389"/>
      <c r="K781" s="389"/>
      <c r="L781" s="389"/>
      <c r="M781" s="389"/>
      <c r="N781" s="390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3"/>
      <c r="B782" s="184" t="s">
        <v>65</v>
      </c>
      <c r="C782" s="389" t="s">
        <v>66</v>
      </c>
      <c r="D782" s="389"/>
      <c r="E782" s="389"/>
      <c r="F782" s="389"/>
      <c r="G782" s="389"/>
      <c r="H782" s="389"/>
      <c r="I782" s="389"/>
      <c r="J782" s="389"/>
      <c r="K782" s="389"/>
      <c r="L782" s="389"/>
      <c r="M782" s="389"/>
      <c r="N782" s="390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5"/>
      <c r="B783" s="184" t="s">
        <v>58</v>
      </c>
      <c r="C783" s="379" t="s">
        <v>67</v>
      </c>
      <c r="D783" s="379"/>
      <c r="E783" s="379"/>
      <c r="F783" s="186"/>
      <c r="G783" s="187"/>
      <c r="H783" s="187"/>
      <c r="I783" s="187"/>
      <c r="J783" s="188">
        <v>376.74</v>
      </c>
      <c r="K783" s="211">
        <v>1.3225</v>
      </c>
      <c r="L783" s="188">
        <v>5.48</v>
      </c>
      <c r="M783" s="189">
        <v>44.77</v>
      </c>
      <c r="N783" s="218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5"/>
      <c r="B784" s="184" t="s">
        <v>68</v>
      </c>
      <c r="C784" s="379" t="s">
        <v>69</v>
      </c>
      <c r="D784" s="379"/>
      <c r="E784" s="379"/>
      <c r="F784" s="186"/>
      <c r="G784" s="187"/>
      <c r="H784" s="187"/>
      <c r="I784" s="187"/>
      <c r="J784" s="188">
        <v>13.74</v>
      </c>
      <c r="K784" s="211">
        <v>1.4375</v>
      </c>
      <c r="L784" s="188">
        <v>0.22</v>
      </c>
      <c r="M784" s="189">
        <v>13.24</v>
      </c>
      <c r="N784" s="218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5"/>
      <c r="B785" s="184" t="s">
        <v>70</v>
      </c>
      <c r="C785" s="379" t="s">
        <v>71</v>
      </c>
      <c r="D785" s="379"/>
      <c r="E785" s="379"/>
      <c r="F785" s="186"/>
      <c r="G785" s="187"/>
      <c r="H785" s="187"/>
      <c r="I785" s="187"/>
      <c r="J785" s="188">
        <v>1.66</v>
      </c>
      <c r="K785" s="211">
        <v>1.4375</v>
      </c>
      <c r="L785" s="188">
        <v>0.03</v>
      </c>
      <c r="M785" s="189">
        <v>44.77</v>
      </c>
      <c r="N785" s="218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5"/>
      <c r="B786" s="184" t="s">
        <v>86</v>
      </c>
      <c r="C786" s="379" t="s">
        <v>87</v>
      </c>
      <c r="D786" s="379"/>
      <c r="E786" s="379"/>
      <c r="F786" s="186"/>
      <c r="G786" s="187"/>
      <c r="H786" s="187"/>
      <c r="I786" s="187"/>
      <c r="J786" s="188">
        <v>176.2</v>
      </c>
      <c r="K786" s="187"/>
      <c r="L786" s="188">
        <v>1.94</v>
      </c>
      <c r="M786" s="189">
        <v>8.16</v>
      </c>
      <c r="N786" s="218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2"/>
      <c r="B787" s="184"/>
      <c r="C787" s="379" t="s">
        <v>72</v>
      </c>
      <c r="D787" s="379"/>
      <c r="E787" s="379"/>
      <c r="F787" s="186" t="s">
        <v>73</v>
      </c>
      <c r="G787" s="201">
        <v>42</v>
      </c>
      <c r="H787" s="211">
        <v>1.3225</v>
      </c>
      <c r="I787" s="215">
        <v>0.61099499999999995</v>
      </c>
      <c r="J787" s="194"/>
      <c r="K787" s="187"/>
      <c r="L787" s="194"/>
      <c r="M787" s="187"/>
      <c r="N787" s="195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2"/>
      <c r="B788" s="184"/>
      <c r="C788" s="379" t="s">
        <v>74</v>
      </c>
      <c r="D788" s="379"/>
      <c r="E788" s="379"/>
      <c r="F788" s="186" t="s">
        <v>73</v>
      </c>
      <c r="G788" s="189">
        <v>0.13</v>
      </c>
      <c r="H788" s="211">
        <v>1.4375</v>
      </c>
      <c r="I788" s="212">
        <v>2.0555999999999999E-3</v>
      </c>
      <c r="J788" s="194"/>
      <c r="K788" s="187"/>
      <c r="L788" s="194"/>
      <c r="M788" s="187"/>
      <c r="N788" s="195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5"/>
      <c r="B789" s="184"/>
      <c r="C789" s="380" t="s">
        <v>75</v>
      </c>
      <c r="D789" s="380"/>
      <c r="E789" s="380"/>
      <c r="F789" s="196"/>
      <c r="G789" s="197"/>
      <c r="H789" s="197"/>
      <c r="I789" s="197"/>
      <c r="J789" s="198">
        <v>566.67999999999995</v>
      </c>
      <c r="K789" s="197"/>
      <c r="L789" s="198">
        <v>7.64</v>
      </c>
      <c r="M789" s="197"/>
      <c r="N789" s="219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2"/>
      <c r="B790" s="184"/>
      <c r="C790" s="379" t="s">
        <v>76</v>
      </c>
      <c r="D790" s="379"/>
      <c r="E790" s="379"/>
      <c r="F790" s="186"/>
      <c r="G790" s="187"/>
      <c r="H790" s="187"/>
      <c r="I790" s="187"/>
      <c r="J790" s="194"/>
      <c r="K790" s="187"/>
      <c r="L790" s="188">
        <v>5.51</v>
      </c>
      <c r="M790" s="187"/>
      <c r="N790" s="218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2"/>
      <c r="B791" s="184" t="s">
        <v>560</v>
      </c>
      <c r="C791" s="379" t="s">
        <v>561</v>
      </c>
      <c r="D791" s="379"/>
      <c r="E791" s="379"/>
      <c r="F791" s="186" t="s">
        <v>79</v>
      </c>
      <c r="G791" s="201">
        <v>102</v>
      </c>
      <c r="H791" s="187"/>
      <c r="I791" s="201">
        <v>102</v>
      </c>
      <c r="J791" s="194"/>
      <c r="K791" s="187"/>
      <c r="L791" s="188">
        <v>5.62</v>
      </c>
      <c r="M791" s="187"/>
      <c r="N791" s="218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2"/>
      <c r="B792" s="184" t="s">
        <v>562</v>
      </c>
      <c r="C792" s="379" t="s">
        <v>563</v>
      </c>
      <c r="D792" s="379"/>
      <c r="E792" s="379"/>
      <c r="F792" s="186" t="s">
        <v>79</v>
      </c>
      <c r="G792" s="201">
        <v>58</v>
      </c>
      <c r="H792" s="189">
        <v>0.85</v>
      </c>
      <c r="I792" s="216">
        <v>49.3</v>
      </c>
      <c r="J792" s="194"/>
      <c r="K792" s="187"/>
      <c r="L792" s="188">
        <v>2.72</v>
      </c>
      <c r="M792" s="187"/>
      <c r="N792" s="218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2"/>
      <c r="B793" s="203"/>
      <c r="C793" s="388" t="s">
        <v>82</v>
      </c>
      <c r="D793" s="388"/>
      <c r="E793" s="388"/>
      <c r="F793" s="178"/>
      <c r="G793" s="179"/>
      <c r="H793" s="179"/>
      <c r="I793" s="179"/>
      <c r="J793" s="181"/>
      <c r="K793" s="179"/>
      <c r="L793" s="207">
        <v>15.98</v>
      </c>
      <c r="M793" s="197"/>
      <c r="N793" s="213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6" t="s">
        <v>417</v>
      </c>
      <c r="B794" s="177" t="s">
        <v>2291</v>
      </c>
      <c r="C794" s="388" t="s">
        <v>2292</v>
      </c>
      <c r="D794" s="388"/>
      <c r="E794" s="388"/>
      <c r="F794" s="178" t="s">
        <v>199</v>
      </c>
      <c r="G794" s="179">
        <v>1.0999999999999999E-2</v>
      </c>
      <c r="H794" s="180">
        <v>1</v>
      </c>
      <c r="I794" s="210">
        <v>1.0999999999999999E-2</v>
      </c>
      <c r="J794" s="181"/>
      <c r="K794" s="179"/>
      <c r="L794" s="181"/>
      <c r="M794" s="179"/>
      <c r="N794" s="182"/>
      <c r="AF794" s="133"/>
      <c r="AG794" s="140" t="s">
        <v>2292</v>
      </c>
      <c r="AL794" s="140"/>
      <c r="AO794" s="140"/>
      <c r="AQ794" s="140"/>
      <c r="AS794" s="140"/>
    </row>
    <row r="795" spans="1:45" s="121" customFormat="1" ht="15" x14ac:dyDescent="0.25">
      <c r="A795" s="208"/>
      <c r="B795" s="209"/>
      <c r="C795" s="379" t="s">
        <v>2290</v>
      </c>
      <c r="D795" s="379"/>
      <c r="E795" s="379"/>
      <c r="F795" s="379"/>
      <c r="G795" s="379"/>
      <c r="H795" s="379"/>
      <c r="I795" s="379"/>
      <c r="J795" s="379"/>
      <c r="K795" s="379"/>
      <c r="L795" s="379"/>
      <c r="M795" s="379"/>
      <c r="N795" s="391"/>
      <c r="AF795" s="133"/>
      <c r="AG795" s="140"/>
      <c r="AL795" s="140"/>
      <c r="AN795" s="142" t="s">
        <v>2290</v>
      </c>
      <c r="AO795" s="140"/>
      <c r="AQ795" s="140"/>
      <c r="AS795" s="140"/>
    </row>
    <row r="796" spans="1:45" s="121" customFormat="1" ht="15" x14ac:dyDescent="0.25">
      <c r="A796" s="183"/>
      <c r="B796" s="184"/>
      <c r="C796" s="389" t="s">
        <v>2293</v>
      </c>
      <c r="D796" s="389"/>
      <c r="E796" s="389"/>
      <c r="F796" s="389"/>
      <c r="G796" s="389"/>
      <c r="H796" s="389"/>
      <c r="I796" s="389"/>
      <c r="J796" s="389"/>
      <c r="K796" s="389"/>
      <c r="L796" s="389"/>
      <c r="M796" s="389"/>
      <c r="N796" s="390"/>
      <c r="AF796" s="133"/>
      <c r="AG796" s="140"/>
      <c r="AH796" s="142" t="s">
        <v>2293</v>
      </c>
      <c r="AL796" s="140"/>
      <c r="AO796" s="140"/>
      <c r="AQ796" s="140"/>
      <c r="AS796" s="140"/>
    </row>
    <row r="797" spans="1:45" s="121" customFormat="1" ht="23.25" x14ac:dyDescent="0.25">
      <c r="A797" s="183"/>
      <c r="B797" s="184" t="s">
        <v>63</v>
      </c>
      <c r="C797" s="389" t="s">
        <v>64</v>
      </c>
      <c r="D797" s="389"/>
      <c r="E797" s="389"/>
      <c r="F797" s="389"/>
      <c r="G797" s="389"/>
      <c r="H797" s="389"/>
      <c r="I797" s="389"/>
      <c r="J797" s="389"/>
      <c r="K797" s="389"/>
      <c r="L797" s="389"/>
      <c r="M797" s="389"/>
      <c r="N797" s="390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3"/>
      <c r="B798" s="184" t="s">
        <v>65</v>
      </c>
      <c r="C798" s="389" t="s">
        <v>66</v>
      </c>
      <c r="D798" s="389"/>
      <c r="E798" s="389"/>
      <c r="F798" s="389"/>
      <c r="G798" s="389"/>
      <c r="H798" s="389"/>
      <c r="I798" s="389"/>
      <c r="J798" s="389"/>
      <c r="K798" s="389"/>
      <c r="L798" s="389"/>
      <c r="M798" s="389"/>
      <c r="N798" s="390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5"/>
      <c r="B799" s="184" t="s">
        <v>58</v>
      </c>
      <c r="C799" s="379" t="s">
        <v>67</v>
      </c>
      <c r="D799" s="379"/>
      <c r="E799" s="379"/>
      <c r="F799" s="186"/>
      <c r="G799" s="187"/>
      <c r="H799" s="187"/>
      <c r="I799" s="187"/>
      <c r="J799" s="188">
        <v>107.64</v>
      </c>
      <c r="K799" s="193">
        <v>7.9349999999999996</v>
      </c>
      <c r="L799" s="188">
        <v>9.4</v>
      </c>
      <c r="M799" s="189">
        <v>44.77</v>
      </c>
      <c r="N799" s="218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5"/>
      <c r="B800" s="184" t="s">
        <v>68</v>
      </c>
      <c r="C800" s="379" t="s">
        <v>69</v>
      </c>
      <c r="D800" s="379"/>
      <c r="E800" s="379"/>
      <c r="F800" s="186"/>
      <c r="G800" s="187"/>
      <c r="H800" s="187"/>
      <c r="I800" s="187"/>
      <c r="J800" s="188">
        <v>6.28</v>
      </c>
      <c r="K800" s="193">
        <v>8.625</v>
      </c>
      <c r="L800" s="188">
        <v>0.6</v>
      </c>
      <c r="M800" s="189">
        <v>13.24</v>
      </c>
      <c r="N800" s="218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5"/>
      <c r="B801" s="184" t="s">
        <v>70</v>
      </c>
      <c r="C801" s="379" t="s">
        <v>71</v>
      </c>
      <c r="D801" s="379"/>
      <c r="E801" s="379"/>
      <c r="F801" s="186"/>
      <c r="G801" s="187"/>
      <c r="H801" s="187"/>
      <c r="I801" s="187"/>
      <c r="J801" s="188">
        <v>0.77</v>
      </c>
      <c r="K801" s="193">
        <v>8.625</v>
      </c>
      <c r="L801" s="188">
        <v>7.0000000000000007E-2</v>
      </c>
      <c r="M801" s="189">
        <v>44.77</v>
      </c>
      <c r="N801" s="218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5"/>
      <c r="B802" s="184" t="s">
        <v>86</v>
      </c>
      <c r="C802" s="379" t="s">
        <v>87</v>
      </c>
      <c r="D802" s="379"/>
      <c r="E802" s="379"/>
      <c r="F802" s="186"/>
      <c r="G802" s="187"/>
      <c r="H802" s="187"/>
      <c r="I802" s="187"/>
      <c r="J802" s="188">
        <v>44.54</v>
      </c>
      <c r="K802" s="201">
        <v>6</v>
      </c>
      <c r="L802" s="188">
        <v>2.94</v>
      </c>
      <c r="M802" s="189">
        <v>8.16</v>
      </c>
      <c r="N802" s="218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2"/>
      <c r="B803" s="184"/>
      <c r="C803" s="379" t="s">
        <v>72</v>
      </c>
      <c r="D803" s="379"/>
      <c r="E803" s="379"/>
      <c r="F803" s="186" t="s">
        <v>73</v>
      </c>
      <c r="G803" s="201">
        <v>12</v>
      </c>
      <c r="H803" s="193">
        <v>7.9349999999999996</v>
      </c>
      <c r="I803" s="217">
        <v>1.04742</v>
      </c>
      <c r="J803" s="194"/>
      <c r="K803" s="187"/>
      <c r="L803" s="194"/>
      <c r="M803" s="187"/>
      <c r="N803" s="195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2"/>
      <c r="B804" s="184"/>
      <c r="C804" s="379" t="s">
        <v>74</v>
      </c>
      <c r="D804" s="379"/>
      <c r="E804" s="379"/>
      <c r="F804" s="186" t="s">
        <v>73</v>
      </c>
      <c r="G804" s="189">
        <v>0.06</v>
      </c>
      <c r="H804" s="193">
        <v>8.625</v>
      </c>
      <c r="I804" s="212">
        <v>5.6924999999999996E-3</v>
      </c>
      <c r="J804" s="194"/>
      <c r="K804" s="187"/>
      <c r="L804" s="194"/>
      <c r="M804" s="187"/>
      <c r="N804" s="195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5"/>
      <c r="B805" s="184"/>
      <c r="C805" s="380" t="s">
        <v>75</v>
      </c>
      <c r="D805" s="380"/>
      <c r="E805" s="380"/>
      <c r="F805" s="196"/>
      <c r="G805" s="197"/>
      <c r="H805" s="197"/>
      <c r="I805" s="197"/>
      <c r="J805" s="198">
        <v>158.46</v>
      </c>
      <c r="K805" s="197"/>
      <c r="L805" s="198">
        <v>12.94</v>
      </c>
      <c r="M805" s="197"/>
      <c r="N805" s="219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2"/>
      <c r="B806" s="184"/>
      <c r="C806" s="379" t="s">
        <v>76</v>
      </c>
      <c r="D806" s="379"/>
      <c r="E806" s="379"/>
      <c r="F806" s="186"/>
      <c r="G806" s="187"/>
      <c r="H806" s="187"/>
      <c r="I806" s="187"/>
      <c r="J806" s="194"/>
      <c r="K806" s="187"/>
      <c r="L806" s="188">
        <v>9.4700000000000006</v>
      </c>
      <c r="M806" s="187"/>
      <c r="N806" s="218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2"/>
      <c r="B807" s="184" t="s">
        <v>560</v>
      </c>
      <c r="C807" s="379" t="s">
        <v>561</v>
      </c>
      <c r="D807" s="379"/>
      <c r="E807" s="379"/>
      <c r="F807" s="186" t="s">
        <v>79</v>
      </c>
      <c r="G807" s="201">
        <v>102</v>
      </c>
      <c r="H807" s="187"/>
      <c r="I807" s="201">
        <v>102</v>
      </c>
      <c r="J807" s="194"/>
      <c r="K807" s="187"/>
      <c r="L807" s="188">
        <v>9.66</v>
      </c>
      <c r="M807" s="187"/>
      <c r="N807" s="218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2"/>
      <c r="B808" s="184" t="s">
        <v>562</v>
      </c>
      <c r="C808" s="379" t="s">
        <v>563</v>
      </c>
      <c r="D808" s="379"/>
      <c r="E808" s="379"/>
      <c r="F808" s="186" t="s">
        <v>79</v>
      </c>
      <c r="G808" s="201">
        <v>58</v>
      </c>
      <c r="H808" s="189">
        <v>0.85</v>
      </c>
      <c r="I808" s="216">
        <v>49.3</v>
      </c>
      <c r="J808" s="194"/>
      <c r="K808" s="187"/>
      <c r="L808" s="188">
        <v>4.67</v>
      </c>
      <c r="M808" s="187"/>
      <c r="N808" s="218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2"/>
      <c r="B809" s="203"/>
      <c r="C809" s="388" t="s">
        <v>82</v>
      </c>
      <c r="D809" s="388"/>
      <c r="E809" s="388"/>
      <c r="F809" s="178"/>
      <c r="G809" s="179"/>
      <c r="H809" s="179"/>
      <c r="I809" s="179"/>
      <c r="J809" s="181"/>
      <c r="K809" s="179"/>
      <c r="L809" s="207">
        <v>27.27</v>
      </c>
      <c r="M809" s="197"/>
      <c r="N809" s="205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6" t="s">
        <v>421</v>
      </c>
      <c r="B810" s="177" t="s">
        <v>2294</v>
      </c>
      <c r="C810" s="388" t="s">
        <v>2295</v>
      </c>
      <c r="D810" s="388"/>
      <c r="E810" s="388"/>
      <c r="F810" s="178" t="s">
        <v>98</v>
      </c>
      <c r="G810" s="179">
        <v>1.1000000000000001</v>
      </c>
      <c r="H810" s="180">
        <v>1</v>
      </c>
      <c r="I810" s="214">
        <v>1.1000000000000001</v>
      </c>
      <c r="J810" s="207">
        <v>900.35</v>
      </c>
      <c r="K810" s="179"/>
      <c r="L810" s="207">
        <v>990.39</v>
      </c>
      <c r="M810" s="206">
        <v>8.16</v>
      </c>
      <c r="N810" s="205">
        <v>8081.58</v>
      </c>
      <c r="AF810" s="133"/>
      <c r="AG810" s="140" t="s">
        <v>2295</v>
      </c>
      <c r="AL810" s="140"/>
      <c r="AO810" s="140"/>
      <c r="AQ810" s="140"/>
      <c r="AS810" s="140"/>
    </row>
    <row r="811" spans="1:45" s="121" customFormat="1" ht="15" x14ac:dyDescent="0.25">
      <c r="A811" s="202"/>
      <c r="B811" s="203"/>
      <c r="C811" s="379" t="s">
        <v>99</v>
      </c>
      <c r="D811" s="379"/>
      <c r="E811" s="379"/>
      <c r="F811" s="379"/>
      <c r="G811" s="379"/>
      <c r="H811" s="379"/>
      <c r="I811" s="379"/>
      <c r="J811" s="379"/>
      <c r="K811" s="379"/>
      <c r="L811" s="379"/>
      <c r="M811" s="379"/>
      <c r="N811" s="391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2"/>
      <c r="B812" s="203"/>
      <c r="C812" s="388" t="s">
        <v>82</v>
      </c>
      <c r="D812" s="388"/>
      <c r="E812" s="388"/>
      <c r="F812" s="178"/>
      <c r="G812" s="179"/>
      <c r="H812" s="179"/>
      <c r="I812" s="179"/>
      <c r="J812" s="181"/>
      <c r="K812" s="179"/>
      <c r="L812" s="207">
        <v>990.39</v>
      </c>
      <c r="M812" s="197"/>
      <c r="N812" s="205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6" t="s">
        <v>424</v>
      </c>
      <c r="B813" s="177" t="s">
        <v>1675</v>
      </c>
      <c r="C813" s="388" t="s">
        <v>1676</v>
      </c>
      <c r="D813" s="388"/>
      <c r="E813" s="388"/>
      <c r="F813" s="178" t="s">
        <v>98</v>
      </c>
      <c r="G813" s="179">
        <v>0.84</v>
      </c>
      <c r="H813" s="180">
        <v>1</v>
      </c>
      <c r="I813" s="206">
        <v>0.84</v>
      </c>
      <c r="J813" s="181"/>
      <c r="K813" s="179"/>
      <c r="L813" s="181"/>
      <c r="M813" s="179"/>
      <c r="N813" s="182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8"/>
      <c r="B814" s="209"/>
      <c r="C814" s="379" t="s">
        <v>2296</v>
      </c>
      <c r="D814" s="379"/>
      <c r="E814" s="379"/>
      <c r="F814" s="379"/>
      <c r="G814" s="379"/>
      <c r="H814" s="379"/>
      <c r="I814" s="379"/>
      <c r="J814" s="379"/>
      <c r="K814" s="379"/>
      <c r="L814" s="379"/>
      <c r="M814" s="379"/>
      <c r="N814" s="391"/>
      <c r="AF814" s="133"/>
      <c r="AG814" s="140"/>
      <c r="AL814" s="140"/>
      <c r="AN814" s="142" t="s">
        <v>2296</v>
      </c>
      <c r="AO814" s="140"/>
      <c r="AQ814" s="140"/>
      <c r="AS814" s="140"/>
    </row>
    <row r="815" spans="1:45" s="121" customFormat="1" ht="15" x14ac:dyDescent="0.25">
      <c r="A815" s="185"/>
      <c r="B815" s="184" t="s">
        <v>58</v>
      </c>
      <c r="C815" s="379" t="s">
        <v>67</v>
      </c>
      <c r="D815" s="379"/>
      <c r="E815" s="379"/>
      <c r="F815" s="186"/>
      <c r="G815" s="187"/>
      <c r="H815" s="187"/>
      <c r="I815" s="187"/>
      <c r="J815" s="188">
        <v>240.36</v>
      </c>
      <c r="K815" s="187"/>
      <c r="L815" s="188">
        <v>201.9</v>
      </c>
      <c r="M815" s="189">
        <v>44.77</v>
      </c>
      <c r="N815" s="191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5"/>
      <c r="B816" s="184" t="s">
        <v>68</v>
      </c>
      <c r="C816" s="379" t="s">
        <v>69</v>
      </c>
      <c r="D816" s="379"/>
      <c r="E816" s="379"/>
      <c r="F816" s="186"/>
      <c r="G816" s="187"/>
      <c r="H816" s="187"/>
      <c r="I816" s="187"/>
      <c r="J816" s="188">
        <v>28.32</v>
      </c>
      <c r="K816" s="187"/>
      <c r="L816" s="188">
        <v>23.79</v>
      </c>
      <c r="M816" s="189">
        <v>13.24</v>
      </c>
      <c r="N816" s="218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5"/>
      <c r="B817" s="184" t="s">
        <v>70</v>
      </c>
      <c r="C817" s="379" t="s">
        <v>71</v>
      </c>
      <c r="D817" s="379"/>
      <c r="E817" s="379"/>
      <c r="F817" s="186"/>
      <c r="G817" s="187"/>
      <c r="H817" s="187"/>
      <c r="I817" s="187"/>
      <c r="J817" s="188">
        <v>4.08</v>
      </c>
      <c r="K817" s="187"/>
      <c r="L817" s="188">
        <v>3.43</v>
      </c>
      <c r="M817" s="189">
        <v>44.77</v>
      </c>
      <c r="N817" s="218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5"/>
      <c r="B818" s="184" t="s">
        <v>86</v>
      </c>
      <c r="C818" s="379" t="s">
        <v>87</v>
      </c>
      <c r="D818" s="379"/>
      <c r="E818" s="379"/>
      <c r="F818" s="186"/>
      <c r="G818" s="187"/>
      <c r="H818" s="187"/>
      <c r="I818" s="187"/>
      <c r="J818" s="188">
        <v>405.64</v>
      </c>
      <c r="K818" s="187"/>
      <c r="L818" s="188">
        <v>340.74</v>
      </c>
      <c r="M818" s="189">
        <v>8.16</v>
      </c>
      <c r="N818" s="191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2"/>
      <c r="B819" s="184"/>
      <c r="C819" s="379" t="s">
        <v>72</v>
      </c>
      <c r="D819" s="379"/>
      <c r="E819" s="379"/>
      <c r="F819" s="186" t="s">
        <v>73</v>
      </c>
      <c r="G819" s="216">
        <v>26.5</v>
      </c>
      <c r="H819" s="187"/>
      <c r="I819" s="189">
        <v>22.26</v>
      </c>
      <c r="J819" s="194"/>
      <c r="K819" s="187"/>
      <c r="L819" s="194"/>
      <c r="M819" s="187"/>
      <c r="N819" s="195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2"/>
      <c r="B820" s="184"/>
      <c r="C820" s="379" t="s">
        <v>74</v>
      </c>
      <c r="D820" s="379"/>
      <c r="E820" s="379"/>
      <c r="F820" s="186" t="s">
        <v>73</v>
      </c>
      <c r="G820" s="189">
        <v>0.33</v>
      </c>
      <c r="H820" s="187"/>
      <c r="I820" s="211">
        <v>0.2772</v>
      </c>
      <c r="J820" s="194"/>
      <c r="K820" s="187"/>
      <c r="L820" s="194"/>
      <c r="M820" s="187"/>
      <c r="N820" s="195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5"/>
      <c r="B821" s="184"/>
      <c r="C821" s="380" t="s">
        <v>75</v>
      </c>
      <c r="D821" s="380"/>
      <c r="E821" s="380"/>
      <c r="F821" s="196"/>
      <c r="G821" s="197"/>
      <c r="H821" s="197"/>
      <c r="I821" s="197"/>
      <c r="J821" s="198">
        <v>674.32</v>
      </c>
      <c r="K821" s="197"/>
      <c r="L821" s="198">
        <v>566.42999999999995</v>
      </c>
      <c r="M821" s="197"/>
      <c r="N821" s="200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2"/>
      <c r="B822" s="184"/>
      <c r="C822" s="379" t="s">
        <v>76</v>
      </c>
      <c r="D822" s="379"/>
      <c r="E822" s="379"/>
      <c r="F822" s="186"/>
      <c r="G822" s="187"/>
      <c r="H822" s="187"/>
      <c r="I822" s="187"/>
      <c r="J822" s="194"/>
      <c r="K822" s="187"/>
      <c r="L822" s="188">
        <v>205.33</v>
      </c>
      <c r="M822" s="187"/>
      <c r="N822" s="191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2"/>
      <c r="B823" s="184" t="s">
        <v>2272</v>
      </c>
      <c r="C823" s="379" t="s">
        <v>314</v>
      </c>
      <c r="D823" s="379"/>
      <c r="E823" s="379"/>
      <c r="F823" s="186" t="s">
        <v>79</v>
      </c>
      <c r="G823" s="201">
        <v>103</v>
      </c>
      <c r="H823" s="187"/>
      <c r="I823" s="201">
        <v>103</v>
      </c>
      <c r="J823" s="194"/>
      <c r="K823" s="187"/>
      <c r="L823" s="188">
        <v>211.49</v>
      </c>
      <c r="M823" s="187"/>
      <c r="N823" s="191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2"/>
      <c r="B824" s="184" t="s">
        <v>2273</v>
      </c>
      <c r="C824" s="379" t="s">
        <v>316</v>
      </c>
      <c r="D824" s="379"/>
      <c r="E824" s="379"/>
      <c r="F824" s="186" t="s">
        <v>79</v>
      </c>
      <c r="G824" s="201">
        <v>59</v>
      </c>
      <c r="H824" s="187"/>
      <c r="I824" s="201">
        <v>59</v>
      </c>
      <c r="J824" s="194"/>
      <c r="K824" s="187"/>
      <c r="L824" s="188">
        <v>121.14</v>
      </c>
      <c r="M824" s="187"/>
      <c r="N824" s="191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2"/>
      <c r="B825" s="203"/>
      <c r="C825" s="388" t="s">
        <v>82</v>
      </c>
      <c r="D825" s="388"/>
      <c r="E825" s="388"/>
      <c r="F825" s="178"/>
      <c r="G825" s="179"/>
      <c r="H825" s="179"/>
      <c r="I825" s="179"/>
      <c r="J825" s="181"/>
      <c r="K825" s="179"/>
      <c r="L825" s="207">
        <v>899.06</v>
      </c>
      <c r="M825" s="197"/>
      <c r="N825" s="205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6" t="s">
        <v>427</v>
      </c>
      <c r="B826" s="177" t="s">
        <v>551</v>
      </c>
      <c r="C826" s="388" t="s">
        <v>1677</v>
      </c>
      <c r="D826" s="388"/>
      <c r="E826" s="388"/>
      <c r="F826" s="178" t="s">
        <v>98</v>
      </c>
      <c r="G826" s="179">
        <v>0.85680000000000001</v>
      </c>
      <c r="H826" s="180">
        <v>1</v>
      </c>
      <c r="I826" s="253">
        <v>0.85680000000000001</v>
      </c>
      <c r="J826" s="207">
        <v>592.76</v>
      </c>
      <c r="K826" s="179"/>
      <c r="L826" s="207">
        <v>507.88</v>
      </c>
      <c r="M826" s="206">
        <v>8.16</v>
      </c>
      <c r="N826" s="205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2"/>
      <c r="B827" s="203"/>
      <c r="C827" s="379" t="s">
        <v>99</v>
      </c>
      <c r="D827" s="379"/>
      <c r="E827" s="379"/>
      <c r="F827" s="379"/>
      <c r="G827" s="379"/>
      <c r="H827" s="379"/>
      <c r="I827" s="379"/>
      <c r="J827" s="379"/>
      <c r="K827" s="379"/>
      <c r="L827" s="379"/>
      <c r="M827" s="379"/>
      <c r="N827" s="391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2"/>
      <c r="B828" s="203"/>
      <c r="C828" s="388" t="s">
        <v>82</v>
      </c>
      <c r="D828" s="388"/>
      <c r="E828" s="388"/>
      <c r="F828" s="178"/>
      <c r="G828" s="179"/>
      <c r="H828" s="179"/>
      <c r="I828" s="179"/>
      <c r="J828" s="181"/>
      <c r="K828" s="179"/>
      <c r="L828" s="207">
        <v>507.88</v>
      </c>
      <c r="M828" s="197"/>
      <c r="N828" s="205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6" t="s">
        <v>430</v>
      </c>
      <c r="B829" s="177" t="s">
        <v>2297</v>
      </c>
      <c r="C829" s="388" t="s">
        <v>1677</v>
      </c>
      <c r="D829" s="388"/>
      <c r="E829" s="388"/>
      <c r="F829" s="178" t="s">
        <v>98</v>
      </c>
      <c r="G829" s="179">
        <v>0.85680000000000001</v>
      </c>
      <c r="H829" s="180">
        <v>1</v>
      </c>
      <c r="I829" s="253">
        <v>0.85680000000000001</v>
      </c>
      <c r="J829" s="207">
        <v>592.76</v>
      </c>
      <c r="K829" s="255">
        <v>3.0432500000000001E-2</v>
      </c>
      <c r="L829" s="207">
        <v>15.46</v>
      </c>
      <c r="M829" s="206">
        <v>8.16</v>
      </c>
      <c r="N829" s="213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2"/>
      <c r="B830" s="203"/>
      <c r="C830" s="379" t="s">
        <v>99</v>
      </c>
      <c r="D830" s="379"/>
      <c r="E830" s="379"/>
      <c r="F830" s="379"/>
      <c r="G830" s="379"/>
      <c r="H830" s="379"/>
      <c r="I830" s="379"/>
      <c r="J830" s="379"/>
      <c r="K830" s="379"/>
      <c r="L830" s="379"/>
      <c r="M830" s="379"/>
      <c r="N830" s="391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3"/>
      <c r="B831" s="184"/>
      <c r="C831" s="389" t="s">
        <v>2298</v>
      </c>
      <c r="D831" s="389"/>
      <c r="E831" s="389"/>
      <c r="F831" s="389"/>
      <c r="G831" s="389"/>
      <c r="H831" s="389"/>
      <c r="I831" s="389"/>
      <c r="J831" s="389"/>
      <c r="K831" s="389"/>
      <c r="L831" s="389"/>
      <c r="M831" s="389"/>
      <c r="N831" s="390"/>
      <c r="AF831" s="133"/>
      <c r="AG831" s="140"/>
      <c r="AH831" s="142" t="s">
        <v>2298</v>
      </c>
      <c r="AL831" s="140"/>
      <c r="AO831" s="140"/>
      <c r="AQ831" s="140"/>
      <c r="AS831" s="140"/>
    </row>
    <row r="832" spans="1:45" s="121" customFormat="1" ht="15" x14ac:dyDescent="0.25">
      <c r="A832" s="183"/>
      <c r="B832" s="184"/>
      <c r="C832" s="389" t="s">
        <v>2299</v>
      </c>
      <c r="D832" s="389"/>
      <c r="E832" s="389"/>
      <c r="F832" s="389"/>
      <c r="G832" s="389"/>
      <c r="H832" s="389"/>
      <c r="I832" s="389"/>
      <c r="J832" s="389"/>
      <c r="K832" s="389"/>
      <c r="L832" s="389"/>
      <c r="M832" s="389"/>
      <c r="N832" s="390"/>
      <c r="AF832" s="133"/>
      <c r="AG832" s="140"/>
      <c r="AH832" s="142" t="s">
        <v>2299</v>
      </c>
      <c r="AL832" s="140"/>
      <c r="AO832" s="140"/>
      <c r="AQ832" s="140"/>
      <c r="AS832" s="140"/>
    </row>
    <row r="833" spans="1:45" s="121" customFormat="1" ht="15" x14ac:dyDescent="0.25">
      <c r="A833" s="202"/>
      <c r="B833" s="203"/>
      <c r="C833" s="388" t="s">
        <v>82</v>
      </c>
      <c r="D833" s="388"/>
      <c r="E833" s="388"/>
      <c r="F833" s="178"/>
      <c r="G833" s="179"/>
      <c r="H833" s="179"/>
      <c r="I833" s="179"/>
      <c r="J833" s="181"/>
      <c r="K833" s="179"/>
      <c r="L833" s="207">
        <v>15.46</v>
      </c>
      <c r="M833" s="197"/>
      <c r="N833" s="213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385" t="s">
        <v>2300</v>
      </c>
      <c r="B834" s="386"/>
      <c r="C834" s="386"/>
      <c r="D834" s="386"/>
      <c r="E834" s="386"/>
      <c r="F834" s="386"/>
      <c r="G834" s="386"/>
      <c r="H834" s="386"/>
      <c r="I834" s="386"/>
      <c r="J834" s="386"/>
      <c r="K834" s="386"/>
      <c r="L834" s="386"/>
      <c r="M834" s="386"/>
      <c r="N834" s="387"/>
      <c r="AF834" s="133"/>
      <c r="AG834" s="140"/>
      <c r="AL834" s="140"/>
      <c r="AO834" s="140"/>
      <c r="AQ834" s="140"/>
      <c r="AS834" s="140" t="s">
        <v>2300</v>
      </c>
    </row>
    <row r="835" spans="1:45" s="121" customFormat="1" ht="34.5" x14ac:dyDescent="0.25">
      <c r="A835" s="176" t="s">
        <v>434</v>
      </c>
      <c r="B835" s="177" t="s">
        <v>1578</v>
      </c>
      <c r="C835" s="388" t="s">
        <v>2301</v>
      </c>
      <c r="D835" s="388"/>
      <c r="E835" s="388"/>
      <c r="F835" s="178" t="s">
        <v>178</v>
      </c>
      <c r="G835" s="179">
        <v>2.5630000000000002</v>
      </c>
      <c r="H835" s="180">
        <v>1</v>
      </c>
      <c r="I835" s="210">
        <v>2.5630000000000002</v>
      </c>
      <c r="J835" s="181"/>
      <c r="K835" s="179"/>
      <c r="L835" s="181"/>
      <c r="M835" s="179"/>
      <c r="N835" s="182"/>
      <c r="AF835" s="133"/>
      <c r="AG835" s="140" t="s">
        <v>2301</v>
      </c>
      <c r="AL835" s="140"/>
      <c r="AO835" s="140"/>
      <c r="AQ835" s="140"/>
      <c r="AS835" s="140"/>
    </row>
    <row r="836" spans="1:45" s="121" customFormat="1" ht="15" x14ac:dyDescent="0.25">
      <c r="A836" s="208"/>
      <c r="B836" s="209"/>
      <c r="C836" s="379" t="s">
        <v>2302</v>
      </c>
      <c r="D836" s="379"/>
      <c r="E836" s="379"/>
      <c r="F836" s="379"/>
      <c r="G836" s="379"/>
      <c r="H836" s="379"/>
      <c r="I836" s="379"/>
      <c r="J836" s="379"/>
      <c r="K836" s="379"/>
      <c r="L836" s="379"/>
      <c r="M836" s="379"/>
      <c r="N836" s="391"/>
      <c r="AF836" s="133"/>
      <c r="AG836" s="140"/>
      <c r="AL836" s="140"/>
      <c r="AN836" s="142" t="s">
        <v>2302</v>
      </c>
      <c r="AO836" s="140"/>
      <c r="AQ836" s="140"/>
      <c r="AS836" s="140"/>
    </row>
    <row r="837" spans="1:45" s="121" customFormat="1" ht="23.25" x14ac:dyDescent="0.25">
      <c r="A837" s="183"/>
      <c r="B837" s="184" t="s">
        <v>63</v>
      </c>
      <c r="C837" s="389" t="s">
        <v>64</v>
      </c>
      <c r="D837" s="389"/>
      <c r="E837" s="389"/>
      <c r="F837" s="389"/>
      <c r="G837" s="389"/>
      <c r="H837" s="389"/>
      <c r="I837" s="389"/>
      <c r="J837" s="389"/>
      <c r="K837" s="389"/>
      <c r="L837" s="389"/>
      <c r="M837" s="389"/>
      <c r="N837" s="390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3"/>
      <c r="B838" s="184" t="s">
        <v>65</v>
      </c>
      <c r="C838" s="389" t="s">
        <v>66</v>
      </c>
      <c r="D838" s="389"/>
      <c r="E838" s="389"/>
      <c r="F838" s="389"/>
      <c r="G838" s="389"/>
      <c r="H838" s="389"/>
      <c r="I838" s="389"/>
      <c r="J838" s="389"/>
      <c r="K838" s="389"/>
      <c r="L838" s="389"/>
      <c r="M838" s="389"/>
      <c r="N838" s="390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5"/>
      <c r="B839" s="184" t="s">
        <v>58</v>
      </c>
      <c r="C839" s="379" t="s">
        <v>67</v>
      </c>
      <c r="D839" s="379"/>
      <c r="E839" s="379"/>
      <c r="F839" s="186"/>
      <c r="G839" s="187"/>
      <c r="H839" s="187"/>
      <c r="I839" s="187"/>
      <c r="J839" s="188">
        <v>206.31</v>
      </c>
      <c r="K839" s="211">
        <v>1.3225</v>
      </c>
      <c r="L839" s="188">
        <v>699.3</v>
      </c>
      <c r="M839" s="189">
        <v>44.77</v>
      </c>
      <c r="N839" s="191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5"/>
      <c r="B840" s="184" t="s">
        <v>68</v>
      </c>
      <c r="C840" s="379" t="s">
        <v>69</v>
      </c>
      <c r="D840" s="379"/>
      <c r="E840" s="379"/>
      <c r="F840" s="186"/>
      <c r="G840" s="187"/>
      <c r="H840" s="187"/>
      <c r="I840" s="187"/>
      <c r="J840" s="188">
        <v>548.89</v>
      </c>
      <c r="K840" s="211">
        <v>1.4375</v>
      </c>
      <c r="L840" s="190">
        <v>2022.28</v>
      </c>
      <c r="M840" s="189">
        <v>13.24</v>
      </c>
      <c r="N840" s="191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5"/>
      <c r="B841" s="184" t="s">
        <v>70</v>
      </c>
      <c r="C841" s="379" t="s">
        <v>71</v>
      </c>
      <c r="D841" s="379"/>
      <c r="E841" s="379"/>
      <c r="F841" s="186"/>
      <c r="G841" s="187"/>
      <c r="H841" s="187"/>
      <c r="I841" s="187"/>
      <c r="J841" s="188">
        <v>63.88</v>
      </c>
      <c r="K841" s="211">
        <v>1.4375</v>
      </c>
      <c r="L841" s="188">
        <v>235.35</v>
      </c>
      <c r="M841" s="189">
        <v>44.77</v>
      </c>
      <c r="N841" s="191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5"/>
      <c r="B842" s="184" t="s">
        <v>86</v>
      </c>
      <c r="C842" s="379" t="s">
        <v>87</v>
      </c>
      <c r="D842" s="379"/>
      <c r="E842" s="379"/>
      <c r="F842" s="186"/>
      <c r="G842" s="187"/>
      <c r="H842" s="187"/>
      <c r="I842" s="187"/>
      <c r="J842" s="188">
        <v>93.03</v>
      </c>
      <c r="K842" s="187"/>
      <c r="L842" s="188">
        <v>238.44</v>
      </c>
      <c r="M842" s="189">
        <v>8.16</v>
      </c>
      <c r="N842" s="191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2"/>
      <c r="B843" s="184"/>
      <c r="C843" s="379" t="s">
        <v>72</v>
      </c>
      <c r="D843" s="379"/>
      <c r="E843" s="379"/>
      <c r="F843" s="186" t="s">
        <v>73</v>
      </c>
      <c r="G843" s="201">
        <v>23</v>
      </c>
      <c r="H843" s="211">
        <v>1.3225</v>
      </c>
      <c r="I843" s="212">
        <v>77.960052500000003</v>
      </c>
      <c r="J843" s="194"/>
      <c r="K843" s="187"/>
      <c r="L843" s="194"/>
      <c r="M843" s="187"/>
      <c r="N843" s="195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2"/>
      <c r="B844" s="184"/>
      <c r="C844" s="379" t="s">
        <v>74</v>
      </c>
      <c r="D844" s="379"/>
      <c r="E844" s="379"/>
      <c r="F844" s="186" t="s">
        <v>73</v>
      </c>
      <c r="G844" s="189">
        <v>4.82</v>
      </c>
      <c r="H844" s="211">
        <v>1.4375</v>
      </c>
      <c r="I844" s="212">
        <v>17.758386300000002</v>
      </c>
      <c r="J844" s="194"/>
      <c r="K844" s="187"/>
      <c r="L844" s="194"/>
      <c r="M844" s="187"/>
      <c r="N844" s="195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5"/>
      <c r="B845" s="184"/>
      <c r="C845" s="380" t="s">
        <v>75</v>
      </c>
      <c r="D845" s="380"/>
      <c r="E845" s="380"/>
      <c r="F845" s="196"/>
      <c r="G845" s="197"/>
      <c r="H845" s="197"/>
      <c r="I845" s="197"/>
      <c r="J845" s="198">
        <v>848.23</v>
      </c>
      <c r="K845" s="197"/>
      <c r="L845" s="199">
        <v>2960.02</v>
      </c>
      <c r="M845" s="197"/>
      <c r="N845" s="200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2"/>
      <c r="B846" s="184"/>
      <c r="C846" s="379" t="s">
        <v>76</v>
      </c>
      <c r="D846" s="379"/>
      <c r="E846" s="379"/>
      <c r="F846" s="186"/>
      <c r="G846" s="187"/>
      <c r="H846" s="187"/>
      <c r="I846" s="187"/>
      <c r="J846" s="194"/>
      <c r="K846" s="187"/>
      <c r="L846" s="188">
        <v>934.65</v>
      </c>
      <c r="M846" s="187"/>
      <c r="N846" s="191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2"/>
      <c r="B847" s="184" t="s">
        <v>182</v>
      </c>
      <c r="C847" s="379" t="s">
        <v>183</v>
      </c>
      <c r="D847" s="379"/>
      <c r="E847" s="379"/>
      <c r="F847" s="186" t="s">
        <v>79</v>
      </c>
      <c r="G847" s="201">
        <v>93</v>
      </c>
      <c r="H847" s="187"/>
      <c r="I847" s="201">
        <v>93</v>
      </c>
      <c r="J847" s="194"/>
      <c r="K847" s="187"/>
      <c r="L847" s="188">
        <v>869.22</v>
      </c>
      <c r="M847" s="187"/>
      <c r="N847" s="191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2"/>
      <c r="B848" s="184" t="s">
        <v>184</v>
      </c>
      <c r="C848" s="379" t="s">
        <v>185</v>
      </c>
      <c r="D848" s="379"/>
      <c r="E848" s="379"/>
      <c r="F848" s="186" t="s">
        <v>79</v>
      </c>
      <c r="G848" s="201">
        <v>62</v>
      </c>
      <c r="H848" s="189">
        <v>0.85</v>
      </c>
      <c r="I848" s="216">
        <v>52.7</v>
      </c>
      <c r="J848" s="194"/>
      <c r="K848" s="187"/>
      <c r="L848" s="188">
        <v>492.56</v>
      </c>
      <c r="M848" s="187"/>
      <c r="N848" s="191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2"/>
      <c r="B849" s="203"/>
      <c r="C849" s="388" t="s">
        <v>82</v>
      </c>
      <c r="D849" s="388"/>
      <c r="E849" s="388"/>
      <c r="F849" s="178"/>
      <c r="G849" s="179"/>
      <c r="H849" s="179"/>
      <c r="I849" s="179"/>
      <c r="J849" s="181"/>
      <c r="K849" s="179"/>
      <c r="L849" s="204">
        <v>4321.8</v>
      </c>
      <c r="M849" s="197"/>
      <c r="N849" s="205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6" t="s">
        <v>440</v>
      </c>
      <c r="B850" s="177" t="s">
        <v>2303</v>
      </c>
      <c r="C850" s="388" t="s">
        <v>2304</v>
      </c>
      <c r="D850" s="388"/>
      <c r="E850" s="388"/>
      <c r="F850" s="178" t="s">
        <v>178</v>
      </c>
      <c r="G850" s="179">
        <v>2.5630000000000002</v>
      </c>
      <c r="H850" s="180">
        <v>1</v>
      </c>
      <c r="I850" s="210">
        <v>2.5630000000000002</v>
      </c>
      <c r="J850" s="204">
        <v>10480</v>
      </c>
      <c r="K850" s="179"/>
      <c r="L850" s="204">
        <v>26860.240000000002</v>
      </c>
      <c r="M850" s="206">
        <v>8.16</v>
      </c>
      <c r="N850" s="205">
        <v>219179.56</v>
      </c>
      <c r="AF850" s="133"/>
      <c r="AG850" s="140" t="s">
        <v>2304</v>
      </c>
      <c r="AL850" s="140"/>
      <c r="AO850" s="140"/>
      <c r="AQ850" s="140"/>
      <c r="AS850" s="140"/>
    </row>
    <row r="851" spans="1:45" s="121" customFormat="1" ht="15" x14ac:dyDescent="0.25">
      <c r="A851" s="202"/>
      <c r="B851" s="203"/>
      <c r="C851" s="379" t="s">
        <v>99</v>
      </c>
      <c r="D851" s="379"/>
      <c r="E851" s="379"/>
      <c r="F851" s="379"/>
      <c r="G851" s="379"/>
      <c r="H851" s="379"/>
      <c r="I851" s="379"/>
      <c r="J851" s="379"/>
      <c r="K851" s="379"/>
      <c r="L851" s="379"/>
      <c r="M851" s="379"/>
      <c r="N851" s="391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2"/>
      <c r="B852" s="203"/>
      <c r="C852" s="388" t="s">
        <v>82</v>
      </c>
      <c r="D852" s="388"/>
      <c r="E852" s="388"/>
      <c r="F852" s="178"/>
      <c r="G852" s="179"/>
      <c r="H852" s="179"/>
      <c r="I852" s="179"/>
      <c r="J852" s="181"/>
      <c r="K852" s="179"/>
      <c r="L852" s="204">
        <v>26860.240000000002</v>
      </c>
      <c r="M852" s="197"/>
      <c r="N852" s="205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385" t="s">
        <v>2305</v>
      </c>
      <c r="B853" s="386"/>
      <c r="C853" s="386"/>
      <c r="D853" s="386"/>
      <c r="E853" s="386"/>
      <c r="F853" s="386"/>
      <c r="G853" s="386"/>
      <c r="H853" s="386"/>
      <c r="I853" s="386"/>
      <c r="J853" s="386"/>
      <c r="K853" s="386"/>
      <c r="L853" s="386"/>
      <c r="M853" s="386"/>
      <c r="N853" s="387"/>
      <c r="AF853" s="133"/>
      <c r="AG853" s="140"/>
      <c r="AL853" s="140"/>
      <c r="AO853" s="140"/>
      <c r="AQ853" s="140"/>
      <c r="AS853" s="140" t="s">
        <v>2305</v>
      </c>
    </row>
    <row r="854" spans="1:45" s="121" customFormat="1" ht="23.25" x14ac:dyDescent="0.25">
      <c r="A854" s="176" t="s">
        <v>443</v>
      </c>
      <c r="B854" s="177" t="s">
        <v>502</v>
      </c>
      <c r="C854" s="388" t="s">
        <v>503</v>
      </c>
      <c r="D854" s="388"/>
      <c r="E854" s="388"/>
      <c r="F854" s="178" t="s">
        <v>199</v>
      </c>
      <c r="G854" s="179">
        <v>1.19</v>
      </c>
      <c r="H854" s="180">
        <v>1</v>
      </c>
      <c r="I854" s="206">
        <v>1.19</v>
      </c>
      <c r="J854" s="181"/>
      <c r="K854" s="179"/>
      <c r="L854" s="181"/>
      <c r="M854" s="179"/>
      <c r="N854" s="182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8"/>
      <c r="B855" s="209"/>
      <c r="C855" s="379" t="s">
        <v>2306</v>
      </c>
      <c r="D855" s="379"/>
      <c r="E855" s="379"/>
      <c r="F855" s="379"/>
      <c r="G855" s="379"/>
      <c r="H855" s="379"/>
      <c r="I855" s="379"/>
      <c r="J855" s="379"/>
      <c r="K855" s="379"/>
      <c r="L855" s="379"/>
      <c r="M855" s="379"/>
      <c r="N855" s="391"/>
      <c r="AF855" s="133"/>
      <c r="AG855" s="140"/>
      <c r="AL855" s="140"/>
      <c r="AN855" s="142" t="s">
        <v>2306</v>
      </c>
      <c r="AO855" s="140"/>
      <c r="AQ855" s="140"/>
      <c r="AS855" s="140"/>
    </row>
    <row r="856" spans="1:45" s="121" customFormat="1" ht="15" x14ac:dyDescent="0.25">
      <c r="A856" s="183"/>
      <c r="B856" s="184" t="s">
        <v>258</v>
      </c>
      <c r="C856" s="389" t="s">
        <v>259</v>
      </c>
      <c r="D856" s="389"/>
      <c r="E856" s="389"/>
      <c r="F856" s="389"/>
      <c r="G856" s="389"/>
      <c r="H856" s="389"/>
      <c r="I856" s="389"/>
      <c r="J856" s="389"/>
      <c r="K856" s="389"/>
      <c r="L856" s="389"/>
      <c r="M856" s="389"/>
      <c r="N856" s="390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3"/>
      <c r="B857" s="184"/>
      <c r="C857" s="389" t="s">
        <v>2307</v>
      </c>
      <c r="D857" s="389"/>
      <c r="E857" s="389"/>
      <c r="F857" s="389"/>
      <c r="G857" s="389"/>
      <c r="H857" s="389"/>
      <c r="I857" s="389"/>
      <c r="J857" s="389"/>
      <c r="K857" s="389"/>
      <c r="L857" s="389"/>
      <c r="M857" s="389"/>
      <c r="N857" s="390"/>
      <c r="AF857" s="133"/>
      <c r="AG857" s="140"/>
      <c r="AH857" s="142" t="s">
        <v>2307</v>
      </c>
      <c r="AL857" s="140"/>
      <c r="AO857" s="140"/>
      <c r="AQ857" s="140"/>
      <c r="AS857" s="140"/>
    </row>
    <row r="858" spans="1:45" s="121" customFormat="1" ht="23.25" x14ac:dyDescent="0.25">
      <c r="A858" s="183"/>
      <c r="B858" s="184" t="s">
        <v>63</v>
      </c>
      <c r="C858" s="389" t="s">
        <v>64</v>
      </c>
      <c r="D858" s="389"/>
      <c r="E858" s="389"/>
      <c r="F858" s="389"/>
      <c r="G858" s="389"/>
      <c r="H858" s="389"/>
      <c r="I858" s="389"/>
      <c r="J858" s="389"/>
      <c r="K858" s="389"/>
      <c r="L858" s="389"/>
      <c r="M858" s="389"/>
      <c r="N858" s="390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3"/>
      <c r="B859" s="184" t="s">
        <v>65</v>
      </c>
      <c r="C859" s="389" t="s">
        <v>66</v>
      </c>
      <c r="D859" s="389"/>
      <c r="E859" s="389"/>
      <c r="F859" s="389"/>
      <c r="G859" s="389"/>
      <c r="H859" s="389"/>
      <c r="I859" s="389"/>
      <c r="J859" s="389"/>
      <c r="K859" s="389"/>
      <c r="L859" s="389"/>
      <c r="M859" s="389"/>
      <c r="N859" s="390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5"/>
      <c r="B860" s="184" t="s">
        <v>58</v>
      </c>
      <c r="C860" s="379" t="s">
        <v>67</v>
      </c>
      <c r="D860" s="379"/>
      <c r="E860" s="379"/>
      <c r="F860" s="186"/>
      <c r="G860" s="187"/>
      <c r="H860" s="187"/>
      <c r="I860" s="187"/>
      <c r="J860" s="188">
        <v>56.55</v>
      </c>
      <c r="K860" s="217">
        <v>1.45475</v>
      </c>
      <c r="L860" s="188">
        <v>97.9</v>
      </c>
      <c r="M860" s="189">
        <v>44.77</v>
      </c>
      <c r="N860" s="191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5"/>
      <c r="B861" s="184" t="s">
        <v>68</v>
      </c>
      <c r="C861" s="379" t="s">
        <v>69</v>
      </c>
      <c r="D861" s="379"/>
      <c r="E861" s="379"/>
      <c r="F861" s="186"/>
      <c r="G861" s="187"/>
      <c r="H861" s="187"/>
      <c r="I861" s="187"/>
      <c r="J861" s="188">
        <v>9.2200000000000006</v>
      </c>
      <c r="K861" s="211">
        <v>1.4375</v>
      </c>
      <c r="L861" s="188">
        <v>15.77</v>
      </c>
      <c r="M861" s="189">
        <v>13.24</v>
      </c>
      <c r="N861" s="218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5"/>
      <c r="B862" s="184" t="s">
        <v>70</v>
      </c>
      <c r="C862" s="379" t="s">
        <v>71</v>
      </c>
      <c r="D862" s="379"/>
      <c r="E862" s="379"/>
      <c r="F862" s="186"/>
      <c r="G862" s="187"/>
      <c r="H862" s="187"/>
      <c r="I862" s="187"/>
      <c r="J862" s="188">
        <v>0.22</v>
      </c>
      <c r="K862" s="211">
        <v>1.4375</v>
      </c>
      <c r="L862" s="188">
        <v>0.38</v>
      </c>
      <c r="M862" s="189">
        <v>44.77</v>
      </c>
      <c r="N862" s="218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5"/>
      <c r="B863" s="184" t="s">
        <v>86</v>
      </c>
      <c r="C863" s="379" t="s">
        <v>87</v>
      </c>
      <c r="D863" s="379"/>
      <c r="E863" s="379"/>
      <c r="F863" s="186"/>
      <c r="G863" s="187"/>
      <c r="H863" s="187"/>
      <c r="I863" s="187"/>
      <c r="J863" s="188">
        <v>152.04</v>
      </c>
      <c r="K863" s="201">
        <v>2</v>
      </c>
      <c r="L863" s="188">
        <v>361.86</v>
      </c>
      <c r="M863" s="189">
        <v>8.16</v>
      </c>
      <c r="N863" s="191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2"/>
      <c r="B864" s="184"/>
      <c r="C864" s="379" t="s">
        <v>72</v>
      </c>
      <c r="D864" s="379"/>
      <c r="E864" s="379"/>
      <c r="F864" s="186" t="s">
        <v>73</v>
      </c>
      <c r="G864" s="189">
        <v>5.31</v>
      </c>
      <c r="H864" s="217">
        <v>1.45475</v>
      </c>
      <c r="I864" s="212">
        <v>9.1924197999999997</v>
      </c>
      <c r="J864" s="194"/>
      <c r="K864" s="187"/>
      <c r="L864" s="194"/>
      <c r="M864" s="187"/>
      <c r="N864" s="195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2"/>
      <c r="B865" s="184"/>
      <c r="C865" s="379" t="s">
        <v>74</v>
      </c>
      <c r="D865" s="379"/>
      <c r="E865" s="379"/>
      <c r="F865" s="186" t="s">
        <v>73</v>
      </c>
      <c r="G865" s="189">
        <v>0.02</v>
      </c>
      <c r="H865" s="211">
        <v>1.4375</v>
      </c>
      <c r="I865" s="212">
        <v>3.42125E-2</v>
      </c>
      <c r="J865" s="194"/>
      <c r="K865" s="187"/>
      <c r="L865" s="194"/>
      <c r="M865" s="187"/>
      <c r="N865" s="195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5"/>
      <c r="B866" s="184"/>
      <c r="C866" s="380" t="s">
        <v>75</v>
      </c>
      <c r="D866" s="380"/>
      <c r="E866" s="380"/>
      <c r="F866" s="196"/>
      <c r="G866" s="197"/>
      <c r="H866" s="197"/>
      <c r="I866" s="197"/>
      <c r="J866" s="198">
        <v>217.81</v>
      </c>
      <c r="K866" s="197"/>
      <c r="L866" s="198">
        <v>475.53</v>
      </c>
      <c r="M866" s="197"/>
      <c r="N866" s="200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2"/>
      <c r="B867" s="184"/>
      <c r="C867" s="379" t="s">
        <v>76</v>
      </c>
      <c r="D867" s="379"/>
      <c r="E867" s="379"/>
      <c r="F867" s="186"/>
      <c r="G867" s="187"/>
      <c r="H867" s="187"/>
      <c r="I867" s="187"/>
      <c r="J867" s="194"/>
      <c r="K867" s="187"/>
      <c r="L867" s="188">
        <v>98.28</v>
      </c>
      <c r="M867" s="187"/>
      <c r="N867" s="191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2"/>
      <c r="B868" s="184" t="s">
        <v>245</v>
      </c>
      <c r="C868" s="379" t="s">
        <v>246</v>
      </c>
      <c r="D868" s="379"/>
      <c r="E868" s="379"/>
      <c r="F868" s="186" t="s">
        <v>79</v>
      </c>
      <c r="G868" s="201">
        <v>94</v>
      </c>
      <c r="H868" s="187"/>
      <c r="I868" s="201">
        <v>94</v>
      </c>
      <c r="J868" s="194"/>
      <c r="K868" s="187"/>
      <c r="L868" s="188">
        <v>92.38</v>
      </c>
      <c r="M868" s="187"/>
      <c r="N868" s="191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2"/>
      <c r="B869" s="184" t="s">
        <v>247</v>
      </c>
      <c r="C869" s="379" t="s">
        <v>248</v>
      </c>
      <c r="D869" s="379"/>
      <c r="E869" s="379"/>
      <c r="F869" s="186" t="s">
        <v>79</v>
      </c>
      <c r="G869" s="201">
        <v>51</v>
      </c>
      <c r="H869" s="189">
        <v>0.85</v>
      </c>
      <c r="I869" s="189">
        <v>43.35</v>
      </c>
      <c r="J869" s="194"/>
      <c r="K869" s="187"/>
      <c r="L869" s="188">
        <v>42.6</v>
      </c>
      <c r="M869" s="187"/>
      <c r="N869" s="191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2"/>
      <c r="B870" s="203"/>
      <c r="C870" s="388" t="s">
        <v>82</v>
      </c>
      <c r="D870" s="388"/>
      <c r="E870" s="388"/>
      <c r="F870" s="178"/>
      <c r="G870" s="179"/>
      <c r="H870" s="179"/>
      <c r="I870" s="179"/>
      <c r="J870" s="181"/>
      <c r="K870" s="179"/>
      <c r="L870" s="207">
        <v>610.51</v>
      </c>
      <c r="M870" s="197"/>
      <c r="N870" s="205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6" t="s">
        <v>448</v>
      </c>
      <c r="B871" s="177" t="s">
        <v>254</v>
      </c>
      <c r="C871" s="388" t="s">
        <v>1705</v>
      </c>
      <c r="D871" s="388"/>
      <c r="E871" s="388"/>
      <c r="F871" s="178" t="s">
        <v>199</v>
      </c>
      <c r="G871" s="179">
        <v>1.19</v>
      </c>
      <c r="H871" s="180">
        <v>1</v>
      </c>
      <c r="I871" s="206">
        <v>1.19</v>
      </c>
      <c r="J871" s="181"/>
      <c r="K871" s="179"/>
      <c r="L871" s="181"/>
      <c r="M871" s="179"/>
      <c r="N871" s="182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3"/>
      <c r="B872" s="184"/>
      <c r="C872" s="389" t="s">
        <v>257</v>
      </c>
      <c r="D872" s="389"/>
      <c r="E872" s="389"/>
      <c r="F872" s="389"/>
      <c r="G872" s="389"/>
      <c r="H872" s="389"/>
      <c r="I872" s="389"/>
      <c r="J872" s="389"/>
      <c r="K872" s="389"/>
      <c r="L872" s="389"/>
      <c r="M872" s="389"/>
      <c r="N872" s="390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3"/>
      <c r="B873" s="184" t="s">
        <v>258</v>
      </c>
      <c r="C873" s="389" t="s">
        <v>259</v>
      </c>
      <c r="D873" s="389"/>
      <c r="E873" s="389"/>
      <c r="F873" s="389"/>
      <c r="G873" s="389"/>
      <c r="H873" s="389"/>
      <c r="I873" s="389"/>
      <c r="J873" s="389"/>
      <c r="K873" s="389"/>
      <c r="L873" s="389"/>
      <c r="M873" s="389"/>
      <c r="N873" s="390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3"/>
      <c r="B874" s="184" t="s">
        <v>63</v>
      </c>
      <c r="C874" s="389" t="s">
        <v>64</v>
      </c>
      <c r="D874" s="389"/>
      <c r="E874" s="389"/>
      <c r="F874" s="389"/>
      <c r="G874" s="389"/>
      <c r="H874" s="389"/>
      <c r="I874" s="389"/>
      <c r="J874" s="389"/>
      <c r="K874" s="389"/>
      <c r="L874" s="389"/>
      <c r="M874" s="389"/>
      <c r="N874" s="390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3"/>
      <c r="B875" s="184" t="s">
        <v>65</v>
      </c>
      <c r="C875" s="389" t="s">
        <v>66</v>
      </c>
      <c r="D875" s="389"/>
      <c r="E875" s="389"/>
      <c r="F875" s="389"/>
      <c r="G875" s="389"/>
      <c r="H875" s="389"/>
      <c r="I875" s="389"/>
      <c r="J875" s="389"/>
      <c r="K875" s="389"/>
      <c r="L875" s="389"/>
      <c r="M875" s="389"/>
      <c r="N875" s="390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5"/>
      <c r="B876" s="184" t="s">
        <v>58</v>
      </c>
      <c r="C876" s="379" t="s">
        <v>67</v>
      </c>
      <c r="D876" s="379"/>
      <c r="E876" s="379"/>
      <c r="F876" s="186"/>
      <c r="G876" s="187"/>
      <c r="H876" s="187"/>
      <c r="I876" s="187"/>
      <c r="J876" s="188">
        <v>19.32</v>
      </c>
      <c r="K876" s="211">
        <v>2.9095</v>
      </c>
      <c r="L876" s="188">
        <v>66.89</v>
      </c>
      <c r="M876" s="189">
        <v>44.77</v>
      </c>
      <c r="N876" s="191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5"/>
      <c r="B877" s="184" t="s">
        <v>68</v>
      </c>
      <c r="C877" s="379" t="s">
        <v>69</v>
      </c>
      <c r="D877" s="379"/>
      <c r="E877" s="379"/>
      <c r="F877" s="186"/>
      <c r="G877" s="187"/>
      <c r="H877" s="187"/>
      <c r="I877" s="187"/>
      <c r="J877" s="188">
        <v>6.01</v>
      </c>
      <c r="K877" s="193">
        <v>2.875</v>
      </c>
      <c r="L877" s="188">
        <v>20.56</v>
      </c>
      <c r="M877" s="189">
        <v>13.24</v>
      </c>
      <c r="N877" s="218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5"/>
      <c r="B878" s="184" t="s">
        <v>70</v>
      </c>
      <c r="C878" s="379" t="s">
        <v>71</v>
      </c>
      <c r="D878" s="379"/>
      <c r="E878" s="379"/>
      <c r="F878" s="186"/>
      <c r="G878" s="187"/>
      <c r="H878" s="187"/>
      <c r="I878" s="187"/>
      <c r="J878" s="188">
        <v>0.22</v>
      </c>
      <c r="K878" s="193">
        <v>2.875</v>
      </c>
      <c r="L878" s="188">
        <v>0.75</v>
      </c>
      <c r="M878" s="189">
        <v>44.77</v>
      </c>
      <c r="N878" s="218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5"/>
      <c r="B879" s="184" t="s">
        <v>86</v>
      </c>
      <c r="C879" s="379" t="s">
        <v>87</v>
      </c>
      <c r="D879" s="379"/>
      <c r="E879" s="379"/>
      <c r="F879" s="186"/>
      <c r="G879" s="187"/>
      <c r="H879" s="187"/>
      <c r="I879" s="187"/>
      <c r="J879" s="188">
        <v>138.16</v>
      </c>
      <c r="K879" s="201">
        <v>2</v>
      </c>
      <c r="L879" s="188">
        <v>328.82</v>
      </c>
      <c r="M879" s="189">
        <v>8.16</v>
      </c>
      <c r="N879" s="191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2"/>
      <c r="B880" s="184"/>
      <c r="C880" s="379" t="s">
        <v>72</v>
      </c>
      <c r="D880" s="379"/>
      <c r="E880" s="379"/>
      <c r="F880" s="186" t="s">
        <v>73</v>
      </c>
      <c r="G880" s="189">
        <v>2.13</v>
      </c>
      <c r="H880" s="211">
        <v>2.9095</v>
      </c>
      <c r="I880" s="212">
        <v>7.3747097000000004</v>
      </c>
      <c r="J880" s="194"/>
      <c r="K880" s="187"/>
      <c r="L880" s="194"/>
      <c r="M880" s="187"/>
      <c r="N880" s="195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2"/>
      <c r="B881" s="184"/>
      <c r="C881" s="379" t="s">
        <v>74</v>
      </c>
      <c r="D881" s="379"/>
      <c r="E881" s="379"/>
      <c r="F881" s="186" t="s">
        <v>73</v>
      </c>
      <c r="G881" s="189">
        <v>0.02</v>
      </c>
      <c r="H881" s="193">
        <v>2.875</v>
      </c>
      <c r="I881" s="215">
        <v>6.8425E-2</v>
      </c>
      <c r="J881" s="194"/>
      <c r="K881" s="187"/>
      <c r="L881" s="194"/>
      <c r="M881" s="187"/>
      <c r="N881" s="195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5"/>
      <c r="B882" s="184"/>
      <c r="C882" s="380" t="s">
        <v>75</v>
      </c>
      <c r="D882" s="380"/>
      <c r="E882" s="380"/>
      <c r="F882" s="196"/>
      <c r="G882" s="197"/>
      <c r="H882" s="197"/>
      <c r="I882" s="197"/>
      <c r="J882" s="198">
        <v>163.49</v>
      </c>
      <c r="K882" s="197"/>
      <c r="L882" s="198">
        <v>416.27</v>
      </c>
      <c r="M882" s="197"/>
      <c r="N882" s="200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2"/>
      <c r="B883" s="184"/>
      <c r="C883" s="379" t="s">
        <v>76</v>
      </c>
      <c r="D883" s="379"/>
      <c r="E883" s="379"/>
      <c r="F883" s="186"/>
      <c r="G883" s="187"/>
      <c r="H883" s="187"/>
      <c r="I883" s="187"/>
      <c r="J883" s="194"/>
      <c r="K883" s="187"/>
      <c r="L883" s="188">
        <v>67.64</v>
      </c>
      <c r="M883" s="187"/>
      <c r="N883" s="191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2"/>
      <c r="B884" s="184" t="s">
        <v>245</v>
      </c>
      <c r="C884" s="379" t="s">
        <v>246</v>
      </c>
      <c r="D884" s="379"/>
      <c r="E884" s="379"/>
      <c r="F884" s="186" t="s">
        <v>79</v>
      </c>
      <c r="G884" s="201">
        <v>94</v>
      </c>
      <c r="H884" s="187"/>
      <c r="I884" s="201">
        <v>94</v>
      </c>
      <c r="J884" s="194"/>
      <c r="K884" s="187"/>
      <c r="L884" s="188">
        <v>63.58</v>
      </c>
      <c r="M884" s="187"/>
      <c r="N884" s="191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2"/>
      <c r="B885" s="184" t="s">
        <v>247</v>
      </c>
      <c r="C885" s="379" t="s">
        <v>248</v>
      </c>
      <c r="D885" s="379"/>
      <c r="E885" s="379"/>
      <c r="F885" s="186" t="s">
        <v>79</v>
      </c>
      <c r="G885" s="201">
        <v>51</v>
      </c>
      <c r="H885" s="189">
        <v>0.85</v>
      </c>
      <c r="I885" s="189">
        <v>43.35</v>
      </c>
      <c r="J885" s="194"/>
      <c r="K885" s="187"/>
      <c r="L885" s="188">
        <v>29.32</v>
      </c>
      <c r="M885" s="187"/>
      <c r="N885" s="191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2"/>
      <c r="B886" s="203"/>
      <c r="C886" s="388" t="s">
        <v>82</v>
      </c>
      <c r="D886" s="388"/>
      <c r="E886" s="388"/>
      <c r="F886" s="178"/>
      <c r="G886" s="179"/>
      <c r="H886" s="179"/>
      <c r="I886" s="179"/>
      <c r="J886" s="181"/>
      <c r="K886" s="179"/>
      <c r="L886" s="207">
        <v>509.17</v>
      </c>
      <c r="M886" s="197"/>
      <c r="N886" s="205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6" t="s">
        <v>452</v>
      </c>
      <c r="B887" s="177" t="s">
        <v>460</v>
      </c>
      <c r="C887" s="388" t="s">
        <v>2278</v>
      </c>
      <c r="D887" s="388"/>
      <c r="E887" s="388"/>
      <c r="F887" s="178" t="s">
        <v>199</v>
      </c>
      <c r="G887" s="179">
        <v>8.5999999999999993E-2</v>
      </c>
      <c r="H887" s="180">
        <v>1</v>
      </c>
      <c r="I887" s="210">
        <v>8.5999999999999993E-2</v>
      </c>
      <c r="J887" s="181"/>
      <c r="K887" s="179"/>
      <c r="L887" s="181"/>
      <c r="M887" s="179"/>
      <c r="N887" s="182"/>
      <c r="AF887" s="133"/>
      <c r="AG887" s="140" t="s">
        <v>2278</v>
      </c>
      <c r="AL887" s="140"/>
      <c r="AO887" s="140"/>
      <c r="AQ887" s="140"/>
      <c r="AS887" s="140"/>
    </row>
    <row r="888" spans="1:45" s="121" customFormat="1" ht="15" x14ac:dyDescent="0.25">
      <c r="A888" s="208"/>
      <c r="B888" s="209"/>
      <c r="C888" s="379" t="s">
        <v>2308</v>
      </c>
      <c r="D888" s="379"/>
      <c r="E888" s="379"/>
      <c r="F888" s="379"/>
      <c r="G888" s="379"/>
      <c r="H888" s="379"/>
      <c r="I888" s="379"/>
      <c r="J888" s="379"/>
      <c r="K888" s="379"/>
      <c r="L888" s="379"/>
      <c r="M888" s="379"/>
      <c r="N888" s="391"/>
      <c r="AF888" s="133"/>
      <c r="AG888" s="140"/>
      <c r="AL888" s="140"/>
      <c r="AN888" s="142" t="s">
        <v>2308</v>
      </c>
      <c r="AO888" s="140"/>
      <c r="AQ888" s="140"/>
      <c r="AS888" s="140"/>
    </row>
    <row r="889" spans="1:45" s="121" customFormat="1" ht="15" x14ac:dyDescent="0.25">
      <c r="A889" s="183"/>
      <c r="B889" s="184" t="s">
        <v>258</v>
      </c>
      <c r="C889" s="389" t="s">
        <v>259</v>
      </c>
      <c r="D889" s="389"/>
      <c r="E889" s="389"/>
      <c r="F889" s="389"/>
      <c r="G889" s="389"/>
      <c r="H889" s="389"/>
      <c r="I889" s="389"/>
      <c r="J889" s="389"/>
      <c r="K889" s="389"/>
      <c r="L889" s="389"/>
      <c r="M889" s="389"/>
      <c r="N889" s="390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3"/>
      <c r="B890" s="184" t="s">
        <v>63</v>
      </c>
      <c r="C890" s="389" t="s">
        <v>64</v>
      </c>
      <c r="D890" s="389"/>
      <c r="E890" s="389"/>
      <c r="F890" s="389"/>
      <c r="G890" s="389"/>
      <c r="H890" s="389"/>
      <c r="I890" s="389"/>
      <c r="J890" s="389"/>
      <c r="K890" s="389"/>
      <c r="L890" s="389"/>
      <c r="M890" s="389"/>
      <c r="N890" s="390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3"/>
      <c r="B891" s="184" t="s">
        <v>65</v>
      </c>
      <c r="C891" s="389" t="s">
        <v>66</v>
      </c>
      <c r="D891" s="389"/>
      <c r="E891" s="389"/>
      <c r="F891" s="389"/>
      <c r="G891" s="389"/>
      <c r="H891" s="389"/>
      <c r="I891" s="389"/>
      <c r="J891" s="389"/>
      <c r="K891" s="389"/>
      <c r="L891" s="389"/>
      <c r="M891" s="389"/>
      <c r="N891" s="390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5"/>
      <c r="B892" s="184" t="s">
        <v>58</v>
      </c>
      <c r="C892" s="379" t="s">
        <v>67</v>
      </c>
      <c r="D892" s="379"/>
      <c r="E892" s="379"/>
      <c r="F892" s="186"/>
      <c r="G892" s="187"/>
      <c r="H892" s="187"/>
      <c r="I892" s="187"/>
      <c r="J892" s="188">
        <v>22.04</v>
      </c>
      <c r="K892" s="217">
        <v>1.45475</v>
      </c>
      <c r="L892" s="188">
        <v>2.76</v>
      </c>
      <c r="M892" s="189">
        <v>44.77</v>
      </c>
      <c r="N892" s="218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5"/>
      <c r="B893" s="184" t="s">
        <v>68</v>
      </c>
      <c r="C893" s="379" t="s">
        <v>69</v>
      </c>
      <c r="D893" s="379"/>
      <c r="E893" s="379"/>
      <c r="F893" s="186"/>
      <c r="G893" s="187"/>
      <c r="H893" s="187"/>
      <c r="I893" s="187"/>
      <c r="J893" s="188">
        <v>7.39</v>
      </c>
      <c r="K893" s="211">
        <v>1.4375</v>
      </c>
      <c r="L893" s="188">
        <v>0.91</v>
      </c>
      <c r="M893" s="189">
        <v>13.24</v>
      </c>
      <c r="N893" s="218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5"/>
      <c r="B894" s="184" t="s">
        <v>70</v>
      </c>
      <c r="C894" s="379" t="s">
        <v>71</v>
      </c>
      <c r="D894" s="379"/>
      <c r="E894" s="379"/>
      <c r="F894" s="186"/>
      <c r="G894" s="187"/>
      <c r="H894" s="187"/>
      <c r="I894" s="187"/>
      <c r="J894" s="188">
        <v>0.22</v>
      </c>
      <c r="K894" s="211">
        <v>1.4375</v>
      </c>
      <c r="L894" s="188">
        <v>0.03</v>
      </c>
      <c r="M894" s="189">
        <v>44.77</v>
      </c>
      <c r="N894" s="218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5"/>
      <c r="B895" s="184" t="s">
        <v>86</v>
      </c>
      <c r="C895" s="379" t="s">
        <v>87</v>
      </c>
      <c r="D895" s="379"/>
      <c r="E895" s="379"/>
      <c r="F895" s="186"/>
      <c r="G895" s="187"/>
      <c r="H895" s="187"/>
      <c r="I895" s="187"/>
      <c r="J895" s="190">
        <v>1963.57</v>
      </c>
      <c r="K895" s="187"/>
      <c r="L895" s="188">
        <v>168.87</v>
      </c>
      <c r="M895" s="189">
        <v>8.16</v>
      </c>
      <c r="N895" s="191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2"/>
      <c r="B896" s="184"/>
      <c r="C896" s="379" t="s">
        <v>72</v>
      </c>
      <c r="D896" s="379"/>
      <c r="E896" s="379"/>
      <c r="F896" s="186" t="s">
        <v>73</v>
      </c>
      <c r="G896" s="189">
        <v>2.4300000000000002</v>
      </c>
      <c r="H896" s="217">
        <v>1.45475</v>
      </c>
      <c r="I896" s="212">
        <v>0.3040137</v>
      </c>
      <c r="J896" s="194"/>
      <c r="K896" s="187"/>
      <c r="L896" s="194"/>
      <c r="M896" s="187"/>
      <c r="N896" s="195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2"/>
      <c r="B897" s="184"/>
      <c r="C897" s="379" t="s">
        <v>74</v>
      </c>
      <c r="D897" s="379"/>
      <c r="E897" s="379"/>
      <c r="F897" s="186" t="s">
        <v>73</v>
      </c>
      <c r="G897" s="189">
        <v>0.02</v>
      </c>
      <c r="H897" s="211">
        <v>1.4375</v>
      </c>
      <c r="I897" s="212">
        <v>2.4724999999999999E-3</v>
      </c>
      <c r="J897" s="194"/>
      <c r="K897" s="187"/>
      <c r="L897" s="194"/>
      <c r="M897" s="187"/>
      <c r="N897" s="195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5"/>
      <c r="B898" s="184"/>
      <c r="C898" s="380" t="s">
        <v>75</v>
      </c>
      <c r="D898" s="380"/>
      <c r="E898" s="380"/>
      <c r="F898" s="196"/>
      <c r="G898" s="197"/>
      <c r="H898" s="197"/>
      <c r="I898" s="197"/>
      <c r="J898" s="199">
        <v>1993</v>
      </c>
      <c r="K898" s="197"/>
      <c r="L898" s="198">
        <v>172.54</v>
      </c>
      <c r="M898" s="197"/>
      <c r="N898" s="200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2"/>
      <c r="B899" s="184"/>
      <c r="C899" s="379" t="s">
        <v>76</v>
      </c>
      <c r="D899" s="379"/>
      <c r="E899" s="379"/>
      <c r="F899" s="186"/>
      <c r="G899" s="187"/>
      <c r="H899" s="187"/>
      <c r="I899" s="187"/>
      <c r="J899" s="194"/>
      <c r="K899" s="187"/>
      <c r="L899" s="188">
        <v>2.79</v>
      </c>
      <c r="M899" s="187"/>
      <c r="N899" s="218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2"/>
      <c r="B900" s="184" t="s">
        <v>245</v>
      </c>
      <c r="C900" s="379" t="s">
        <v>246</v>
      </c>
      <c r="D900" s="379"/>
      <c r="E900" s="379"/>
      <c r="F900" s="186" t="s">
        <v>79</v>
      </c>
      <c r="G900" s="201">
        <v>94</v>
      </c>
      <c r="H900" s="187"/>
      <c r="I900" s="201">
        <v>94</v>
      </c>
      <c r="J900" s="194"/>
      <c r="K900" s="187"/>
      <c r="L900" s="188">
        <v>2.62</v>
      </c>
      <c r="M900" s="187"/>
      <c r="N900" s="218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2"/>
      <c r="B901" s="184" t="s">
        <v>247</v>
      </c>
      <c r="C901" s="379" t="s">
        <v>248</v>
      </c>
      <c r="D901" s="379"/>
      <c r="E901" s="379"/>
      <c r="F901" s="186" t="s">
        <v>79</v>
      </c>
      <c r="G901" s="201">
        <v>51</v>
      </c>
      <c r="H901" s="189">
        <v>0.85</v>
      </c>
      <c r="I901" s="189">
        <v>43.35</v>
      </c>
      <c r="J901" s="194"/>
      <c r="K901" s="187"/>
      <c r="L901" s="188">
        <v>1.21</v>
      </c>
      <c r="M901" s="187"/>
      <c r="N901" s="218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2"/>
      <c r="B902" s="203"/>
      <c r="C902" s="388" t="s">
        <v>82</v>
      </c>
      <c r="D902" s="388"/>
      <c r="E902" s="388"/>
      <c r="F902" s="178"/>
      <c r="G902" s="179"/>
      <c r="H902" s="179"/>
      <c r="I902" s="179"/>
      <c r="J902" s="181"/>
      <c r="K902" s="179"/>
      <c r="L902" s="207">
        <v>176.37</v>
      </c>
      <c r="M902" s="197"/>
      <c r="N902" s="205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0"/>
      <c r="B903" s="221"/>
      <c r="C903" s="221"/>
      <c r="D903" s="221"/>
      <c r="E903" s="221"/>
      <c r="F903" s="222"/>
      <c r="G903" s="222"/>
      <c r="H903" s="222"/>
      <c r="I903" s="222"/>
      <c r="J903" s="223"/>
      <c r="K903" s="222"/>
      <c r="L903" s="223"/>
      <c r="M903" s="187"/>
      <c r="N903" s="223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7"/>
      <c r="B904" s="228"/>
      <c r="C904" s="388" t="s">
        <v>2309</v>
      </c>
      <c r="D904" s="388"/>
      <c r="E904" s="388"/>
      <c r="F904" s="388"/>
      <c r="G904" s="388"/>
      <c r="H904" s="388"/>
      <c r="I904" s="388"/>
      <c r="J904" s="388"/>
      <c r="K904" s="388"/>
      <c r="L904" s="229"/>
      <c r="M904" s="230"/>
      <c r="N904" s="231"/>
      <c r="AF904" s="133"/>
      <c r="AG904" s="140"/>
      <c r="AL904" s="140"/>
      <c r="AO904" s="140" t="s">
        <v>2309</v>
      </c>
      <c r="AQ904" s="140"/>
      <c r="AS904" s="140"/>
    </row>
    <row r="905" spans="1:45" s="121" customFormat="1" ht="15" x14ac:dyDescent="0.25">
      <c r="A905" s="232"/>
      <c r="B905" s="184"/>
      <c r="C905" s="379" t="s">
        <v>146</v>
      </c>
      <c r="D905" s="379"/>
      <c r="E905" s="379"/>
      <c r="F905" s="379"/>
      <c r="G905" s="379"/>
      <c r="H905" s="379"/>
      <c r="I905" s="379"/>
      <c r="J905" s="379"/>
      <c r="K905" s="379"/>
      <c r="L905" s="233">
        <v>57629.51</v>
      </c>
      <c r="M905" s="234"/>
      <c r="N905" s="237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2"/>
      <c r="B906" s="184"/>
      <c r="C906" s="379" t="s">
        <v>147</v>
      </c>
      <c r="D906" s="379"/>
      <c r="E906" s="379"/>
      <c r="F906" s="379"/>
      <c r="G906" s="379"/>
      <c r="H906" s="379"/>
      <c r="I906" s="379"/>
      <c r="J906" s="379"/>
      <c r="K906" s="379"/>
      <c r="L906" s="236"/>
      <c r="M906" s="234"/>
      <c r="N906" s="237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2"/>
      <c r="B907" s="184"/>
      <c r="C907" s="379" t="s">
        <v>148</v>
      </c>
      <c r="D907" s="379"/>
      <c r="E907" s="379"/>
      <c r="F907" s="379"/>
      <c r="G907" s="379"/>
      <c r="H907" s="379"/>
      <c r="I907" s="379"/>
      <c r="J907" s="379"/>
      <c r="K907" s="379"/>
      <c r="L907" s="233">
        <v>2459.39</v>
      </c>
      <c r="M907" s="234"/>
      <c r="N907" s="237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2"/>
      <c r="B908" s="184"/>
      <c r="C908" s="379" t="s">
        <v>149</v>
      </c>
      <c r="D908" s="379"/>
      <c r="E908" s="379"/>
      <c r="F908" s="379"/>
      <c r="G908" s="379"/>
      <c r="H908" s="379"/>
      <c r="I908" s="379"/>
      <c r="J908" s="379"/>
      <c r="K908" s="379"/>
      <c r="L908" s="233">
        <v>2595.65</v>
      </c>
      <c r="M908" s="234"/>
      <c r="N908" s="237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2"/>
      <c r="B909" s="184"/>
      <c r="C909" s="379" t="s">
        <v>150</v>
      </c>
      <c r="D909" s="379"/>
      <c r="E909" s="379"/>
      <c r="F909" s="379"/>
      <c r="G909" s="379"/>
      <c r="H909" s="379"/>
      <c r="I909" s="379"/>
      <c r="J909" s="379"/>
      <c r="K909" s="379"/>
      <c r="L909" s="249">
        <v>250.88</v>
      </c>
      <c r="M909" s="234"/>
      <c r="N909" s="237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2"/>
      <c r="B910" s="184"/>
      <c r="C910" s="379" t="s">
        <v>151</v>
      </c>
      <c r="D910" s="379"/>
      <c r="E910" s="379"/>
      <c r="F910" s="379"/>
      <c r="G910" s="379"/>
      <c r="H910" s="379"/>
      <c r="I910" s="379"/>
      <c r="J910" s="379"/>
      <c r="K910" s="379"/>
      <c r="L910" s="233">
        <v>52574.47</v>
      </c>
      <c r="M910" s="234"/>
      <c r="N910" s="237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2"/>
      <c r="B911" s="184"/>
      <c r="C911" s="379" t="s">
        <v>153</v>
      </c>
      <c r="D911" s="379"/>
      <c r="E911" s="379"/>
      <c r="F911" s="379"/>
      <c r="G911" s="379"/>
      <c r="H911" s="379"/>
      <c r="I911" s="379"/>
      <c r="J911" s="379"/>
      <c r="K911" s="379"/>
      <c r="L911" s="233">
        <v>61598.58</v>
      </c>
      <c r="M911" s="234"/>
      <c r="N911" s="237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2"/>
      <c r="B912" s="184"/>
      <c r="C912" s="379" t="s">
        <v>147</v>
      </c>
      <c r="D912" s="379"/>
      <c r="E912" s="379"/>
      <c r="F912" s="379"/>
      <c r="G912" s="379"/>
      <c r="H912" s="379"/>
      <c r="I912" s="379"/>
      <c r="J912" s="379"/>
      <c r="K912" s="379"/>
      <c r="L912" s="236"/>
      <c r="M912" s="234"/>
      <c r="N912" s="237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2"/>
      <c r="B913" s="184"/>
      <c r="C913" s="379" t="s">
        <v>322</v>
      </c>
      <c r="D913" s="379"/>
      <c r="E913" s="379"/>
      <c r="F913" s="379"/>
      <c r="G913" s="379"/>
      <c r="H913" s="379"/>
      <c r="I913" s="379"/>
      <c r="J913" s="379"/>
      <c r="K913" s="379"/>
      <c r="L913" s="233">
        <v>2459.39</v>
      </c>
      <c r="M913" s="234"/>
      <c r="N913" s="237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2"/>
      <c r="B914" s="184"/>
      <c r="C914" s="379" t="s">
        <v>323</v>
      </c>
      <c r="D914" s="379"/>
      <c r="E914" s="379"/>
      <c r="F914" s="379"/>
      <c r="G914" s="379"/>
      <c r="H914" s="379"/>
      <c r="I914" s="379"/>
      <c r="J914" s="379"/>
      <c r="K914" s="379"/>
      <c r="L914" s="233">
        <v>2595.65</v>
      </c>
      <c r="M914" s="234"/>
      <c r="N914" s="237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2"/>
      <c r="B915" s="184"/>
      <c r="C915" s="379" t="s">
        <v>324</v>
      </c>
      <c r="D915" s="379"/>
      <c r="E915" s="379"/>
      <c r="F915" s="379"/>
      <c r="G915" s="379"/>
      <c r="H915" s="379"/>
      <c r="I915" s="379"/>
      <c r="J915" s="379"/>
      <c r="K915" s="379"/>
      <c r="L915" s="249">
        <v>250.88</v>
      </c>
      <c r="M915" s="234"/>
      <c r="N915" s="237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2"/>
      <c r="B916" s="184"/>
      <c r="C916" s="379" t="s">
        <v>325</v>
      </c>
      <c r="D916" s="379"/>
      <c r="E916" s="379"/>
      <c r="F916" s="379"/>
      <c r="G916" s="379"/>
      <c r="H916" s="379"/>
      <c r="I916" s="379"/>
      <c r="J916" s="379"/>
      <c r="K916" s="379"/>
      <c r="L916" s="233">
        <v>52574.47</v>
      </c>
      <c r="M916" s="234"/>
      <c r="N916" s="237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2"/>
      <c r="B917" s="184"/>
      <c r="C917" s="379" t="s">
        <v>326</v>
      </c>
      <c r="D917" s="379"/>
      <c r="E917" s="379"/>
      <c r="F917" s="379"/>
      <c r="G917" s="379"/>
      <c r="H917" s="379"/>
      <c r="I917" s="379"/>
      <c r="J917" s="379"/>
      <c r="K917" s="379"/>
      <c r="L917" s="233">
        <v>2544.11</v>
      </c>
      <c r="M917" s="234"/>
      <c r="N917" s="237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2"/>
      <c r="B918" s="184"/>
      <c r="C918" s="379" t="s">
        <v>327</v>
      </c>
      <c r="D918" s="379"/>
      <c r="E918" s="379"/>
      <c r="F918" s="379"/>
      <c r="G918" s="379"/>
      <c r="H918" s="379"/>
      <c r="I918" s="379"/>
      <c r="J918" s="379"/>
      <c r="K918" s="379"/>
      <c r="L918" s="233">
        <v>1424.96</v>
      </c>
      <c r="M918" s="234"/>
      <c r="N918" s="237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2"/>
      <c r="B919" s="184"/>
      <c r="C919" s="379" t="s">
        <v>163</v>
      </c>
      <c r="D919" s="379"/>
      <c r="E919" s="379"/>
      <c r="F919" s="379"/>
      <c r="G919" s="379"/>
      <c r="H919" s="379"/>
      <c r="I919" s="379"/>
      <c r="J919" s="379"/>
      <c r="K919" s="379"/>
      <c r="L919" s="233">
        <v>2710.27</v>
      </c>
      <c r="M919" s="234"/>
      <c r="N919" s="237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2"/>
      <c r="B920" s="184"/>
      <c r="C920" s="379" t="s">
        <v>164</v>
      </c>
      <c r="D920" s="379"/>
      <c r="E920" s="379"/>
      <c r="F920" s="379"/>
      <c r="G920" s="379"/>
      <c r="H920" s="379"/>
      <c r="I920" s="379"/>
      <c r="J920" s="379"/>
      <c r="K920" s="379"/>
      <c r="L920" s="233">
        <v>2544.11</v>
      </c>
      <c r="M920" s="234"/>
      <c r="N920" s="237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2"/>
      <c r="B921" s="184"/>
      <c r="C921" s="379" t="s">
        <v>165</v>
      </c>
      <c r="D921" s="379"/>
      <c r="E921" s="379"/>
      <c r="F921" s="379"/>
      <c r="G921" s="379"/>
      <c r="H921" s="379"/>
      <c r="I921" s="379"/>
      <c r="J921" s="379"/>
      <c r="K921" s="379"/>
      <c r="L921" s="233">
        <v>1424.96</v>
      </c>
      <c r="M921" s="234"/>
      <c r="N921" s="237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2"/>
      <c r="B922" s="238"/>
      <c r="C922" s="396" t="s">
        <v>2310</v>
      </c>
      <c r="D922" s="396"/>
      <c r="E922" s="396"/>
      <c r="F922" s="396"/>
      <c r="G922" s="396"/>
      <c r="H922" s="396"/>
      <c r="I922" s="396"/>
      <c r="J922" s="396"/>
      <c r="K922" s="396"/>
      <c r="L922" s="239">
        <v>61598.58</v>
      </c>
      <c r="M922" s="240"/>
      <c r="N922" s="251"/>
      <c r="AF922" s="133"/>
      <c r="AG922" s="140"/>
      <c r="AL922" s="140"/>
      <c r="AO922" s="140"/>
      <c r="AQ922" s="140" t="s">
        <v>2310</v>
      </c>
      <c r="AS922" s="140"/>
    </row>
    <row r="923" spans="1:45" s="121" customFormat="1" ht="15" x14ac:dyDescent="0.25">
      <c r="A923" s="382" t="s">
        <v>2311</v>
      </c>
      <c r="B923" s="383"/>
      <c r="C923" s="383"/>
      <c r="D923" s="383"/>
      <c r="E923" s="383"/>
      <c r="F923" s="383"/>
      <c r="G923" s="383"/>
      <c r="H923" s="383"/>
      <c r="I923" s="383"/>
      <c r="J923" s="383"/>
      <c r="K923" s="383"/>
      <c r="L923" s="383"/>
      <c r="M923" s="383"/>
      <c r="N923" s="384"/>
      <c r="AF923" s="133" t="s">
        <v>2311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385" t="s">
        <v>2312</v>
      </c>
      <c r="B924" s="386"/>
      <c r="C924" s="386"/>
      <c r="D924" s="386"/>
      <c r="E924" s="386"/>
      <c r="F924" s="386"/>
      <c r="G924" s="386"/>
      <c r="H924" s="386"/>
      <c r="I924" s="386"/>
      <c r="J924" s="386"/>
      <c r="K924" s="386"/>
      <c r="L924" s="386"/>
      <c r="M924" s="386"/>
      <c r="N924" s="387"/>
      <c r="AF924" s="133"/>
      <c r="AG924" s="140"/>
      <c r="AL924" s="140"/>
      <c r="AO924" s="140"/>
      <c r="AQ924" s="140"/>
      <c r="AS924" s="140" t="s">
        <v>2312</v>
      </c>
    </row>
    <row r="925" spans="1:45" s="121" customFormat="1" ht="15" x14ac:dyDescent="0.25">
      <c r="A925" s="176" t="s">
        <v>456</v>
      </c>
      <c r="B925" s="177" t="s">
        <v>557</v>
      </c>
      <c r="C925" s="388" t="s">
        <v>558</v>
      </c>
      <c r="D925" s="388"/>
      <c r="E925" s="388"/>
      <c r="F925" s="178" t="s">
        <v>90</v>
      </c>
      <c r="G925" s="179">
        <v>1.1000000000000001E-3</v>
      </c>
      <c r="H925" s="180">
        <v>1</v>
      </c>
      <c r="I925" s="253">
        <v>1.1000000000000001E-3</v>
      </c>
      <c r="J925" s="181"/>
      <c r="K925" s="179"/>
      <c r="L925" s="181"/>
      <c r="M925" s="179"/>
      <c r="N925" s="182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8"/>
      <c r="B926" s="209"/>
      <c r="C926" s="379" t="s">
        <v>2313</v>
      </c>
      <c r="D926" s="379"/>
      <c r="E926" s="379"/>
      <c r="F926" s="379"/>
      <c r="G926" s="379"/>
      <c r="H926" s="379"/>
      <c r="I926" s="379"/>
      <c r="J926" s="379"/>
      <c r="K926" s="379"/>
      <c r="L926" s="379"/>
      <c r="M926" s="379"/>
      <c r="N926" s="391"/>
      <c r="AF926" s="133"/>
      <c r="AG926" s="140"/>
      <c r="AL926" s="140"/>
      <c r="AN926" s="142" t="s">
        <v>2313</v>
      </c>
      <c r="AO926" s="140"/>
      <c r="AQ926" s="140"/>
      <c r="AS926" s="140"/>
    </row>
    <row r="927" spans="1:45" s="121" customFormat="1" ht="23.25" x14ac:dyDescent="0.25">
      <c r="A927" s="183"/>
      <c r="B927" s="184" t="s">
        <v>63</v>
      </c>
      <c r="C927" s="389" t="s">
        <v>64</v>
      </c>
      <c r="D927" s="389"/>
      <c r="E927" s="389"/>
      <c r="F927" s="389"/>
      <c r="G927" s="389"/>
      <c r="H927" s="389"/>
      <c r="I927" s="389"/>
      <c r="J927" s="389"/>
      <c r="K927" s="389"/>
      <c r="L927" s="389"/>
      <c r="M927" s="389"/>
      <c r="N927" s="390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3"/>
      <c r="B928" s="184" t="s">
        <v>65</v>
      </c>
      <c r="C928" s="389" t="s">
        <v>66</v>
      </c>
      <c r="D928" s="389"/>
      <c r="E928" s="389"/>
      <c r="F928" s="389"/>
      <c r="G928" s="389"/>
      <c r="H928" s="389"/>
      <c r="I928" s="389"/>
      <c r="J928" s="389"/>
      <c r="K928" s="389"/>
      <c r="L928" s="389"/>
      <c r="M928" s="389"/>
      <c r="N928" s="390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5"/>
      <c r="B929" s="184" t="s">
        <v>58</v>
      </c>
      <c r="C929" s="379" t="s">
        <v>67</v>
      </c>
      <c r="D929" s="379"/>
      <c r="E929" s="379"/>
      <c r="F929" s="186"/>
      <c r="G929" s="187"/>
      <c r="H929" s="187"/>
      <c r="I929" s="187"/>
      <c r="J929" s="190">
        <v>1053</v>
      </c>
      <c r="K929" s="211">
        <v>1.3225</v>
      </c>
      <c r="L929" s="188">
        <v>1.53</v>
      </c>
      <c r="M929" s="189">
        <v>44.77</v>
      </c>
      <c r="N929" s="218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5"/>
      <c r="B930" s="184" t="s">
        <v>68</v>
      </c>
      <c r="C930" s="379" t="s">
        <v>69</v>
      </c>
      <c r="D930" s="379"/>
      <c r="E930" s="379"/>
      <c r="F930" s="186"/>
      <c r="G930" s="187"/>
      <c r="H930" s="187"/>
      <c r="I930" s="187"/>
      <c r="J930" s="190">
        <v>1566.06</v>
      </c>
      <c r="K930" s="211">
        <v>1.4375</v>
      </c>
      <c r="L930" s="188">
        <v>2.48</v>
      </c>
      <c r="M930" s="189">
        <v>13.24</v>
      </c>
      <c r="N930" s="218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5"/>
      <c r="B931" s="184" t="s">
        <v>70</v>
      </c>
      <c r="C931" s="379" t="s">
        <v>71</v>
      </c>
      <c r="D931" s="379"/>
      <c r="E931" s="379"/>
      <c r="F931" s="186"/>
      <c r="G931" s="187"/>
      <c r="H931" s="187"/>
      <c r="I931" s="187"/>
      <c r="J931" s="188">
        <v>244.39</v>
      </c>
      <c r="K931" s="211">
        <v>1.4375</v>
      </c>
      <c r="L931" s="188">
        <v>0.39</v>
      </c>
      <c r="M931" s="189">
        <v>44.77</v>
      </c>
      <c r="N931" s="218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5"/>
      <c r="B932" s="184" t="s">
        <v>86</v>
      </c>
      <c r="C932" s="379" t="s">
        <v>87</v>
      </c>
      <c r="D932" s="379"/>
      <c r="E932" s="379"/>
      <c r="F932" s="186"/>
      <c r="G932" s="187"/>
      <c r="H932" s="187"/>
      <c r="I932" s="187"/>
      <c r="J932" s="188">
        <v>909.27</v>
      </c>
      <c r="K932" s="187"/>
      <c r="L932" s="188">
        <v>1</v>
      </c>
      <c r="M932" s="189">
        <v>8.16</v>
      </c>
      <c r="N932" s="218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2"/>
      <c r="B933" s="184"/>
      <c r="C933" s="379" t="s">
        <v>72</v>
      </c>
      <c r="D933" s="379"/>
      <c r="E933" s="379"/>
      <c r="F933" s="186" t="s">
        <v>73</v>
      </c>
      <c r="G933" s="201">
        <v>135</v>
      </c>
      <c r="H933" s="211">
        <v>1.3225</v>
      </c>
      <c r="I933" s="212">
        <v>0.19639129999999999</v>
      </c>
      <c r="J933" s="194"/>
      <c r="K933" s="187"/>
      <c r="L933" s="194"/>
      <c r="M933" s="187"/>
      <c r="N933" s="195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2"/>
      <c r="B934" s="184"/>
      <c r="C934" s="379" t="s">
        <v>74</v>
      </c>
      <c r="D934" s="379"/>
      <c r="E934" s="379"/>
      <c r="F934" s="186" t="s">
        <v>73</v>
      </c>
      <c r="G934" s="189">
        <v>18.12</v>
      </c>
      <c r="H934" s="211">
        <v>1.4375</v>
      </c>
      <c r="I934" s="212">
        <v>2.8652299999999999E-2</v>
      </c>
      <c r="J934" s="194"/>
      <c r="K934" s="187"/>
      <c r="L934" s="194"/>
      <c r="M934" s="187"/>
      <c r="N934" s="195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5"/>
      <c r="B935" s="184"/>
      <c r="C935" s="380" t="s">
        <v>75</v>
      </c>
      <c r="D935" s="380"/>
      <c r="E935" s="380"/>
      <c r="F935" s="196"/>
      <c r="G935" s="197"/>
      <c r="H935" s="197"/>
      <c r="I935" s="197"/>
      <c r="J935" s="199">
        <v>3528.33</v>
      </c>
      <c r="K935" s="197"/>
      <c r="L935" s="198">
        <v>5.01</v>
      </c>
      <c r="M935" s="197"/>
      <c r="N935" s="219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2"/>
      <c r="B936" s="184"/>
      <c r="C936" s="379" t="s">
        <v>76</v>
      </c>
      <c r="D936" s="379"/>
      <c r="E936" s="379"/>
      <c r="F936" s="186"/>
      <c r="G936" s="187"/>
      <c r="H936" s="187"/>
      <c r="I936" s="187"/>
      <c r="J936" s="194"/>
      <c r="K936" s="187"/>
      <c r="L936" s="188">
        <v>1.92</v>
      </c>
      <c r="M936" s="187"/>
      <c r="N936" s="218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2"/>
      <c r="B937" s="184" t="s">
        <v>560</v>
      </c>
      <c r="C937" s="379" t="s">
        <v>561</v>
      </c>
      <c r="D937" s="379"/>
      <c r="E937" s="379"/>
      <c r="F937" s="186" t="s">
        <v>79</v>
      </c>
      <c r="G937" s="201">
        <v>102</v>
      </c>
      <c r="H937" s="187"/>
      <c r="I937" s="201">
        <v>102</v>
      </c>
      <c r="J937" s="194"/>
      <c r="K937" s="187"/>
      <c r="L937" s="188">
        <v>1.96</v>
      </c>
      <c r="M937" s="187"/>
      <c r="N937" s="218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2"/>
      <c r="B938" s="184" t="s">
        <v>562</v>
      </c>
      <c r="C938" s="379" t="s">
        <v>563</v>
      </c>
      <c r="D938" s="379"/>
      <c r="E938" s="379"/>
      <c r="F938" s="186" t="s">
        <v>79</v>
      </c>
      <c r="G938" s="201">
        <v>58</v>
      </c>
      <c r="H938" s="189">
        <v>0.85</v>
      </c>
      <c r="I938" s="216">
        <v>49.3</v>
      </c>
      <c r="J938" s="194"/>
      <c r="K938" s="187"/>
      <c r="L938" s="188">
        <v>0.95</v>
      </c>
      <c r="M938" s="187"/>
      <c r="N938" s="218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2"/>
      <c r="B939" s="203"/>
      <c r="C939" s="388" t="s">
        <v>82</v>
      </c>
      <c r="D939" s="388"/>
      <c r="E939" s="388"/>
      <c r="F939" s="178"/>
      <c r="G939" s="179"/>
      <c r="H939" s="179"/>
      <c r="I939" s="179"/>
      <c r="J939" s="181"/>
      <c r="K939" s="179"/>
      <c r="L939" s="207">
        <v>7.92</v>
      </c>
      <c r="M939" s="197"/>
      <c r="N939" s="213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6" t="s">
        <v>459</v>
      </c>
      <c r="B940" s="177" t="s">
        <v>1788</v>
      </c>
      <c r="C940" s="388" t="s">
        <v>1789</v>
      </c>
      <c r="D940" s="388"/>
      <c r="E940" s="388"/>
      <c r="F940" s="178" t="s">
        <v>98</v>
      </c>
      <c r="G940" s="179">
        <v>0.11219999999999999</v>
      </c>
      <c r="H940" s="180">
        <v>1</v>
      </c>
      <c r="I940" s="253">
        <v>0.11219999999999999</v>
      </c>
      <c r="J940" s="207">
        <v>560</v>
      </c>
      <c r="K940" s="179"/>
      <c r="L940" s="207">
        <v>62.83</v>
      </c>
      <c r="M940" s="206">
        <v>8.16</v>
      </c>
      <c r="N940" s="213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2"/>
      <c r="B941" s="203"/>
      <c r="C941" s="379" t="s">
        <v>99</v>
      </c>
      <c r="D941" s="379"/>
      <c r="E941" s="379"/>
      <c r="F941" s="379"/>
      <c r="G941" s="379"/>
      <c r="H941" s="379"/>
      <c r="I941" s="379"/>
      <c r="J941" s="379"/>
      <c r="K941" s="379"/>
      <c r="L941" s="379"/>
      <c r="M941" s="379"/>
      <c r="N941" s="391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2"/>
      <c r="B942" s="203"/>
      <c r="C942" s="388" t="s">
        <v>82</v>
      </c>
      <c r="D942" s="388"/>
      <c r="E942" s="388"/>
      <c r="F942" s="178"/>
      <c r="G942" s="179"/>
      <c r="H942" s="179"/>
      <c r="I942" s="179"/>
      <c r="J942" s="181"/>
      <c r="K942" s="179"/>
      <c r="L942" s="207">
        <v>62.83</v>
      </c>
      <c r="M942" s="197"/>
      <c r="N942" s="213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6" t="s">
        <v>468</v>
      </c>
      <c r="B943" s="177" t="s">
        <v>2314</v>
      </c>
      <c r="C943" s="388" t="s">
        <v>2315</v>
      </c>
      <c r="D943" s="388"/>
      <c r="E943" s="388"/>
      <c r="F943" s="178" t="s">
        <v>90</v>
      </c>
      <c r="G943" s="179">
        <v>5.0000000000000001E-3</v>
      </c>
      <c r="H943" s="180">
        <v>1</v>
      </c>
      <c r="I943" s="210">
        <v>5.0000000000000001E-3</v>
      </c>
      <c r="J943" s="181"/>
      <c r="K943" s="179"/>
      <c r="L943" s="181"/>
      <c r="M943" s="179"/>
      <c r="N943" s="182"/>
      <c r="AF943" s="133"/>
      <c r="AG943" s="140" t="s">
        <v>2315</v>
      </c>
      <c r="AL943" s="140"/>
      <c r="AO943" s="140"/>
      <c r="AQ943" s="140"/>
      <c r="AS943" s="140"/>
    </row>
    <row r="944" spans="1:45" s="121" customFormat="1" ht="15" x14ac:dyDescent="0.25">
      <c r="A944" s="208"/>
      <c r="B944" s="209"/>
      <c r="C944" s="379" t="s">
        <v>2316</v>
      </c>
      <c r="D944" s="379"/>
      <c r="E944" s="379"/>
      <c r="F944" s="379"/>
      <c r="G944" s="379"/>
      <c r="H944" s="379"/>
      <c r="I944" s="379"/>
      <c r="J944" s="379"/>
      <c r="K944" s="379"/>
      <c r="L944" s="379"/>
      <c r="M944" s="379"/>
      <c r="N944" s="391"/>
      <c r="AF944" s="133"/>
      <c r="AG944" s="140"/>
      <c r="AL944" s="140"/>
      <c r="AN944" s="142" t="s">
        <v>2316</v>
      </c>
      <c r="AO944" s="140"/>
      <c r="AQ944" s="140"/>
      <c r="AS944" s="140"/>
    </row>
    <row r="945" spans="1:45" s="121" customFormat="1" ht="23.25" x14ac:dyDescent="0.25">
      <c r="A945" s="183"/>
      <c r="B945" s="184" t="s">
        <v>63</v>
      </c>
      <c r="C945" s="389" t="s">
        <v>64</v>
      </c>
      <c r="D945" s="389"/>
      <c r="E945" s="389"/>
      <c r="F945" s="389"/>
      <c r="G945" s="389"/>
      <c r="H945" s="389"/>
      <c r="I945" s="389"/>
      <c r="J945" s="389"/>
      <c r="K945" s="389"/>
      <c r="L945" s="389"/>
      <c r="M945" s="389"/>
      <c r="N945" s="390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3"/>
      <c r="B946" s="184" t="s">
        <v>65</v>
      </c>
      <c r="C946" s="389" t="s">
        <v>66</v>
      </c>
      <c r="D946" s="389"/>
      <c r="E946" s="389"/>
      <c r="F946" s="389"/>
      <c r="G946" s="389"/>
      <c r="H946" s="389"/>
      <c r="I946" s="389"/>
      <c r="J946" s="389"/>
      <c r="K946" s="389"/>
      <c r="L946" s="389"/>
      <c r="M946" s="389"/>
      <c r="N946" s="390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5"/>
      <c r="B947" s="184" t="s">
        <v>58</v>
      </c>
      <c r="C947" s="379" t="s">
        <v>67</v>
      </c>
      <c r="D947" s="379"/>
      <c r="E947" s="379"/>
      <c r="F947" s="186"/>
      <c r="G947" s="187"/>
      <c r="H947" s="187"/>
      <c r="I947" s="187"/>
      <c r="J947" s="190">
        <v>11740.6</v>
      </c>
      <c r="K947" s="211">
        <v>1.3225</v>
      </c>
      <c r="L947" s="188">
        <v>77.63</v>
      </c>
      <c r="M947" s="189">
        <v>44.77</v>
      </c>
      <c r="N947" s="191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5"/>
      <c r="B948" s="184" t="s">
        <v>68</v>
      </c>
      <c r="C948" s="379" t="s">
        <v>69</v>
      </c>
      <c r="D948" s="379"/>
      <c r="E948" s="379"/>
      <c r="F948" s="186"/>
      <c r="G948" s="187"/>
      <c r="H948" s="187"/>
      <c r="I948" s="187"/>
      <c r="J948" s="190">
        <v>13693.92</v>
      </c>
      <c r="K948" s="211">
        <v>1.4375</v>
      </c>
      <c r="L948" s="188">
        <v>98.43</v>
      </c>
      <c r="M948" s="189">
        <v>13.24</v>
      </c>
      <c r="N948" s="191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5"/>
      <c r="B949" s="184" t="s">
        <v>70</v>
      </c>
      <c r="C949" s="379" t="s">
        <v>71</v>
      </c>
      <c r="D949" s="379"/>
      <c r="E949" s="379"/>
      <c r="F949" s="186"/>
      <c r="G949" s="187"/>
      <c r="H949" s="187"/>
      <c r="I949" s="187"/>
      <c r="J949" s="190">
        <v>1884.46</v>
      </c>
      <c r="K949" s="211">
        <v>1.4375</v>
      </c>
      <c r="L949" s="188">
        <v>13.54</v>
      </c>
      <c r="M949" s="189">
        <v>44.77</v>
      </c>
      <c r="N949" s="218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5"/>
      <c r="B950" s="184" t="s">
        <v>86</v>
      </c>
      <c r="C950" s="379" t="s">
        <v>87</v>
      </c>
      <c r="D950" s="379"/>
      <c r="E950" s="379"/>
      <c r="F950" s="186"/>
      <c r="G950" s="187"/>
      <c r="H950" s="187"/>
      <c r="I950" s="187"/>
      <c r="J950" s="190">
        <v>6821.32</v>
      </c>
      <c r="K950" s="187"/>
      <c r="L950" s="188">
        <v>34.11</v>
      </c>
      <c r="M950" s="189">
        <v>8.16</v>
      </c>
      <c r="N950" s="218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2"/>
      <c r="B951" s="184"/>
      <c r="C951" s="379" t="s">
        <v>72</v>
      </c>
      <c r="D951" s="379"/>
      <c r="E951" s="379"/>
      <c r="F951" s="186" t="s">
        <v>73</v>
      </c>
      <c r="G951" s="201">
        <v>1249</v>
      </c>
      <c r="H951" s="211">
        <v>1.3225</v>
      </c>
      <c r="I951" s="212">
        <v>8.2590125000000008</v>
      </c>
      <c r="J951" s="194"/>
      <c r="K951" s="187"/>
      <c r="L951" s="194"/>
      <c r="M951" s="187"/>
      <c r="N951" s="195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2"/>
      <c r="B952" s="184"/>
      <c r="C952" s="379" t="s">
        <v>74</v>
      </c>
      <c r="D952" s="379"/>
      <c r="E952" s="379"/>
      <c r="F952" s="186" t="s">
        <v>73</v>
      </c>
      <c r="G952" s="189">
        <v>140.18</v>
      </c>
      <c r="H952" s="211">
        <v>1.4375</v>
      </c>
      <c r="I952" s="212">
        <v>1.0075438000000001</v>
      </c>
      <c r="J952" s="194"/>
      <c r="K952" s="187"/>
      <c r="L952" s="194"/>
      <c r="M952" s="187"/>
      <c r="N952" s="195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5"/>
      <c r="B953" s="184"/>
      <c r="C953" s="380" t="s">
        <v>75</v>
      </c>
      <c r="D953" s="380"/>
      <c r="E953" s="380"/>
      <c r="F953" s="196"/>
      <c r="G953" s="197"/>
      <c r="H953" s="197"/>
      <c r="I953" s="197"/>
      <c r="J953" s="199">
        <v>32255.84</v>
      </c>
      <c r="K953" s="197"/>
      <c r="L953" s="198">
        <v>210.17</v>
      </c>
      <c r="M953" s="197"/>
      <c r="N953" s="200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2"/>
      <c r="B954" s="184"/>
      <c r="C954" s="379" t="s">
        <v>76</v>
      </c>
      <c r="D954" s="379"/>
      <c r="E954" s="379"/>
      <c r="F954" s="186"/>
      <c r="G954" s="187"/>
      <c r="H954" s="187"/>
      <c r="I954" s="187"/>
      <c r="J954" s="194"/>
      <c r="K954" s="187"/>
      <c r="L954" s="188">
        <v>91.17</v>
      </c>
      <c r="M954" s="187"/>
      <c r="N954" s="191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2"/>
      <c r="B955" s="184" t="s">
        <v>560</v>
      </c>
      <c r="C955" s="379" t="s">
        <v>561</v>
      </c>
      <c r="D955" s="379"/>
      <c r="E955" s="379"/>
      <c r="F955" s="186" t="s">
        <v>79</v>
      </c>
      <c r="G955" s="201">
        <v>102</v>
      </c>
      <c r="H955" s="187"/>
      <c r="I955" s="201">
        <v>102</v>
      </c>
      <c r="J955" s="194"/>
      <c r="K955" s="187"/>
      <c r="L955" s="188">
        <v>92.99</v>
      </c>
      <c r="M955" s="187"/>
      <c r="N955" s="191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2"/>
      <c r="B956" s="184" t="s">
        <v>562</v>
      </c>
      <c r="C956" s="379" t="s">
        <v>563</v>
      </c>
      <c r="D956" s="379"/>
      <c r="E956" s="379"/>
      <c r="F956" s="186" t="s">
        <v>79</v>
      </c>
      <c r="G956" s="201">
        <v>58</v>
      </c>
      <c r="H956" s="189">
        <v>0.85</v>
      </c>
      <c r="I956" s="216">
        <v>49.3</v>
      </c>
      <c r="J956" s="194"/>
      <c r="K956" s="187"/>
      <c r="L956" s="188">
        <v>44.95</v>
      </c>
      <c r="M956" s="187"/>
      <c r="N956" s="191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2"/>
      <c r="B957" s="203"/>
      <c r="C957" s="388" t="s">
        <v>82</v>
      </c>
      <c r="D957" s="388"/>
      <c r="E957" s="388"/>
      <c r="F957" s="178"/>
      <c r="G957" s="179"/>
      <c r="H957" s="179"/>
      <c r="I957" s="179"/>
      <c r="J957" s="181"/>
      <c r="K957" s="179"/>
      <c r="L957" s="207">
        <v>348.11</v>
      </c>
      <c r="M957" s="197"/>
      <c r="N957" s="205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6" t="s">
        <v>473</v>
      </c>
      <c r="B958" s="177" t="s">
        <v>318</v>
      </c>
      <c r="C958" s="388" t="s">
        <v>575</v>
      </c>
      <c r="D958" s="388"/>
      <c r="E958" s="388"/>
      <c r="F958" s="178" t="s">
        <v>98</v>
      </c>
      <c r="G958" s="179">
        <v>0.50749999999999995</v>
      </c>
      <c r="H958" s="180">
        <v>1</v>
      </c>
      <c r="I958" s="253">
        <v>0.50749999999999995</v>
      </c>
      <c r="J958" s="207">
        <v>725.69</v>
      </c>
      <c r="K958" s="179"/>
      <c r="L958" s="207">
        <v>368.29</v>
      </c>
      <c r="M958" s="206">
        <v>8.16</v>
      </c>
      <c r="N958" s="205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2"/>
      <c r="B959" s="203"/>
      <c r="C959" s="379" t="s">
        <v>99</v>
      </c>
      <c r="D959" s="379"/>
      <c r="E959" s="379"/>
      <c r="F959" s="379"/>
      <c r="G959" s="379"/>
      <c r="H959" s="379"/>
      <c r="I959" s="379"/>
      <c r="J959" s="379"/>
      <c r="K959" s="379"/>
      <c r="L959" s="379"/>
      <c r="M959" s="379"/>
      <c r="N959" s="391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2"/>
      <c r="B960" s="203"/>
      <c r="C960" s="388" t="s">
        <v>82</v>
      </c>
      <c r="D960" s="388"/>
      <c r="E960" s="388"/>
      <c r="F960" s="178"/>
      <c r="G960" s="179"/>
      <c r="H960" s="179"/>
      <c r="I960" s="179"/>
      <c r="J960" s="181"/>
      <c r="K960" s="179"/>
      <c r="L960" s="207">
        <v>368.29</v>
      </c>
      <c r="M960" s="197"/>
      <c r="N960" s="205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6" t="s">
        <v>476</v>
      </c>
      <c r="B961" s="177" t="s">
        <v>2243</v>
      </c>
      <c r="C961" s="388" t="s">
        <v>575</v>
      </c>
      <c r="D961" s="388"/>
      <c r="E961" s="388"/>
      <c r="F961" s="178" t="s">
        <v>98</v>
      </c>
      <c r="G961" s="179">
        <v>0.50749999999999995</v>
      </c>
      <c r="H961" s="180">
        <v>1</v>
      </c>
      <c r="I961" s="253">
        <v>0.50749999999999995</v>
      </c>
      <c r="J961" s="207">
        <v>725.69</v>
      </c>
      <c r="K961" s="254">
        <v>2.6693999999999999E-2</v>
      </c>
      <c r="L961" s="207">
        <v>9.83</v>
      </c>
      <c r="M961" s="206">
        <v>8.16</v>
      </c>
      <c r="N961" s="213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2"/>
      <c r="B962" s="203"/>
      <c r="C962" s="379" t="s">
        <v>99</v>
      </c>
      <c r="D962" s="379"/>
      <c r="E962" s="379"/>
      <c r="F962" s="379"/>
      <c r="G962" s="379"/>
      <c r="H962" s="379"/>
      <c r="I962" s="379"/>
      <c r="J962" s="379"/>
      <c r="K962" s="379"/>
      <c r="L962" s="379"/>
      <c r="M962" s="379"/>
      <c r="N962" s="391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3"/>
      <c r="B963" s="184"/>
      <c r="C963" s="389" t="s">
        <v>2244</v>
      </c>
      <c r="D963" s="389"/>
      <c r="E963" s="389"/>
      <c r="F963" s="389"/>
      <c r="G963" s="389"/>
      <c r="H963" s="389"/>
      <c r="I963" s="389"/>
      <c r="J963" s="389"/>
      <c r="K963" s="389"/>
      <c r="L963" s="389"/>
      <c r="M963" s="389"/>
      <c r="N963" s="390"/>
      <c r="AF963" s="133"/>
      <c r="AG963" s="140"/>
      <c r="AH963" s="142" t="s">
        <v>2244</v>
      </c>
      <c r="AL963" s="140"/>
      <c r="AO963" s="140"/>
      <c r="AQ963" s="140"/>
      <c r="AS963" s="140"/>
    </row>
    <row r="964" spans="1:45" s="121" customFormat="1" ht="15" x14ac:dyDescent="0.25">
      <c r="A964" s="183"/>
      <c r="B964" s="184"/>
      <c r="C964" s="389" t="s">
        <v>2245</v>
      </c>
      <c r="D964" s="389"/>
      <c r="E964" s="389"/>
      <c r="F964" s="389"/>
      <c r="G964" s="389"/>
      <c r="H964" s="389"/>
      <c r="I964" s="389"/>
      <c r="J964" s="389"/>
      <c r="K964" s="389"/>
      <c r="L964" s="389"/>
      <c r="M964" s="389"/>
      <c r="N964" s="390"/>
      <c r="AF964" s="133"/>
      <c r="AG964" s="140"/>
      <c r="AH964" s="142" t="s">
        <v>2245</v>
      </c>
      <c r="AL964" s="140"/>
      <c r="AO964" s="140"/>
      <c r="AQ964" s="140"/>
      <c r="AS964" s="140"/>
    </row>
    <row r="965" spans="1:45" s="121" customFormat="1" ht="15" x14ac:dyDescent="0.25">
      <c r="A965" s="202"/>
      <c r="B965" s="203"/>
      <c r="C965" s="388" t="s">
        <v>82</v>
      </c>
      <c r="D965" s="388"/>
      <c r="E965" s="388"/>
      <c r="F965" s="178"/>
      <c r="G965" s="179"/>
      <c r="H965" s="179"/>
      <c r="I965" s="179"/>
      <c r="J965" s="181"/>
      <c r="K965" s="179"/>
      <c r="L965" s="207">
        <v>9.83</v>
      </c>
      <c r="M965" s="197"/>
      <c r="N965" s="213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6" t="s">
        <v>478</v>
      </c>
      <c r="B966" s="177" t="s">
        <v>2317</v>
      </c>
      <c r="C966" s="388" t="s">
        <v>2318</v>
      </c>
      <c r="D966" s="388"/>
      <c r="E966" s="388"/>
      <c r="F966" s="178" t="s">
        <v>244</v>
      </c>
      <c r="G966" s="179">
        <v>6</v>
      </c>
      <c r="H966" s="180">
        <v>1</v>
      </c>
      <c r="I966" s="180">
        <v>6</v>
      </c>
      <c r="J966" s="207">
        <v>23.76</v>
      </c>
      <c r="K966" s="179"/>
      <c r="L966" s="207">
        <v>142.56</v>
      </c>
      <c r="M966" s="206">
        <v>8.16</v>
      </c>
      <c r="N966" s="205">
        <v>1163.29</v>
      </c>
      <c r="AF966" s="133"/>
      <c r="AG966" s="140" t="s">
        <v>2318</v>
      </c>
      <c r="AL966" s="140"/>
      <c r="AO966" s="140"/>
      <c r="AQ966" s="140"/>
      <c r="AS966" s="140"/>
    </row>
    <row r="967" spans="1:45" s="121" customFormat="1" ht="15" x14ac:dyDescent="0.25">
      <c r="A967" s="202"/>
      <c r="B967" s="203"/>
      <c r="C967" s="379" t="s">
        <v>99</v>
      </c>
      <c r="D967" s="379"/>
      <c r="E967" s="379"/>
      <c r="F967" s="379"/>
      <c r="G967" s="379"/>
      <c r="H967" s="379"/>
      <c r="I967" s="379"/>
      <c r="J967" s="379"/>
      <c r="K967" s="379"/>
      <c r="L967" s="379"/>
      <c r="M967" s="379"/>
      <c r="N967" s="391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8"/>
      <c r="B968" s="209"/>
      <c r="C968" s="379" t="s">
        <v>2319</v>
      </c>
      <c r="D968" s="379"/>
      <c r="E968" s="379"/>
      <c r="F968" s="379"/>
      <c r="G968" s="379"/>
      <c r="H968" s="379"/>
      <c r="I968" s="379"/>
      <c r="J968" s="379"/>
      <c r="K968" s="379"/>
      <c r="L968" s="379"/>
      <c r="M968" s="379"/>
      <c r="N968" s="391"/>
      <c r="AF968" s="133"/>
      <c r="AG968" s="140"/>
      <c r="AL968" s="140"/>
      <c r="AN968" s="142" t="s">
        <v>2319</v>
      </c>
      <c r="AO968" s="140"/>
      <c r="AQ968" s="140"/>
      <c r="AS968" s="140"/>
    </row>
    <row r="969" spans="1:45" s="121" customFormat="1" ht="15" x14ac:dyDescent="0.25">
      <c r="A969" s="202"/>
      <c r="B969" s="203"/>
      <c r="C969" s="388" t="s">
        <v>82</v>
      </c>
      <c r="D969" s="388"/>
      <c r="E969" s="388"/>
      <c r="F969" s="178"/>
      <c r="G969" s="179"/>
      <c r="H969" s="179"/>
      <c r="I969" s="179"/>
      <c r="J969" s="181"/>
      <c r="K969" s="179"/>
      <c r="L969" s="207">
        <v>142.56</v>
      </c>
      <c r="M969" s="197"/>
      <c r="N969" s="205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6" t="s">
        <v>480</v>
      </c>
      <c r="B970" s="177" t="s">
        <v>1719</v>
      </c>
      <c r="C970" s="388" t="s">
        <v>1720</v>
      </c>
      <c r="D970" s="388"/>
      <c r="E970" s="388"/>
      <c r="F970" s="178" t="s">
        <v>178</v>
      </c>
      <c r="G970" s="179">
        <v>5.9000000000000003E-4</v>
      </c>
      <c r="H970" s="180">
        <v>1</v>
      </c>
      <c r="I970" s="252">
        <v>5.9000000000000003E-4</v>
      </c>
      <c r="J970" s="204">
        <v>6213.48</v>
      </c>
      <c r="K970" s="179"/>
      <c r="L970" s="207">
        <v>3.67</v>
      </c>
      <c r="M970" s="206">
        <v>8.16</v>
      </c>
      <c r="N970" s="213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2"/>
      <c r="B971" s="203"/>
      <c r="C971" s="379" t="s">
        <v>757</v>
      </c>
      <c r="D971" s="379"/>
      <c r="E971" s="379"/>
      <c r="F971" s="379"/>
      <c r="G971" s="379"/>
      <c r="H971" s="379"/>
      <c r="I971" s="379"/>
      <c r="J971" s="379"/>
      <c r="K971" s="379"/>
      <c r="L971" s="379"/>
      <c r="M971" s="379"/>
      <c r="N971" s="391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8"/>
      <c r="B972" s="209"/>
      <c r="C972" s="379" t="s">
        <v>2320</v>
      </c>
      <c r="D972" s="379"/>
      <c r="E972" s="379"/>
      <c r="F972" s="379"/>
      <c r="G972" s="379"/>
      <c r="H972" s="379"/>
      <c r="I972" s="379"/>
      <c r="J972" s="379"/>
      <c r="K972" s="379"/>
      <c r="L972" s="379"/>
      <c r="M972" s="379"/>
      <c r="N972" s="391"/>
      <c r="AF972" s="133"/>
      <c r="AG972" s="140"/>
      <c r="AL972" s="140"/>
      <c r="AN972" s="142" t="s">
        <v>2320</v>
      </c>
      <c r="AO972" s="140"/>
      <c r="AQ972" s="140"/>
      <c r="AS972" s="140"/>
    </row>
    <row r="973" spans="1:45" s="121" customFormat="1" ht="15" x14ac:dyDescent="0.25">
      <c r="A973" s="202"/>
      <c r="B973" s="203"/>
      <c r="C973" s="388" t="s">
        <v>82</v>
      </c>
      <c r="D973" s="388"/>
      <c r="E973" s="388"/>
      <c r="F973" s="178"/>
      <c r="G973" s="179"/>
      <c r="H973" s="179"/>
      <c r="I973" s="179"/>
      <c r="J973" s="181"/>
      <c r="K973" s="179"/>
      <c r="L973" s="207">
        <v>3.67</v>
      </c>
      <c r="M973" s="197"/>
      <c r="N973" s="213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6" t="s">
        <v>483</v>
      </c>
      <c r="B974" s="177" t="s">
        <v>596</v>
      </c>
      <c r="C974" s="388" t="s">
        <v>597</v>
      </c>
      <c r="D974" s="388"/>
      <c r="E974" s="388"/>
      <c r="F974" s="178" t="s">
        <v>178</v>
      </c>
      <c r="G974" s="179">
        <v>0.20300000000000001</v>
      </c>
      <c r="H974" s="180">
        <v>1</v>
      </c>
      <c r="I974" s="210">
        <v>0.20300000000000001</v>
      </c>
      <c r="J974" s="181"/>
      <c r="K974" s="179"/>
      <c r="L974" s="181"/>
      <c r="M974" s="179"/>
      <c r="N974" s="182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8"/>
      <c r="B975" s="209"/>
      <c r="C975" s="379" t="s">
        <v>2321</v>
      </c>
      <c r="D975" s="379"/>
      <c r="E975" s="379"/>
      <c r="F975" s="379"/>
      <c r="G975" s="379"/>
      <c r="H975" s="379"/>
      <c r="I975" s="379"/>
      <c r="J975" s="379"/>
      <c r="K975" s="379"/>
      <c r="L975" s="379"/>
      <c r="M975" s="379"/>
      <c r="N975" s="391"/>
      <c r="AF975" s="133"/>
      <c r="AG975" s="140"/>
      <c r="AL975" s="140"/>
      <c r="AN975" s="142" t="s">
        <v>2321</v>
      </c>
      <c r="AO975" s="140"/>
      <c r="AQ975" s="140"/>
      <c r="AS975" s="140"/>
    </row>
    <row r="976" spans="1:45" s="121" customFormat="1" ht="23.25" x14ac:dyDescent="0.25">
      <c r="A976" s="183"/>
      <c r="B976" s="184" t="s">
        <v>63</v>
      </c>
      <c r="C976" s="389" t="s">
        <v>64</v>
      </c>
      <c r="D976" s="389"/>
      <c r="E976" s="389"/>
      <c r="F976" s="389"/>
      <c r="G976" s="389"/>
      <c r="H976" s="389"/>
      <c r="I976" s="389"/>
      <c r="J976" s="389"/>
      <c r="K976" s="389"/>
      <c r="L976" s="389"/>
      <c r="M976" s="389"/>
      <c r="N976" s="390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3"/>
      <c r="B977" s="184" t="s">
        <v>65</v>
      </c>
      <c r="C977" s="389" t="s">
        <v>66</v>
      </c>
      <c r="D977" s="389"/>
      <c r="E977" s="389"/>
      <c r="F977" s="389"/>
      <c r="G977" s="389"/>
      <c r="H977" s="389"/>
      <c r="I977" s="389"/>
      <c r="J977" s="389"/>
      <c r="K977" s="389"/>
      <c r="L977" s="389"/>
      <c r="M977" s="389"/>
      <c r="N977" s="390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5"/>
      <c r="B978" s="184" t="s">
        <v>58</v>
      </c>
      <c r="C978" s="379" t="s">
        <v>67</v>
      </c>
      <c r="D978" s="379"/>
      <c r="E978" s="379"/>
      <c r="F978" s="186"/>
      <c r="G978" s="187"/>
      <c r="H978" s="187"/>
      <c r="I978" s="187"/>
      <c r="J978" s="188">
        <v>408.85</v>
      </c>
      <c r="K978" s="211">
        <v>1.3225</v>
      </c>
      <c r="L978" s="188">
        <v>109.76</v>
      </c>
      <c r="M978" s="189">
        <v>44.77</v>
      </c>
      <c r="N978" s="191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5"/>
      <c r="B979" s="184" t="s">
        <v>68</v>
      </c>
      <c r="C979" s="379" t="s">
        <v>69</v>
      </c>
      <c r="D979" s="379"/>
      <c r="E979" s="379"/>
      <c r="F979" s="186"/>
      <c r="G979" s="187"/>
      <c r="H979" s="187"/>
      <c r="I979" s="187"/>
      <c r="J979" s="188">
        <v>425.84</v>
      </c>
      <c r="K979" s="211">
        <v>1.4375</v>
      </c>
      <c r="L979" s="188">
        <v>124.27</v>
      </c>
      <c r="M979" s="189">
        <v>13.24</v>
      </c>
      <c r="N979" s="191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5"/>
      <c r="B980" s="184" t="s">
        <v>70</v>
      </c>
      <c r="C980" s="379" t="s">
        <v>71</v>
      </c>
      <c r="D980" s="379"/>
      <c r="E980" s="379"/>
      <c r="F980" s="186"/>
      <c r="G980" s="187"/>
      <c r="H980" s="187"/>
      <c r="I980" s="187"/>
      <c r="J980" s="188">
        <v>51.59</v>
      </c>
      <c r="K980" s="211">
        <v>1.4375</v>
      </c>
      <c r="L980" s="188">
        <v>15.05</v>
      </c>
      <c r="M980" s="189">
        <v>44.77</v>
      </c>
      <c r="N980" s="218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5"/>
      <c r="B981" s="184" t="s">
        <v>86</v>
      </c>
      <c r="C981" s="379" t="s">
        <v>87</v>
      </c>
      <c r="D981" s="379"/>
      <c r="E981" s="379"/>
      <c r="F981" s="186"/>
      <c r="G981" s="187"/>
      <c r="H981" s="187"/>
      <c r="I981" s="187"/>
      <c r="J981" s="188">
        <v>72.209999999999994</v>
      </c>
      <c r="K981" s="187"/>
      <c r="L981" s="188">
        <v>14.66</v>
      </c>
      <c r="M981" s="189">
        <v>8.16</v>
      </c>
      <c r="N981" s="218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2"/>
      <c r="B982" s="184"/>
      <c r="C982" s="379" t="s">
        <v>72</v>
      </c>
      <c r="D982" s="379"/>
      <c r="E982" s="379"/>
      <c r="F982" s="186" t="s">
        <v>73</v>
      </c>
      <c r="G982" s="216">
        <v>42.5</v>
      </c>
      <c r="H982" s="211">
        <v>1.3225</v>
      </c>
      <c r="I982" s="212">
        <v>11.4098688</v>
      </c>
      <c r="J982" s="194"/>
      <c r="K982" s="187"/>
      <c r="L982" s="194"/>
      <c r="M982" s="187"/>
      <c r="N982" s="195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2"/>
      <c r="B983" s="184"/>
      <c r="C983" s="379" t="s">
        <v>74</v>
      </c>
      <c r="D983" s="379"/>
      <c r="E983" s="379"/>
      <c r="F983" s="186" t="s">
        <v>73</v>
      </c>
      <c r="G983" s="189">
        <v>4.16</v>
      </c>
      <c r="H983" s="211">
        <v>1.4375</v>
      </c>
      <c r="I983" s="217">
        <v>1.21394</v>
      </c>
      <c r="J983" s="194"/>
      <c r="K983" s="187"/>
      <c r="L983" s="194"/>
      <c r="M983" s="187"/>
      <c r="N983" s="195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5"/>
      <c r="B984" s="184"/>
      <c r="C984" s="380" t="s">
        <v>75</v>
      </c>
      <c r="D984" s="380"/>
      <c r="E984" s="380"/>
      <c r="F984" s="196"/>
      <c r="G984" s="197"/>
      <c r="H984" s="197"/>
      <c r="I984" s="197"/>
      <c r="J984" s="198">
        <v>906.9</v>
      </c>
      <c r="K984" s="197"/>
      <c r="L984" s="198">
        <v>248.69</v>
      </c>
      <c r="M984" s="197"/>
      <c r="N984" s="200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2"/>
      <c r="B985" s="184"/>
      <c r="C985" s="379" t="s">
        <v>76</v>
      </c>
      <c r="D985" s="379"/>
      <c r="E985" s="379"/>
      <c r="F985" s="186"/>
      <c r="G985" s="187"/>
      <c r="H985" s="187"/>
      <c r="I985" s="187"/>
      <c r="J985" s="194"/>
      <c r="K985" s="187"/>
      <c r="L985" s="188">
        <v>124.81</v>
      </c>
      <c r="M985" s="187"/>
      <c r="N985" s="191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2"/>
      <c r="B986" s="184" t="s">
        <v>560</v>
      </c>
      <c r="C986" s="379" t="s">
        <v>561</v>
      </c>
      <c r="D986" s="379"/>
      <c r="E986" s="379"/>
      <c r="F986" s="186" t="s">
        <v>79</v>
      </c>
      <c r="G986" s="201">
        <v>102</v>
      </c>
      <c r="H986" s="187"/>
      <c r="I986" s="201">
        <v>102</v>
      </c>
      <c r="J986" s="194"/>
      <c r="K986" s="187"/>
      <c r="L986" s="188">
        <v>127.31</v>
      </c>
      <c r="M986" s="187"/>
      <c r="N986" s="191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2"/>
      <c r="B987" s="184" t="s">
        <v>562</v>
      </c>
      <c r="C987" s="379" t="s">
        <v>563</v>
      </c>
      <c r="D987" s="379"/>
      <c r="E987" s="379"/>
      <c r="F987" s="186" t="s">
        <v>79</v>
      </c>
      <c r="G987" s="201">
        <v>58</v>
      </c>
      <c r="H987" s="189">
        <v>0.85</v>
      </c>
      <c r="I987" s="216">
        <v>49.3</v>
      </c>
      <c r="J987" s="194"/>
      <c r="K987" s="187"/>
      <c r="L987" s="188">
        <v>61.53</v>
      </c>
      <c r="M987" s="187"/>
      <c r="N987" s="191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2"/>
      <c r="B988" s="203"/>
      <c r="C988" s="388" t="s">
        <v>82</v>
      </c>
      <c r="D988" s="388"/>
      <c r="E988" s="388"/>
      <c r="F988" s="178"/>
      <c r="G988" s="179"/>
      <c r="H988" s="179"/>
      <c r="I988" s="179"/>
      <c r="J988" s="181"/>
      <c r="K988" s="179"/>
      <c r="L988" s="207">
        <v>437.53</v>
      </c>
      <c r="M988" s="197"/>
      <c r="N988" s="205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6" t="s">
        <v>486</v>
      </c>
      <c r="B989" s="177" t="s">
        <v>2322</v>
      </c>
      <c r="C989" s="388" t="s">
        <v>2323</v>
      </c>
      <c r="D989" s="388"/>
      <c r="E989" s="388"/>
      <c r="F989" s="178" t="s">
        <v>291</v>
      </c>
      <c r="G989" s="179">
        <v>1</v>
      </c>
      <c r="H989" s="180">
        <v>1</v>
      </c>
      <c r="I989" s="180">
        <v>1</v>
      </c>
      <c r="J989" s="204">
        <v>1326.65</v>
      </c>
      <c r="K989" s="179"/>
      <c r="L989" s="204">
        <v>1326.65</v>
      </c>
      <c r="M989" s="206">
        <v>8.16</v>
      </c>
      <c r="N989" s="205">
        <v>10825.46</v>
      </c>
      <c r="AF989" s="133"/>
      <c r="AG989" s="140" t="s">
        <v>2323</v>
      </c>
      <c r="AL989" s="140"/>
      <c r="AO989" s="140"/>
      <c r="AQ989" s="140"/>
      <c r="AS989" s="140"/>
    </row>
    <row r="990" spans="1:45" s="121" customFormat="1" ht="15" x14ac:dyDescent="0.25">
      <c r="A990" s="202"/>
      <c r="B990" s="203"/>
      <c r="C990" s="379" t="s">
        <v>99</v>
      </c>
      <c r="D990" s="379"/>
      <c r="E990" s="379"/>
      <c r="F990" s="379"/>
      <c r="G990" s="379"/>
      <c r="H990" s="379"/>
      <c r="I990" s="379"/>
      <c r="J990" s="379"/>
      <c r="K990" s="379"/>
      <c r="L990" s="379"/>
      <c r="M990" s="379"/>
      <c r="N990" s="391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2"/>
      <c r="B991" s="203"/>
      <c r="C991" s="388" t="s">
        <v>82</v>
      </c>
      <c r="D991" s="388"/>
      <c r="E991" s="388"/>
      <c r="F991" s="178"/>
      <c r="G991" s="179"/>
      <c r="H991" s="179"/>
      <c r="I991" s="179"/>
      <c r="J991" s="181"/>
      <c r="K991" s="179"/>
      <c r="L991" s="204">
        <v>1326.65</v>
      </c>
      <c r="M991" s="197"/>
      <c r="N991" s="205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6" t="s">
        <v>489</v>
      </c>
      <c r="B992" s="177" t="s">
        <v>1638</v>
      </c>
      <c r="C992" s="388" t="s">
        <v>1639</v>
      </c>
      <c r="D992" s="388"/>
      <c r="E992" s="388"/>
      <c r="F992" s="178" t="s">
        <v>178</v>
      </c>
      <c r="G992" s="179">
        <v>2.7200000000000002E-3</v>
      </c>
      <c r="H992" s="180">
        <v>1</v>
      </c>
      <c r="I992" s="252">
        <v>2.7200000000000002E-3</v>
      </c>
      <c r="J992" s="181"/>
      <c r="K992" s="179"/>
      <c r="L992" s="181"/>
      <c r="M992" s="179"/>
      <c r="N992" s="182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8"/>
      <c r="B993" s="209"/>
      <c r="C993" s="379" t="s">
        <v>2324</v>
      </c>
      <c r="D993" s="379"/>
      <c r="E993" s="379"/>
      <c r="F993" s="379"/>
      <c r="G993" s="379"/>
      <c r="H993" s="379"/>
      <c r="I993" s="379"/>
      <c r="J993" s="379"/>
      <c r="K993" s="379"/>
      <c r="L993" s="379"/>
      <c r="M993" s="379"/>
      <c r="N993" s="391"/>
      <c r="AF993" s="133"/>
      <c r="AG993" s="140"/>
      <c r="AL993" s="140"/>
      <c r="AN993" s="142" t="s">
        <v>2324</v>
      </c>
      <c r="AO993" s="140"/>
      <c r="AQ993" s="140"/>
      <c r="AS993" s="140"/>
    </row>
    <row r="994" spans="1:45" s="121" customFormat="1" ht="23.25" x14ac:dyDescent="0.25">
      <c r="A994" s="183"/>
      <c r="B994" s="184" t="s">
        <v>63</v>
      </c>
      <c r="C994" s="389" t="s">
        <v>64</v>
      </c>
      <c r="D994" s="389"/>
      <c r="E994" s="389"/>
      <c r="F994" s="389"/>
      <c r="G994" s="389"/>
      <c r="H994" s="389"/>
      <c r="I994" s="389"/>
      <c r="J994" s="389"/>
      <c r="K994" s="389"/>
      <c r="L994" s="389"/>
      <c r="M994" s="389"/>
      <c r="N994" s="390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3"/>
      <c r="B995" s="184" t="s">
        <v>65</v>
      </c>
      <c r="C995" s="389" t="s">
        <v>66</v>
      </c>
      <c r="D995" s="389"/>
      <c r="E995" s="389"/>
      <c r="F995" s="389"/>
      <c r="G995" s="389"/>
      <c r="H995" s="389"/>
      <c r="I995" s="389"/>
      <c r="J995" s="389"/>
      <c r="K995" s="389"/>
      <c r="L995" s="389"/>
      <c r="M995" s="389"/>
      <c r="N995" s="390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5"/>
      <c r="B996" s="184" t="s">
        <v>58</v>
      </c>
      <c r="C996" s="379" t="s">
        <v>67</v>
      </c>
      <c r="D996" s="379"/>
      <c r="E996" s="379"/>
      <c r="F996" s="186"/>
      <c r="G996" s="187"/>
      <c r="H996" s="187"/>
      <c r="I996" s="187"/>
      <c r="J996" s="190">
        <v>1795.86</v>
      </c>
      <c r="K996" s="211">
        <v>1.3225</v>
      </c>
      <c r="L996" s="188">
        <v>6.46</v>
      </c>
      <c r="M996" s="189">
        <v>44.77</v>
      </c>
      <c r="N996" s="218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5"/>
      <c r="B997" s="184" t="s">
        <v>68</v>
      </c>
      <c r="C997" s="379" t="s">
        <v>69</v>
      </c>
      <c r="D997" s="379"/>
      <c r="E997" s="379"/>
      <c r="F997" s="186"/>
      <c r="G997" s="187"/>
      <c r="H997" s="187"/>
      <c r="I997" s="187"/>
      <c r="J997" s="188">
        <v>28.64</v>
      </c>
      <c r="K997" s="211">
        <v>1.4375</v>
      </c>
      <c r="L997" s="188">
        <v>0.11</v>
      </c>
      <c r="M997" s="189">
        <v>13.24</v>
      </c>
      <c r="N997" s="218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5"/>
      <c r="B998" s="184" t="s">
        <v>70</v>
      </c>
      <c r="C998" s="379" t="s">
        <v>71</v>
      </c>
      <c r="D998" s="379"/>
      <c r="E998" s="379"/>
      <c r="F998" s="186"/>
      <c r="G998" s="187"/>
      <c r="H998" s="187"/>
      <c r="I998" s="187"/>
      <c r="J998" s="188">
        <v>4.09</v>
      </c>
      <c r="K998" s="211">
        <v>1.4375</v>
      </c>
      <c r="L998" s="188">
        <v>0.02</v>
      </c>
      <c r="M998" s="189">
        <v>44.77</v>
      </c>
      <c r="N998" s="218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2"/>
      <c r="B999" s="184"/>
      <c r="C999" s="379" t="s">
        <v>72</v>
      </c>
      <c r="D999" s="379"/>
      <c r="E999" s="379"/>
      <c r="F999" s="186" t="s">
        <v>73</v>
      </c>
      <c r="G999" s="201">
        <v>198</v>
      </c>
      <c r="H999" s="211">
        <v>1.3225</v>
      </c>
      <c r="I999" s="212">
        <v>0.71224560000000003</v>
      </c>
      <c r="J999" s="194"/>
      <c r="K999" s="187"/>
      <c r="L999" s="194"/>
      <c r="M999" s="187"/>
      <c r="N999" s="195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2"/>
      <c r="B1000" s="184"/>
      <c r="C1000" s="379" t="s">
        <v>74</v>
      </c>
      <c r="D1000" s="379"/>
      <c r="E1000" s="379"/>
      <c r="F1000" s="186" t="s">
        <v>73</v>
      </c>
      <c r="G1000" s="189">
        <v>0.33</v>
      </c>
      <c r="H1000" s="211">
        <v>1.4375</v>
      </c>
      <c r="I1000" s="212">
        <v>1.2903000000000001E-3</v>
      </c>
      <c r="J1000" s="194"/>
      <c r="K1000" s="187"/>
      <c r="L1000" s="194"/>
      <c r="M1000" s="187"/>
      <c r="N1000" s="195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5"/>
      <c r="B1001" s="184"/>
      <c r="C1001" s="380" t="s">
        <v>75</v>
      </c>
      <c r="D1001" s="380"/>
      <c r="E1001" s="380"/>
      <c r="F1001" s="196"/>
      <c r="G1001" s="197"/>
      <c r="H1001" s="197"/>
      <c r="I1001" s="197"/>
      <c r="J1001" s="199">
        <v>1824.5</v>
      </c>
      <c r="K1001" s="197"/>
      <c r="L1001" s="198">
        <v>6.57</v>
      </c>
      <c r="M1001" s="197"/>
      <c r="N1001" s="219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2"/>
      <c r="B1002" s="184"/>
      <c r="C1002" s="379" t="s">
        <v>76</v>
      </c>
      <c r="D1002" s="379"/>
      <c r="E1002" s="379"/>
      <c r="F1002" s="186"/>
      <c r="G1002" s="187"/>
      <c r="H1002" s="187"/>
      <c r="I1002" s="187"/>
      <c r="J1002" s="194"/>
      <c r="K1002" s="187"/>
      <c r="L1002" s="188">
        <v>6.48</v>
      </c>
      <c r="M1002" s="187"/>
      <c r="N1002" s="218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2"/>
      <c r="B1003" s="184" t="s">
        <v>560</v>
      </c>
      <c r="C1003" s="379" t="s">
        <v>561</v>
      </c>
      <c r="D1003" s="379"/>
      <c r="E1003" s="379"/>
      <c r="F1003" s="186" t="s">
        <v>79</v>
      </c>
      <c r="G1003" s="201">
        <v>102</v>
      </c>
      <c r="H1003" s="187"/>
      <c r="I1003" s="201">
        <v>102</v>
      </c>
      <c r="J1003" s="194"/>
      <c r="K1003" s="187"/>
      <c r="L1003" s="188">
        <v>6.61</v>
      </c>
      <c r="M1003" s="187"/>
      <c r="N1003" s="218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2"/>
      <c r="B1004" s="184" t="s">
        <v>562</v>
      </c>
      <c r="C1004" s="379" t="s">
        <v>563</v>
      </c>
      <c r="D1004" s="379"/>
      <c r="E1004" s="379"/>
      <c r="F1004" s="186" t="s">
        <v>79</v>
      </c>
      <c r="G1004" s="201">
        <v>58</v>
      </c>
      <c r="H1004" s="189">
        <v>0.85</v>
      </c>
      <c r="I1004" s="216">
        <v>49.3</v>
      </c>
      <c r="J1004" s="194"/>
      <c r="K1004" s="187"/>
      <c r="L1004" s="188">
        <v>3.19</v>
      </c>
      <c r="M1004" s="187"/>
      <c r="N1004" s="218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2"/>
      <c r="B1005" s="203"/>
      <c r="C1005" s="388" t="s">
        <v>82</v>
      </c>
      <c r="D1005" s="388"/>
      <c r="E1005" s="388"/>
      <c r="F1005" s="178"/>
      <c r="G1005" s="179"/>
      <c r="H1005" s="179"/>
      <c r="I1005" s="179"/>
      <c r="J1005" s="181"/>
      <c r="K1005" s="179"/>
      <c r="L1005" s="207">
        <v>16.37</v>
      </c>
      <c r="M1005" s="197"/>
      <c r="N1005" s="213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6" t="s">
        <v>492</v>
      </c>
      <c r="B1006" s="177" t="s">
        <v>2325</v>
      </c>
      <c r="C1006" s="388" t="s">
        <v>2326</v>
      </c>
      <c r="D1006" s="388"/>
      <c r="E1006" s="388"/>
      <c r="F1006" s="178" t="s">
        <v>178</v>
      </c>
      <c r="G1006" s="179">
        <v>2.7200000000000002E-3</v>
      </c>
      <c r="H1006" s="180">
        <v>1</v>
      </c>
      <c r="I1006" s="252">
        <v>2.7200000000000002E-3</v>
      </c>
      <c r="J1006" s="204">
        <v>9749.4500000000007</v>
      </c>
      <c r="K1006" s="179"/>
      <c r="L1006" s="207">
        <v>26.52</v>
      </c>
      <c r="M1006" s="206">
        <v>8.16</v>
      </c>
      <c r="N1006" s="213">
        <v>216.4</v>
      </c>
      <c r="AF1006" s="133"/>
      <c r="AG1006" s="140" t="s">
        <v>2326</v>
      </c>
      <c r="AL1006" s="140"/>
      <c r="AO1006" s="140"/>
      <c r="AQ1006" s="140"/>
      <c r="AS1006" s="140"/>
    </row>
    <row r="1007" spans="1:45" s="121" customFormat="1" ht="15" x14ac:dyDescent="0.25">
      <c r="A1007" s="202"/>
      <c r="B1007" s="203"/>
      <c r="C1007" s="379" t="s">
        <v>757</v>
      </c>
      <c r="D1007" s="379"/>
      <c r="E1007" s="379"/>
      <c r="F1007" s="379"/>
      <c r="G1007" s="379"/>
      <c r="H1007" s="379"/>
      <c r="I1007" s="379"/>
      <c r="J1007" s="379"/>
      <c r="K1007" s="379"/>
      <c r="L1007" s="379"/>
      <c r="M1007" s="379"/>
      <c r="N1007" s="391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2"/>
      <c r="B1008" s="203"/>
      <c r="C1008" s="388" t="s">
        <v>82</v>
      </c>
      <c r="D1008" s="388"/>
      <c r="E1008" s="388"/>
      <c r="F1008" s="178"/>
      <c r="G1008" s="179"/>
      <c r="H1008" s="179"/>
      <c r="I1008" s="179"/>
      <c r="J1008" s="181"/>
      <c r="K1008" s="179"/>
      <c r="L1008" s="207">
        <v>26.52</v>
      </c>
      <c r="M1008" s="197"/>
      <c r="N1008" s="213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385" t="s">
        <v>2327</v>
      </c>
      <c r="B1009" s="386"/>
      <c r="C1009" s="386"/>
      <c r="D1009" s="386"/>
      <c r="E1009" s="386"/>
      <c r="F1009" s="386"/>
      <c r="G1009" s="386"/>
      <c r="H1009" s="386"/>
      <c r="I1009" s="386"/>
      <c r="J1009" s="386"/>
      <c r="K1009" s="386"/>
      <c r="L1009" s="386"/>
      <c r="M1009" s="386"/>
      <c r="N1009" s="387"/>
      <c r="AF1009" s="133"/>
      <c r="AG1009" s="140"/>
      <c r="AL1009" s="140"/>
      <c r="AO1009" s="140"/>
      <c r="AQ1009" s="140"/>
      <c r="AS1009" s="140" t="s">
        <v>2327</v>
      </c>
    </row>
    <row r="1010" spans="1:45" s="121" customFormat="1" ht="23.25" x14ac:dyDescent="0.25">
      <c r="A1010" s="176" t="s">
        <v>496</v>
      </c>
      <c r="B1010" s="177" t="s">
        <v>2328</v>
      </c>
      <c r="C1010" s="388" t="s">
        <v>2329</v>
      </c>
      <c r="D1010" s="388"/>
      <c r="E1010" s="388"/>
      <c r="F1010" s="178" t="s">
        <v>735</v>
      </c>
      <c r="G1010" s="179">
        <v>0.12</v>
      </c>
      <c r="H1010" s="180">
        <v>1</v>
      </c>
      <c r="I1010" s="206">
        <v>0.12</v>
      </c>
      <c r="J1010" s="181"/>
      <c r="K1010" s="179"/>
      <c r="L1010" s="181"/>
      <c r="M1010" s="179"/>
      <c r="N1010" s="182"/>
      <c r="AF1010" s="133"/>
      <c r="AG1010" s="140" t="s">
        <v>2329</v>
      </c>
      <c r="AL1010" s="140"/>
      <c r="AO1010" s="140"/>
      <c r="AQ1010" s="140"/>
      <c r="AS1010" s="140"/>
    </row>
    <row r="1011" spans="1:45" s="121" customFormat="1" ht="15" x14ac:dyDescent="0.25">
      <c r="A1011" s="208"/>
      <c r="B1011" s="209"/>
      <c r="C1011" s="379" t="s">
        <v>2330</v>
      </c>
      <c r="D1011" s="379"/>
      <c r="E1011" s="379"/>
      <c r="F1011" s="379"/>
      <c r="G1011" s="379"/>
      <c r="H1011" s="379"/>
      <c r="I1011" s="379"/>
      <c r="J1011" s="379"/>
      <c r="K1011" s="379"/>
      <c r="L1011" s="379"/>
      <c r="M1011" s="379"/>
      <c r="N1011" s="391"/>
      <c r="AF1011" s="133"/>
      <c r="AG1011" s="140"/>
      <c r="AL1011" s="140"/>
      <c r="AN1011" s="142" t="s">
        <v>2330</v>
      </c>
      <c r="AO1011" s="140"/>
      <c r="AQ1011" s="140"/>
      <c r="AS1011" s="140"/>
    </row>
    <row r="1012" spans="1:45" s="121" customFormat="1" ht="15" x14ac:dyDescent="0.25">
      <c r="A1012" s="185"/>
      <c r="B1012" s="184" t="s">
        <v>58</v>
      </c>
      <c r="C1012" s="379" t="s">
        <v>67</v>
      </c>
      <c r="D1012" s="379"/>
      <c r="E1012" s="379"/>
      <c r="F1012" s="186"/>
      <c r="G1012" s="187"/>
      <c r="H1012" s="187"/>
      <c r="I1012" s="187"/>
      <c r="J1012" s="188">
        <v>416.02</v>
      </c>
      <c r="K1012" s="187"/>
      <c r="L1012" s="188">
        <v>49.92</v>
      </c>
      <c r="M1012" s="189">
        <v>44.77</v>
      </c>
      <c r="N1012" s="191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5"/>
      <c r="B1013" s="184" t="s">
        <v>68</v>
      </c>
      <c r="C1013" s="379" t="s">
        <v>69</v>
      </c>
      <c r="D1013" s="379"/>
      <c r="E1013" s="379"/>
      <c r="F1013" s="186"/>
      <c r="G1013" s="187"/>
      <c r="H1013" s="187"/>
      <c r="I1013" s="187"/>
      <c r="J1013" s="190">
        <v>1798.71</v>
      </c>
      <c r="K1013" s="187"/>
      <c r="L1013" s="188">
        <v>215.85</v>
      </c>
      <c r="M1013" s="189">
        <v>13.24</v>
      </c>
      <c r="N1013" s="191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5"/>
      <c r="B1014" s="184" t="s">
        <v>70</v>
      </c>
      <c r="C1014" s="379" t="s">
        <v>71</v>
      </c>
      <c r="D1014" s="379"/>
      <c r="E1014" s="379"/>
      <c r="F1014" s="186"/>
      <c r="G1014" s="187"/>
      <c r="H1014" s="187"/>
      <c r="I1014" s="187"/>
      <c r="J1014" s="188">
        <v>253.04</v>
      </c>
      <c r="K1014" s="187"/>
      <c r="L1014" s="188">
        <v>30.36</v>
      </c>
      <c r="M1014" s="189">
        <v>44.77</v>
      </c>
      <c r="N1014" s="191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5"/>
      <c r="B1015" s="184" t="s">
        <v>86</v>
      </c>
      <c r="C1015" s="379" t="s">
        <v>87</v>
      </c>
      <c r="D1015" s="379"/>
      <c r="E1015" s="379"/>
      <c r="F1015" s="186"/>
      <c r="G1015" s="187"/>
      <c r="H1015" s="187"/>
      <c r="I1015" s="187"/>
      <c r="J1015" s="188">
        <v>623.76</v>
      </c>
      <c r="K1015" s="187"/>
      <c r="L1015" s="188">
        <v>74.849999999999994</v>
      </c>
      <c r="M1015" s="189">
        <v>8.16</v>
      </c>
      <c r="N1015" s="218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2"/>
      <c r="B1016" s="184"/>
      <c r="C1016" s="379" t="s">
        <v>72</v>
      </c>
      <c r="D1016" s="379"/>
      <c r="E1016" s="379"/>
      <c r="F1016" s="186" t="s">
        <v>73</v>
      </c>
      <c r="G1016" s="216">
        <v>47.6</v>
      </c>
      <c r="H1016" s="187"/>
      <c r="I1016" s="193">
        <v>5.7119999999999997</v>
      </c>
      <c r="J1016" s="194"/>
      <c r="K1016" s="187"/>
      <c r="L1016" s="194"/>
      <c r="M1016" s="187"/>
      <c r="N1016" s="195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2"/>
      <c r="B1017" s="184"/>
      <c r="C1017" s="379" t="s">
        <v>74</v>
      </c>
      <c r="D1017" s="379"/>
      <c r="E1017" s="379"/>
      <c r="F1017" s="186" t="s">
        <v>73</v>
      </c>
      <c r="G1017" s="189">
        <v>19.239999999999998</v>
      </c>
      <c r="H1017" s="187"/>
      <c r="I1017" s="211">
        <v>2.3088000000000002</v>
      </c>
      <c r="J1017" s="194"/>
      <c r="K1017" s="187"/>
      <c r="L1017" s="194"/>
      <c r="M1017" s="187"/>
      <c r="N1017" s="195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5"/>
      <c r="B1018" s="184"/>
      <c r="C1018" s="380" t="s">
        <v>75</v>
      </c>
      <c r="D1018" s="380"/>
      <c r="E1018" s="380"/>
      <c r="F1018" s="196"/>
      <c r="G1018" s="197"/>
      <c r="H1018" s="197"/>
      <c r="I1018" s="197"/>
      <c r="J1018" s="199">
        <v>2838.49</v>
      </c>
      <c r="K1018" s="197"/>
      <c r="L1018" s="198">
        <v>340.62</v>
      </c>
      <c r="M1018" s="197"/>
      <c r="N1018" s="200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2"/>
      <c r="B1019" s="184"/>
      <c r="C1019" s="379" t="s">
        <v>76</v>
      </c>
      <c r="D1019" s="379"/>
      <c r="E1019" s="379"/>
      <c r="F1019" s="186"/>
      <c r="G1019" s="187"/>
      <c r="H1019" s="187"/>
      <c r="I1019" s="187"/>
      <c r="J1019" s="194"/>
      <c r="K1019" s="187"/>
      <c r="L1019" s="188">
        <v>80.28</v>
      </c>
      <c r="M1019" s="187"/>
      <c r="N1019" s="191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2"/>
      <c r="B1020" s="184" t="s">
        <v>2331</v>
      </c>
      <c r="C1020" s="379" t="s">
        <v>1134</v>
      </c>
      <c r="D1020" s="379"/>
      <c r="E1020" s="379"/>
      <c r="F1020" s="186" t="s">
        <v>79</v>
      </c>
      <c r="G1020" s="201">
        <v>116</v>
      </c>
      <c r="H1020" s="187"/>
      <c r="I1020" s="201">
        <v>116</v>
      </c>
      <c r="J1020" s="194"/>
      <c r="K1020" s="187"/>
      <c r="L1020" s="188">
        <v>93.12</v>
      </c>
      <c r="M1020" s="187"/>
      <c r="N1020" s="191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2"/>
      <c r="B1021" s="184" t="s">
        <v>2332</v>
      </c>
      <c r="C1021" s="379" t="s">
        <v>1136</v>
      </c>
      <c r="D1021" s="379"/>
      <c r="E1021" s="379"/>
      <c r="F1021" s="186" t="s">
        <v>79</v>
      </c>
      <c r="G1021" s="201">
        <v>80</v>
      </c>
      <c r="H1021" s="189">
        <v>0.85</v>
      </c>
      <c r="I1021" s="201">
        <v>68</v>
      </c>
      <c r="J1021" s="194"/>
      <c r="K1021" s="187"/>
      <c r="L1021" s="188">
        <v>54.59</v>
      </c>
      <c r="M1021" s="187"/>
      <c r="N1021" s="191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2"/>
      <c r="B1022" s="203"/>
      <c r="C1022" s="388" t="s">
        <v>82</v>
      </c>
      <c r="D1022" s="388"/>
      <c r="E1022" s="388"/>
      <c r="F1022" s="178"/>
      <c r="G1022" s="179"/>
      <c r="H1022" s="179"/>
      <c r="I1022" s="179"/>
      <c r="J1022" s="181"/>
      <c r="K1022" s="179"/>
      <c r="L1022" s="207">
        <v>488.33</v>
      </c>
      <c r="M1022" s="197"/>
      <c r="N1022" s="205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6" t="s">
        <v>500</v>
      </c>
      <c r="B1023" s="177" t="s">
        <v>2333</v>
      </c>
      <c r="C1023" s="388" t="s">
        <v>2334</v>
      </c>
      <c r="D1023" s="388"/>
      <c r="E1023" s="388"/>
      <c r="F1023" s="178" t="s">
        <v>291</v>
      </c>
      <c r="G1023" s="179">
        <v>1</v>
      </c>
      <c r="H1023" s="180">
        <v>1</v>
      </c>
      <c r="I1023" s="180">
        <v>1</v>
      </c>
      <c r="J1023" s="204">
        <v>3771.75</v>
      </c>
      <c r="K1023" s="252">
        <v>1.04236</v>
      </c>
      <c r="L1023" s="204">
        <v>3931.52</v>
      </c>
      <c r="M1023" s="206">
        <v>8.16</v>
      </c>
      <c r="N1023" s="205">
        <v>32081.200000000001</v>
      </c>
      <c r="AF1023" s="133"/>
      <c r="AG1023" s="140" t="s">
        <v>2334</v>
      </c>
      <c r="AL1023" s="140"/>
      <c r="AO1023" s="140"/>
      <c r="AQ1023" s="140"/>
      <c r="AS1023" s="140"/>
    </row>
    <row r="1024" spans="1:45" s="121" customFormat="1" ht="15" x14ac:dyDescent="0.25">
      <c r="A1024" s="202"/>
      <c r="B1024" s="203"/>
      <c r="C1024" s="379" t="s">
        <v>99</v>
      </c>
      <c r="D1024" s="379"/>
      <c r="E1024" s="379"/>
      <c r="F1024" s="379"/>
      <c r="G1024" s="379"/>
      <c r="H1024" s="379"/>
      <c r="I1024" s="379"/>
      <c r="J1024" s="379"/>
      <c r="K1024" s="379"/>
      <c r="L1024" s="379"/>
      <c r="M1024" s="379"/>
      <c r="N1024" s="391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8"/>
      <c r="B1025" s="209"/>
      <c r="C1025" s="379" t="s">
        <v>2335</v>
      </c>
      <c r="D1025" s="379"/>
      <c r="E1025" s="379"/>
      <c r="F1025" s="379"/>
      <c r="G1025" s="379"/>
      <c r="H1025" s="379"/>
      <c r="I1025" s="379"/>
      <c r="J1025" s="379"/>
      <c r="K1025" s="379"/>
      <c r="L1025" s="379"/>
      <c r="M1025" s="379"/>
      <c r="N1025" s="391"/>
      <c r="AF1025" s="133"/>
      <c r="AG1025" s="140"/>
      <c r="AL1025" s="140"/>
      <c r="AO1025" s="140"/>
      <c r="AQ1025" s="140"/>
      <c r="AR1025" s="142" t="s">
        <v>2335</v>
      </c>
      <c r="AS1025" s="140"/>
    </row>
    <row r="1026" spans="1:45" s="121" customFormat="1" ht="15" x14ac:dyDescent="0.25">
      <c r="A1026" s="183"/>
      <c r="B1026" s="184"/>
      <c r="C1026" s="389" t="s">
        <v>2336</v>
      </c>
      <c r="D1026" s="389"/>
      <c r="E1026" s="389"/>
      <c r="F1026" s="389"/>
      <c r="G1026" s="389"/>
      <c r="H1026" s="389"/>
      <c r="I1026" s="389"/>
      <c r="J1026" s="389"/>
      <c r="K1026" s="389"/>
      <c r="L1026" s="389"/>
      <c r="M1026" s="389"/>
      <c r="N1026" s="390"/>
      <c r="AF1026" s="133"/>
      <c r="AG1026" s="140"/>
      <c r="AH1026" s="142" t="s">
        <v>2336</v>
      </c>
      <c r="AL1026" s="140"/>
      <c r="AO1026" s="140"/>
      <c r="AQ1026" s="140"/>
      <c r="AS1026" s="140"/>
    </row>
    <row r="1027" spans="1:45" s="121" customFormat="1" ht="15" x14ac:dyDescent="0.25">
      <c r="A1027" s="183"/>
      <c r="B1027" s="184"/>
      <c r="C1027" s="389" t="s">
        <v>240</v>
      </c>
      <c r="D1027" s="389"/>
      <c r="E1027" s="389"/>
      <c r="F1027" s="389"/>
      <c r="G1027" s="389"/>
      <c r="H1027" s="389"/>
      <c r="I1027" s="389"/>
      <c r="J1027" s="389"/>
      <c r="K1027" s="389"/>
      <c r="L1027" s="389"/>
      <c r="M1027" s="389"/>
      <c r="N1027" s="390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2"/>
      <c r="B1028" s="203"/>
      <c r="C1028" s="388" t="s">
        <v>82</v>
      </c>
      <c r="D1028" s="388"/>
      <c r="E1028" s="388"/>
      <c r="F1028" s="178"/>
      <c r="G1028" s="179"/>
      <c r="H1028" s="179"/>
      <c r="I1028" s="179"/>
      <c r="J1028" s="181"/>
      <c r="K1028" s="179"/>
      <c r="L1028" s="204">
        <v>3931.52</v>
      </c>
      <c r="M1028" s="197"/>
      <c r="N1028" s="205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6" t="s">
        <v>501</v>
      </c>
      <c r="B1029" s="177" t="s">
        <v>2337</v>
      </c>
      <c r="C1029" s="388" t="s">
        <v>2338</v>
      </c>
      <c r="D1029" s="388"/>
      <c r="E1029" s="388"/>
      <c r="F1029" s="178" t="s">
        <v>291</v>
      </c>
      <c r="G1029" s="179">
        <v>1</v>
      </c>
      <c r="H1029" s="180">
        <v>1</v>
      </c>
      <c r="I1029" s="180">
        <v>1</v>
      </c>
      <c r="J1029" s="204">
        <v>3771.75</v>
      </c>
      <c r="K1029" s="252">
        <v>1.04236</v>
      </c>
      <c r="L1029" s="204">
        <v>3931.52</v>
      </c>
      <c r="M1029" s="206">
        <v>8.16</v>
      </c>
      <c r="N1029" s="205">
        <v>32081.200000000001</v>
      </c>
      <c r="AF1029" s="133"/>
      <c r="AG1029" s="140" t="s">
        <v>2338</v>
      </c>
      <c r="AL1029" s="140"/>
      <c r="AO1029" s="140"/>
      <c r="AQ1029" s="140"/>
      <c r="AS1029" s="140"/>
    </row>
    <row r="1030" spans="1:45" s="121" customFormat="1" ht="15" x14ac:dyDescent="0.25">
      <c r="A1030" s="202"/>
      <c r="B1030" s="203"/>
      <c r="C1030" s="379" t="s">
        <v>99</v>
      </c>
      <c r="D1030" s="379"/>
      <c r="E1030" s="379"/>
      <c r="F1030" s="379"/>
      <c r="G1030" s="379"/>
      <c r="H1030" s="379"/>
      <c r="I1030" s="379"/>
      <c r="J1030" s="379"/>
      <c r="K1030" s="379"/>
      <c r="L1030" s="379"/>
      <c r="M1030" s="379"/>
      <c r="N1030" s="391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8"/>
      <c r="B1031" s="209"/>
      <c r="C1031" s="379" t="s">
        <v>2335</v>
      </c>
      <c r="D1031" s="379"/>
      <c r="E1031" s="379"/>
      <c r="F1031" s="379"/>
      <c r="G1031" s="379"/>
      <c r="H1031" s="379"/>
      <c r="I1031" s="379"/>
      <c r="J1031" s="379"/>
      <c r="K1031" s="379"/>
      <c r="L1031" s="379"/>
      <c r="M1031" s="379"/>
      <c r="N1031" s="391"/>
      <c r="AF1031" s="133"/>
      <c r="AG1031" s="140"/>
      <c r="AL1031" s="140"/>
      <c r="AO1031" s="140"/>
      <c r="AQ1031" s="140"/>
      <c r="AR1031" s="142" t="s">
        <v>2335</v>
      </c>
      <c r="AS1031" s="140"/>
    </row>
    <row r="1032" spans="1:45" s="121" customFormat="1" ht="15" x14ac:dyDescent="0.25">
      <c r="A1032" s="183"/>
      <c r="B1032" s="184"/>
      <c r="C1032" s="389" t="s">
        <v>2336</v>
      </c>
      <c r="D1032" s="389"/>
      <c r="E1032" s="389"/>
      <c r="F1032" s="389"/>
      <c r="G1032" s="389"/>
      <c r="H1032" s="389"/>
      <c r="I1032" s="389"/>
      <c r="J1032" s="389"/>
      <c r="K1032" s="389"/>
      <c r="L1032" s="389"/>
      <c r="M1032" s="389"/>
      <c r="N1032" s="390"/>
      <c r="AF1032" s="133"/>
      <c r="AG1032" s="140"/>
      <c r="AH1032" s="142" t="s">
        <v>2336</v>
      </c>
      <c r="AL1032" s="140"/>
      <c r="AO1032" s="140"/>
      <c r="AQ1032" s="140"/>
      <c r="AS1032" s="140"/>
    </row>
    <row r="1033" spans="1:45" s="121" customFormat="1" ht="15" x14ac:dyDescent="0.25">
      <c r="A1033" s="183"/>
      <c r="B1033" s="184"/>
      <c r="C1033" s="389" t="s">
        <v>240</v>
      </c>
      <c r="D1033" s="389"/>
      <c r="E1033" s="389"/>
      <c r="F1033" s="389"/>
      <c r="G1033" s="389"/>
      <c r="H1033" s="389"/>
      <c r="I1033" s="389"/>
      <c r="J1033" s="389"/>
      <c r="K1033" s="389"/>
      <c r="L1033" s="389"/>
      <c r="M1033" s="389"/>
      <c r="N1033" s="390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2"/>
      <c r="B1034" s="203"/>
      <c r="C1034" s="388" t="s">
        <v>82</v>
      </c>
      <c r="D1034" s="388"/>
      <c r="E1034" s="388"/>
      <c r="F1034" s="178"/>
      <c r="G1034" s="179"/>
      <c r="H1034" s="179"/>
      <c r="I1034" s="179"/>
      <c r="J1034" s="181"/>
      <c r="K1034" s="179"/>
      <c r="L1034" s="204">
        <v>3931.52</v>
      </c>
      <c r="M1034" s="197"/>
      <c r="N1034" s="205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6" t="s">
        <v>504</v>
      </c>
      <c r="B1035" s="177" t="s">
        <v>2339</v>
      </c>
      <c r="C1035" s="388" t="s">
        <v>2340</v>
      </c>
      <c r="D1035" s="388"/>
      <c r="E1035" s="388"/>
      <c r="F1035" s="178" t="s">
        <v>291</v>
      </c>
      <c r="G1035" s="179">
        <v>1</v>
      </c>
      <c r="H1035" s="180">
        <v>1</v>
      </c>
      <c r="I1035" s="180">
        <v>1</v>
      </c>
      <c r="J1035" s="204">
        <v>3771.75</v>
      </c>
      <c r="K1035" s="252">
        <v>1.04236</v>
      </c>
      <c r="L1035" s="204">
        <v>3931.52</v>
      </c>
      <c r="M1035" s="206">
        <v>8.16</v>
      </c>
      <c r="N1035" s="205">
        <v>32081.200000000001</v>
      </c>
      <c r="AF1035" s="133"/>
      <c r="AG1035" s="140" t="s">
        <v>2340</v>
      </c>
      <c r="AL1035" s="140"/>
      <c r="AO1035" s="140"/>
      <c r="AQ1035" s="140"/>
      <c r="AS1035" s="140"/>
    </row>
    <row r="1036" spans="1:45" s="121" customFormat="1" ht="15" x14ac:dyDescent="0.25">
      <c r="A1036" s="202"/>
      <c r="B1036" s="203"/>
      <c r="C1036" s="379" t="s">
        <v>99</v>
      </c>
      <c r="D1036" s="379"/>
      <c r="E1036" s="379"/>
      <c r="F1036" s="379"/>
      <c r="G1036" s="379"/>
      <c r="H1036" s="379"/>
      <c r="I1036" s="379"/>
      <c r="J1036" s="379"/>
      <c r="K1036" s="379"/>
      <c r="L1036" s="379"/>
      <c r="M1036" s="379"/>
      <c r="N1036" s="391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8"/>
      <c r="B1037" s="209"/>
      <c r="C1037" s="379" t="s">
        <v>2335</v>
      </c>
      <c r="D1037" s="379"/>
      <c r="E1037" s="379"/>
      <c r="F1037" s="379"/>
      <c r="G1037" s="379"/>
      <c r="H1037" s="379"/>
      <c r="I1037" s="379"/>
      <c r="J1037" s="379"/>
      <c r="K1037" s="379"/>
      <c r="L1037" s="379"/>
      <c r="M1037" s="379"/>
      <c r="N1037" s="391"/>
      <c r="AF1037" s="133"/>
      <c r="AG1037" s="140"/>
      <c r="AL1037" s="140"/>
      <c r="AO1037" s="140"/>
      <c r="AQ1037" s="140"/>
      <c r="AR1037" s="142" t="s">
        <v>2335</v>
      </c>
      <c r="AS1037" s="140"/>
    </row>
    <row r="1038" spans="1:45" s="121" customFormat="1" ht="15" x14ac:dyDescent="0.25">
      <c r="A1038" s="183"/>
      <c r="B1038" s="184"/>
      <c r="C1038" s="389" t="s">
        <v>2336</v>
      </c>
      <c r="D1038" s="389"/>
      <c r="E1038" s="389"/>
      <c r="F1038" s="389"/>
      <c r="G1038" s="389"/>
      <c r="H1038" s="389"/>
      <c r="I1038" s="389"/>
      <c r="J1038" s="389"/>
      <c r="K1038" s="389"/>
      <c r="L1038" s="389"/>
      <c r="M1038" s="389"/>
      <c r="N1038" s="390"/>
      <c r="AF1038" s="133"/>
      <c r="AG1038" s="140"/>
      <c r="AH1038" s="142" t="s">
        <v>2336</v>
      </c>
      <c r="AL1038" s="140"/>
      <c r="AO1038" s="140"/>
      <c r="AQ1038" s="140"/>
      <c r="AS1038" s="140"/>
    </row>
    <row r="1039" spans="1:45" s="121" customFormat="1" ht="15" x14ac:dyDescent="0.25">
      <c r="A1039" s="183"/>
      <c r="B1039" s="184"/>
      <c r="C1039" s="389" t="s">
        <v>240</v>
      </c>
      <c r="D1039" s="389"/>
      <c r="E1039" s="389"/>
      <c r="F1039" s="389"/>
      <c r="G1039" s="389"/>
      <c r="H1039" s="389"/>
      <c r="I1039" s="389"/>
      <c r="J1039" s="389"/>
      <c r="K1039" s="389"/>
      <c r="L1039" s="389"/>
      <c r="M1039" s="389"/>
      <c r="N1039" s="390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2"/>
      <c r="B1040" s="203"/>
      <c r="C1040" s="388" t="s">
        <v>82</v>
      </c>
      <c r="D1040" s="388"/>
      <c r="E1040" s="388"/>
      <c r="F1040" s="178"/>
      <c r="G1040" s="179"/>
      <c r="H1040" s="179"/>
      <c r="I1040" s="179"/>
      <c r="J1040" s="181"/>
      <c r="K1040" s="179"/>
      <c r="L1040" s="204">
        <v>3931.52</v>
      </c>
      <c r="M1040" s="197"/>
      <c r="N1040" s="205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6" t="s">
        <v>505</v>
      </c>
      <c r="B1041" s="177" t="s">
        <v>2341</v>
      </c>
      <c r="C1041" s="388" t="s">
        <v>2342</v>
      </c>
      <c r="D1041" s="388"/>
      <c r="E1041" s="388"/>
      <c r="F1041" s="178" t="s">
        <v>291</v>
      </c>
      <c r="G1041" s="179">
        <v>1</v>
      </c>
      <c r="H1041" s="180">
        <v>1</v>
      </c>
      <c r="I1041" s="180">
        <v>1</v>
      </c>
      <c r="J1041" s="204">
        <v>3771.75</v>
      </c>
      <c r="K1041" s="252">
        <v>1.04236</v>
      </c>
      <c r="L1041" s="204">
        <v>3931.52</v>
      </c>
      <c r="M1041" s="206">
        <v>8.16</v>
      </c>
      <c r="N1041" s="205">
        <v>32081.200000000001</v>
      </c>
      <c r="AF1041" s="133"/>
      <c r="AG1041" s="140" t="s">
        <v>2342</v>
      </c>
      <c r="AL1041" s="140"/>
      <c r="AO1041" s="140"/>
      <c r="AQ1041" s="140"/>
      <c r="AS1041" s="140"/>
    </row>
    <row r="1042" spans="1:45" s="121" customFormat="1" ht="15" x14ac:dyDescent="0.25">
      <c r="A1042" s="202"/>
      <c r="B1042" s="203"/>
      <c r="C1042" s="379" t="s">
        <v>99</v>
      </c>
      <c r="D1042" s="379"/>
      <c r="E1042" s="379"/>
      <c r="F1042" s="379"/>
      <c r="G1042" s="379"/>
      <c r="H1042" s="379"/>
      <c r="I1042" s="379"/>
      <c r="J1042" s="379"/>
      <c r="K1042" s="379"/>
      <c r="L1042" s="379"/>
      <c r="M1042" s="379"/>
      <c r="N1042" s="391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8"/>
      <c r="B1043" s="209"/>
      <c r="C1043" s="379" t="s">
        <v>2335</v>
      </c>
      <c r="D1043" s="379"/>
      <c r="E1043" s="379"/>
      <c r="F1043" s="379"/>
      <c r="G1043" s="379"/>
      <c r="H1043" s="379"/>
      <c r="I1043" s="379"/>
      <c r="J1043" s="379"/>
      <c r="K1043" s="379"/>
      <c r="L1043" s="379"/>
      <c r="M1043" s="379"/>
      <c r="N1043" s="391"/>
      <c r="AF1043" s="133"/>
      <c r="AG1043" s="140"/>
      <c r="AL1043" s="140"/>
      <c r="AO1043" s="140"/>
      <c r="AQ1043" s="140"/>
      <c r="AR1043" s="142" t="s">
        <v>2335</v>
      </c>
      <c r="AS1043" s="140"/>
    </row>
    <row r="1044" spans="1:45" s="121" customFormat="1" ht="15" x14ac:dyDescent="0.25">
      <c r="A1044" s="183"/>
      <c r="B1044" s="184"/>
      <c r="C1044" s="389" t="s">
        <v>2336</v>
      </c>
      <c r="D1044" s="389"/>
      <c r="E1044" s="389"/>
      <c r="F1044" s="389"/>
      <c r="G1044" s="389"/>
      <c r="H1044" s="389"/>
      <c r="I1044" s="389"/>
      <c r="J1044" s="389"/>
      <c r="K1044" s="389"/>
      <c r="L1044" s="389"/>
      <c r="M1044" s="389"/>
      <c r="N1044" s="390"/>
      <c r="AF1044" s="133"/>
      <c r="AG1044" s="140"/>
      <c r="AH1044" s="142" t="s">
        <v>2336</v>
      </c>
      <c r="AL1044" s="140"/>
      <c r="AO1044" s="140"/>
      <c r="AQ1044" s="140"/>
      <c r="AS1044" s="140"/>
    </row>
    <row r="1045" spans="1:45" s="121" customFormat="1" ht="15" x14ac:dyDescent="0.25">
      <c r="A1045" s="183"/>
      <c r="B1045" s="184"/>
      <c r="C1045" s="389" t="s">
        <v>240</v>
      </c>
      <c r="D1045" s="389"/>
      <c r="E1045" s="389"/>
      <c r="F1045" s="389"/>
      <c r="G1045" s="389"/>
      <c r="H1045" s="389"/>
      <c r="I1045" s="389"/>
      <c r="J1045" s="389"/>
      <c r="K1045" s="389"/>
      <c r="L1045" s="389"/>
      <c r="M1045" s="389"/>
      <c r="N1045" s="390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2"/>
      <c r="B1046" s="203"/>
      <c r="C1046" s="388" t="s">
        <v>82</v>
      </c>
      <c r="D1046" s="388"/>
      <c r="E1046" s="388"/>
      <c r="F1046" s="178"/>
      <c r="G1046" s="179"/>
      <c r="H1046" s="179"/>
      <c r="I1046" s="179"/>
      <c r="J1046" s="181"/>
      <c r="K1046" s="179"/>
      <c r="L1046" s="204">
        <v>3931.52</v>
      </c>
      <c r="M1046" s="197"/>
      <c r="N1046" s="205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6" t="s">
        <v>508</v>
      </c>
      <c r="B1047" s="177" t="s">
        <v>2343</v>
      </c>
      <c r="C1047" s="388" t="s">
        <v>2344</v>
      </c>
      <c r="D1047" s="388"/>
      <c r="E1047" s="388"/>
      <c r="F1047" s="178" t="s">
        <v>291</v>
      </c>
      <c r="G1047" s="179">
        <v>1</v>
      </c>
      <c r="H1047" s="180">
        <v>1</v>
      </c>
      <c r="I1047" s="180">
        <v>1</v>
      </c>
      <c r="J1047" s="204">
        <v>3693.93</v>
      </c>
      <c r="K1047" s="252">
        <v>1.04236</v>
      </c>
      <c r="L1047" s="204">
        <v>3850.4</v>
      </c>
      <c r="M1047" s="206">
        <v>8.16</v>
      </c>
      <c r="N1047" s="205">
        <v>31419.26</v>
      </c>
      <c r="AF1047" s="133"/>
      <c r="AG1047" s="140" t="s">
        <v>2344</v>
      </c>
      <c r="AL1047" s="140"/>
      <c r="AO1047" s="140"/>
      <c r="AQ1047" s="140"/>
      <c r="AS1047" s="140"/>
    </row>
    <row r="1048" spans="1:45" s="121" customFormat="1" ht="15" x14ac:dyDescent="0.25">
      <c r="A1048" s="202"/>
      <c r="B1048" s="203"/>
      <c r="C1048" s="379" t="s">
        <v>99</v>
      </c>
      <c r="D1048" s="379"/>
      <c r="E1048" s="379"/>
      <c r="F1048" s="379"/>
      <c r="G1048" s="379"/>
      <c r="H1048" s="379"/>
      <c r="I1048" s="379"/>
      <c r="J1048" s="379"/>
      <c r="K1048" s="379"/>
      <c r="L1048" s="379"/>
      <c r="M1048" s="379"/>
      <c r="N1048" s="391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8"/>
      <c r="B1049" s="209"/>
      <c r="C1049" s="379" t="s">
        <v>2345</v>
      </c>
      <c r="D1049" s="379"/>
      <c r="E1049" s="379"/>
      <c r="F1049" s="379"/>
      <c r="G1049" s="379"/>
      <c r="H1049" s="379"/>
      <c r="I1049" s="379"/>
      <c r="J1049" s="379"/>
      <c r="K1049" s="379"/>
      <c r="L1049" s="379"/>
      <c r="M1049" s="379"/>
      <c r="N1049" s="391"/>
      <c r="AF1049" s="133"/>
      <c r="AG1049" s="140"/>
      <c r="AL1049" s="140"/>
      <c r="AO1049" s="140"/>
      <c r="AQ1049" s="140"/>
      <c r="AR1049" s="142" t="s">
        <v>2345</v>
      </c>
      <c r="AS1049" s="140"/>
    </row>
    <row r="1050" spans="1:45" s="121" customFormat="1" ht="15" x14ac:dyDescent="0.25">
      <c r="A1050" s="183"/>
      <c r="B1050" s="184"/>
      <c r="C1050" s="389" t="s">
        <v>2336</v>
      </c>
      <c r="D1050" s="389"/>
      <c r="E1050" s="389"/>
      <c r="F1050" s="389"/>
      <c r="G1050" s="389"/>
      <c r="H1050" s="389"/>
      <c r="I1050" s="389"/>
      <c r="J1050" s="389"/>
      <c r="K1050" s="389"/>
      <c r="L1050" s="389"/>
      <c r="M1050" s="389"/>
      <c r="N1050" s="390"/>
      <c r="AF1050" s="133"/>
      <c r="AG1050" s="140"/>
      <c r="AH1050" s="142" t="s">
        <v>2336</v>
      </c>
      <c r="AL1050" s="140"/>
      <c r="AO1050" s="140"/>
      <c r="AQ1050" s="140"/>
      <c r="AS1050" s="140"/>
    </row>
    <row r="1051" spans="1:45" s="121" customFormat="1" ht="15" x14ac:dyDescent="0.25">
      <c r="A1051" s="183"/>
      <c r="B1051" s="184"/>
      <c r="C1051" s="389" t="s">
        <v>240</v>
      </c>
      <c r="D1051" s="389"/>
      <c r="E1051" s="389"/>
      <c r="F1051" s="389"/>
      <c r="G1051" s="389"/>
      <c r="H1051" s="389"/>
      <c r="I1051" s="389"/>
      <c r="J1051" s="389"/>
      <c r="K1051" s="389"/>
      <c r="L1051" s="389"/>
      <c r="M1051" s="389"/>
      <c r="N1051" s="390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2"/>
      <c r="B1052" s="203"/>
      <c r="C1052" s="388" t="s">
        <v>82</v>
      </c>
      <c r="D1052" s="388"/>
      <c r="E1052" s="388"/>
      <c r="F1052" s="178"/>
      <c r="G1052" s="179"/>
      <c r="H1052" s="179"/>
      <c r="I1052" s="179"/>
      <c r="J1052" s="181"/>
      <c r="K1052" s="179"/>
      <c r="L1052" s="204">
        <v>3850.4</v>
      </c>
      <c r="M1052" s="197"/>
      <c r="N1052" s="205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6" t="s">
        <v>512</v>
      </c>
      <c r="B1053" s="177" t="s">
        <v>2346</v>
      </c>
      <c r="C1053" s="388" t="s">
        <v>2347</v>
      </c>
      <c r="D1053" s="388"/>
      <c r="E1053" s="388"/>
      <c r="F1053" s="178" t="s">
        <v>291</v>
      </c>
      <c r="G1053" s="179">
        <v>1</v>
      </c>
      <c r="H1053" s="180">
        <v>1</v>
      </c>
      <c r="I1053" s="180">
        <v>1</v>
      </c>
      <c r="J1053" s="204">
        <v>3693.93</v>
      </c>
      <c r="K1053" s="252">
        <v>1.04236</v>
      </c>
      <c r="L1053" s="204">
        <v>3850.4</v>
      </c>
      <c r="M1053" s="206">
        <v>8.16</v>
      </c>
      <c r="N1053" s="205">
        <v>31419.26</v>
      </c>
      <c r="AF1053" s="133"/>
      <c r="AG1053" s="140" t="s">
        <v>2347</v>
      </c>
      <c r="AL1053" s="140"/>
      <c r="AO1053" s="140"/>
      <c r="AQ1053" s="140"/>
      <c r="AS1053" s="140"/>
    </row>
    <row r="1054" spans="1:45" s="121" customFormat="1" ht="15" x14ac:dyDescent="0.25">
      <c r="A1054" s="202"/>
      <c r="B1054" s="203"/>
      <c r="C1054" s="379" t="s">
        <v>99</v>
      </c>
      <c r="D1054" s="379"/>
      <c r="E1054" s="379"/>
      <c r="F1054" s="379"/>
      <c r="G1054" s="379"/>
      <c r="H1054" s="379"/>
      <c r="I1054" s="379"/>
      <c r="J1054" s="379"/>
      <c r="K1054" s="379"/>
      <c r="L1054" s="379"/>
      <c r="M1054" s="379"/>
      <c r="N1054" s="391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8"/>
      <c r="B1055" s="209"/>
      <c r="C1055" s="379" t="s">
        <v>2345</v>
      </c>
      <c r="D1055" s="379"/>
      <c r="E1055" s="379"/>
      <c r="F1055" s="379"/>
      <c r="G1055" s="379"/>
      <c r="H1055" s="379"/>
      <c r="I1055" s="379"/>
      <c r="J1055" s="379"/>
      <c r="K1055" s="379"/>
      <c r="L1055" s="379"/>
      <c r="M1055" s="379"/>
      <c r="N1055" s="391"/>
      <c r="AF1055" s="133"/>
      <c r="AG1055" s="140"/>
      <c r="AL1055" s="140"/>
      <c r="AO1055" s="140"/>
      <c r="AQ1055" s="140"/>
      <c r="AR1055" s="142" t="s">
        <v>2345</v>
      </c>
      <c r="AS1055" s="140"/>
    </row>
    <row r="1056" spans="1:45" s="121" customFormat="1" ht="15" x14ac:dyDescent="0.25">
      <c r="A1056" s="183"/>
      <c r="B1056" s="184"/>
      <c r="C1056" s="389" t="s">
        <v>2336</v>
      </c>
      <c r="D1056" s="389"/>
      <c r="E1056" s="389"/>
      <c r="F1056" s="389"/>
      <c r="G1056" s="389"/>
      <c r="H1056" s="389"/>
      <c r="I1056" s="389"/>
      <c r="J1056" s="389"/>
      <c r="K1056" s="389"/>
      <c r="L1056" s="389"/>
      <c r="M1056" s="389"/>
      <c r="N1056" s="390"/>
      <c r="AF1056" s="133"/>
      <c r="AG1056" s="140"/>
      <c r="AH1056" s="142" t="s">
        <v>2336</v>
      </c>
      <c r="AL1056" s="140"/>
      <c r="AO1056" s="140"/>
      <c r="AQ1056" s="140"/>
      <c r="AS1056" s="140"/>
    </row>
    <row r="1057" spans="1:45" s="121" customFormat="1" ht="15" x14ac:dyDescent="0.25">
      <c r="A1057" s="183"/>
      <c r="B1057" s="184"/>
      <c r="C1057" s="389" t="s">
        <v>240</v>
      </c>
      <c r="D1057" s="389"/>
      <c r="E1057" s="389"/>
      <c r="F1057" s="389"/>
      <c r="G1057" s="389"/>
      <c r="H1057" s="389"/>
      <c r="I1057" s="389"/>
      <c r="J1057" s="389"/>
      <c r="K1057" s="389"/>
      <c r="L1057" s="389"/>
      <c r="M1057" s="389"/>
      <c r="N1057" s="390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2"/>
      <c r="B1058" s="203"/>
      <c r="C1058" s="388" t="s">
        <v>82</v>
      </c>
      <c r="D1058" s="388"/>
      <c r="E1058" s="388"/>
      <c r="F1058" s="178"/>
      <c r="G1058" s="179"/>
      <c r="H1058" s="179"/>
      <c r="I1058" s="179"/>
      <c r="J1058" s="181"/>
      <c r="K1058" s="179"/>
      <c r="L1058" s="204">
        <v>3850.4</v>
      </c>
      <c r="M1058" s="197"/>
      <c r="N1058" s="205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6" t="s">
        <v>514</v>
      </c>
      <c r="B1059" s="177" t="s">
        <v>2348</v>
      </c>
      <c r="C1059" s="388" t="s">
        <v>2349</v>
      </c>
      <c r="D1059" s="388"/>
      <c r="E1059" s="388"/>
      <c r="F1059" s="178" t="s">
        <v>291</v>
      </c>
      <c r="G1059" s="179">
        <v>1</v>
      </c>
      <c r="H1059" s="180">
        <v>1</v>
      </c>
      <c r="I1059" s="180">
        <v>1</v>
      </c>
      <c r="J1059" s="204">
        <v>3693.93</v>
      </c>
      <c r="K1059" s="252">
        <v>1.04236</v>
      </c>
      <c r="L1059" s="204">
        <v>3850.4</v>
      </c>
      <c r="M1059" s="206">
        <v>8.16</v>
      </c>
      <c r="N1059" s="205">
        <v>31419.26</v>
      </c>
      <c r="AF1059" s="133"/>
      <c r="AG1059" s="140" t="s">
        <v>2349</v>
      </c>
      <c r="AL1059" s="140"/>
      <c r="AO1059" s="140"/>
      <c r="AQ1059" s="140"/>
      <c r="AS1059" s="140"/>
    </row>
    <row r="1060" spans="1:45" s="121" customFormat="1" ht="15" x14ac:dyDescent="0.25">
      <c r="A1060" s="202"/>
      <c r="B1060" s="203"/>
      <c r="C1060" s="379" t="s">
        <v>99</v>
      </c>
      <c r="D1060" s="379"/>
      <c r="E1060" s="379"/>
      <c r="F1060" s="379"/>
      <c r="G1060" s="379"/>
      <c r="H1060" s="379"/>
      <c r="I1060" s="379"/>
      <c r="J1060" s="379"/>
      <c r="K1060" s="379"/>
      <c r="L1060" s="379"/>
      <c r="M1060" s="379"/>
      <c r="N1060" s="391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8"/>
      <c r="B1061" s="209"/>
      <c r="C1061" s="379" t="s">
        <v>2345</v>
      </c>
      <c r="D1061" s="379"/>
      <c r="E1061" s="379"/>
      <c r="F1061" s="379"/>
      <c r="G1061" s="379"/>
      <c r="H1061" s="379"/>
      <c r="I1061" s="379"/>
      <c r="J1061" s="379"/>
      <c r="K1061" s="379"/>
      <c r="L1061" s="379"/>
      <c r="M1061" s="379"/>
      <c r="N1061" s="391"/>
      <c r="AF1061" s="133"/>
      <c r="AG1061" s="140"/>
      <c r="AL1061" s="140"/>
      <c r="AO1061" s="140"/>
      <c r="AQ1061" s="140"/>
      <c r="AR1061" s="142" t="s">
        <v>2345</v>
      </c>
      <c r="AS1061" s="140"/>
    </row>
    <row r="1062" spans="1:45" s="121" customFormat="1" ht="15" x14ac:dyDescent="0.25">
      <c r="A1062" s="183"/>
      <c r="B1062" s="184"/>
      <c r="C1062" s="389" t="s">
        <v>2336</v>
      </c>
      <c r="D1062" s="389"/>
      <c r="E1062" s="389"/>
      <c r="F1062" s="389"/>
      <c r="G1062" s="389"/>
      <c r="H1062" s="389"/>
      <c r="I1062" s="389"/>
      <c r="J1062" s="389"/>
      <c r="K1062" s="389"/>
      <c r="L1062" s="389"/>
      <c r="M1062" s="389"/>
      <c r="N1062" s="390"/>
      <c r="AF1062" s="133"/>
      <c r="AG1062" s="140"/>
      <c r="AH1062" s="142" t="s">
        <v>2336</v>
      </c>
      <c r="AL1062" s="140"/>
      <c r="AO1062" s="140"/>
      <c r="AQ1062" s="140"/>
      <c r="AS1062" s="140"/>
    </row>
    <row r="1063" spans="1:45" s="121" customFormat="1" ht="15" x14ac:dyDescent="0.25">
      <c r="A1063" s="183"/>
      <c r="B1063" s="184"/>
      <c r="C1063" s="389" t="s">
        <v>240</v>
      </c>
      <c r="D1063" s="389"/>
      <c r="E1063" s="389"/>
      <c r="F1063" s="389"/>
      <c r="G1063" s="389"/>
      <c r="H1063" s="389"/>
      <c r="I1063" s="389"/>
      <c r="J1063" s="389"/>
      <c r="K1063" s="389"/>
      <c r="L1063" s="389"/>
      <c r="M1063" s="389"/>
      <c r="N1063" s="390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2"/>
      <c r="B1064" s="203"/>
      <c r="C1064" s="388" t="s">
        <v>82</v>
      </c>
      <c r="D1064" s="388"/>
      <c r="E1064" s="388"/>
      <c r="F1064" s="178"/>
      <c r="G1064" s="179"/>
      <c r="H1064" s="179"/>
      <c r="I1064" s="179"/>
      <c r="J1064" s="181"/>
      <c r="K1064" s="179"/>
      <c r="L1064" s="204">
        <v>3850.4</v>
      </c>
      <c r="M1064" s="197"/>
      <c r="N1064" s="205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6" t="s">
        <v>515</v>
      </c>
      <c r="B1065" s="177" t="s">
        <v>2350</v>
      </c>
      <c r="C1065" s="388" t="s">
        <v>2351</v>
      </c>
      <c r="D1065" s="388"/>
      <c r="E1065" s="388"/>
      <c r="F1065" s="178" t="s">
        <v>291</v>
      </c>
      <c r="G1065" s="179">
        <v>1</v>
      </c>
      <c r="H1065" s="180">
        <v>1</v>
      </c>
      <c r="I1065" s="180">
        <v>1</v>
      </c>
      <c r="J1065" s="204">
        <v>3693.93</v>
      </c>
      <c r="K1065" s="252">
        <v>1.04236</v>
      </c>
      <c r="L1065" s="204">
        <v>3850.4</v>
      </c>
      <c r="M1065" s="206">
        <v>8.16</v>
      </c>
      <c r="N1065" s="205">
        <v>31419.26</v>
      </c>
      <c r="AF1065" s="133"/>
      <c r="AG1065" s="140" t="s">
        <v>2351</v>
      </c>
      <c r="AL1065" s="140"/>
      <c r="AO1065" s="140"/>
      <c r="AQ1065" s="140"/>
      <c r="AS1065" s="140"/>
    </row>
    <row r="1066" spans="1:45" s="121" customFormat="1" ht="15" x14ac:dyDescent="0.25">
      <c r="A1066" s="202"/>
      <c r="B1066" s="203"/>
      <c r="C1066" s="379" t="s">
        <v>99</v>
      </c>
      <c r="D1066" s="379"/>
      <c r="E1066" s="379"/>
      <c r="F1066" s="379"/>
      <c r="G1066" s="379"/>
      <c r="H1066" s="379"/>
      <c r="I1066" s="379"/>
      <c r="J1066" s="379"/>
      <c r="K1066" s="379"/>
      <c r="L1066" s="379"/>
      <c r="M1066" s="379"/>
      <c r="N1066" s="391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8"/>
      <c r="B1067" s="209"/>
      <c r="C1067" s="379" t="s">
        <v>2345</v>
      </c>
      <c r="D1067" s="379"/>
      <c r="E1067" s="379"/>
      <c r="F1067" s="379"/>
      <c r="G1067" s="379"/>
      <c r="H1067" s="379"/>
      <c r="I1067" s="379"/>
      <c r="J1067" s="379"/>
      <c r="K1067" s="379"/>
      <c r="L1067" s="379"/>
      <c r="M1067" s="379"/>
      <c r="N1067" s="391"/>
      <c r="AF1067" s="133"/>
      <c r="AG1067" s="140"/>
      <c r="AL1067" s="140"/>
      <c r="AO1067" s="140"/>
      <c r="AQ1067" s="140"/>
      <c r="AR1067" s="142" t="s">
        <v>2345</v>
      </c>
      <c r="AS1067" s="140"/>
    </row>
    <row r="1068" spans="1:45" s="121" customFormat="1" ht="15" x14ac:dyDescent="0.25">
      <c r="A1068" s="183"/>
      <c r="B1068" s="184"/>
      <c r="C1068" s="389" t="s">
        <v>2336</v>
      </c>
      <c r="D1068" s="389"/>
      <c r="E1068" s="389"/>
      <c r="F1068" s="389"/>
      <c r="G1068" s="389"/>
      <c r="H1068" s="389"/>
      <c r="I1068" s="389"/>
      <c r="J1068" s="389"/>
      <c r="K1068" s="389"/>
      <c r="L1068" s="389"/>
      <c r="M1068" s="389"/>
      <c r="N1068" s="390"/>
      <c r="AF1068" s="133"/>
      <c r="AG1068" s="140"/>
      <c r="AH1068" s="142" t="s">
        <v>2336</v>
      </c>
      <c r="AL1068" s="140"/>
      <c r="AO1068" s="140"/>
      <c r="AQ1068" s="140"/>
      <c r="AS1068" s="140"/>
    </row>
    <row r="1069" spans="1:45" s="121" customFormat="1" ht="15" x14ac:dyDescent="0.25">
      <c r="A1069" s="183"/>
      <c r="B1069" s="184"/>
      <c r="C1069" s="389" t="s">
        <v>240</v>
      </c>
      <c r="D1069" s="389"/>
      <c r="E1069" s="389"/>
      <c r="F1069" s="389"/>
      <c r="G1069" s="389"/>
      <c r="H1069" s="389"/>
      <c r="I1069" s="389"/>
      <c r="J1069" s="389"/>
      <c r="K1069" s="389"/>
      <c r="L1069" s="389"/>
      <c r="M1069" s="389"/>
      <c r="N1069" s="390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2"/>
      <c r="B1070" s="203"/>
      <c r="C1070" s="388" t="s">
        <v>82</v>
      </c>
      <c r="D1070" s="388"/>
      <c r="E1070" s="388"/>
      <c r="F1070" s="178"/>
      <c r="G1070" s="179"/>
      <c r="H1070" s="179"/>
      <c r="I1070" s="179"/>
      <c r="J1070" s="181"/>
      <c r="K1070" s="179"/>
      <c r="L1070" s="204">
        <v>3850.4</v>
      </c>
      <c r="M1070" s="197"/>
      <c r="N1070" s="205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6" t="s">
        <v>517</v>
      </c>
      <c r="B1071" s="177" t="s">
        <v>2352</v>
      </c>
      <c r="C1071" s="388" t="s">
        <v>2353</v>
      </c>
      <c r="D1071" s="388"/>
      <c r="E1071" s="388"/>
      <c r="F1071" s="178" t="s">
        <v>291</v>
      </c>
      <c r="G1071" s="179">
        <v>1</v>
      </c>
      <c r="H1071" s="180">
        <v>1</v>
      </c>
      <c r="I1071" s="180">
        <v>1</v>
      </c>
      <c r="J1071" s="204">
        <v>3693.93</v>
      </c>
      <c r="K1071" s="252">
        <v>1.04236</v>
      </c>
      <c r="L1071" s="204">
        <v>3850.4</v>
      </c>
      <c r="M1071" s="206">
        <v>8.16</v>
      </c>
      <c r="N1071" s="205">
        <v>31419.26</v>
      </c>
      <c r="AF1071" s="133"/>
      <c r="AG1071" s="140" t="s">
        <v>2353</v>
      </c>
      <c r="AL1071" s="140"/>
      <c r="AO1071" s="140"/>
      <c r="AQ1071" s="140"/>
      <c r="AS1071" s="140"/>
    </row>
    <row r="1072" spans="1:45" s="121" customFormat="1" ht="15" x14ac:dyDescent="0.25">
      <c r="A1072" s="202"/>
      <c r="B1072" s="203"/>
      <c r="C1072" s="379" t="s">
        <v>99</v>
      </c>
      <c r="D1072" s="379"/>
      <c r="E1072" s="379"/>
      <c r="F1072" s="379"/>
      <c r="G1072" s="379"/>
      <c r="H1072" s="379"/>
      <c r="I1072" s="379"/>
      <c r="J1072" s="379"/>
      <c r="K1072" s="379"/>
      <c r="L1072" s="379"/>
      <c r="M1072" s="379"/>
      <c r="N1072" s="391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8"/>
      <c r="B1073" s="209"/>
      <c r="C1073" s="379" t="s">
        <v>2345</v>
      </c>
      <c r="D1073" s="379"/>
      <c r="E1073" s="379"/>
      <c r="F1073" s="379"/>
      <c r="G1073" s="379"/>
      <c r="H1073" s="379"/>
      <c r="I1073" s="379"/>
      <c r="J1073" s="379"/>
      <c r="K1073" s="379"/>
      <c r="L1073" s="379"/>
      <c r="M1073" s="379"/>
      <c r="N1073" s="391"/>
      <c r="AF1073" s="133"/>
      <c r="AG1073" s="140"/>
      <c r="AL1073" s="140"/>
      <c r="AO1073" s="140"/>
      <c r="AQ1073" s="140"/>
      <c r="AR1073" s="142" t="s">
        <v>2345</v>
      </c>
      <c r="AS1073" s="140"/>
    </row>
    <row r="1074" spans="1:45" s="121" customFormat="1" ht="15" x14ac:dyDescent="0.25">
      <c r="A1074" s="183"/>
      <c r="B1074" s="184"/>
      <c r="C1074" s="389" t="s">
        <v>2336</v>
      </c>
      <c r="D1074" s="389"/>
      <c r="E1074" s="389"/>
      <c r="F1074" s="389"/>
      <c r="G1074" s="389"/>
      <c r="H1074" s="389"/>
      <c r="I1074" s="389"/>
      <c r="J1074" s="389"/>
      <c r="K1074" s="389"/>
      <c r="L1074" s="389"/>
      <c r="M1074" s="389"/>
      <c r="N1074" s="390"/>
      <c r="AF1074" s="133"/>
      <c r="AG1074" s="140"/>
      <c r="AH1074" s="142" t="s">
        <v>2336</v>
      </c>
      <c r="AL1074" s="140"/>
      <c r="AO1074" s="140"/>
      <c r="AQ1074" s="140"/>
      <c r="AS1074" s="140"/>
    </row>
    <row r="1075" spans="1:45" s="121" customFormat="1" ht="15" x14ac:dyDescent="0.25">
      <c r="A1075" s="183"/>
      <c r="B1075" s="184"/>
      <c r="C1075" s="389" t="s">
        <v>240</v>
      </c>
      <c r="D1075" s="389"/>
      <c r="E1075" s="389"/>
      <c r="F1075" s="389"/>
      <c r="G1075" s="389"/>
      <c r="H1075" s="389"/>
      <c r="I1075" s="389"/>
      <c r="J1075" s="389"/>
      <c r="K1075" s="389"/>
      <c r="L1075" s="389"/>
      <c r="M1075" s="389"/>
      <c r="N1075" s="390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2"/>
      <c r="B1076" s="203"/>
      <c r="C1076" s="388" t="s">
        <v>82</v>
      </c>
      <c r="D1076" s="388"/>
      <c r="E1076" s="388"/>
      <c r="F1076" s="178"/>
      <c r="G1076" s="179"/>
      <c r="H1076" s="179"/>
      <c r="I1076" s="179"/>
      <c r="J1076" s="181"/>
      <c r="K1076" s="179"/>
      <c r="L1076" s="204">
        <v>3850.4</v>
      </c>
      <c r="M1076" s="197"/>
      <c r="N1076" s="205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6" t="s">
        <v>525</v>
      </c>
      <c r="B1077" s="177" t="s">
        <v>2354</v>
      </c>
      <c r="C1077" s="388" t="s">
        <v>2355</v>
      </c>
      <c r="D1077" s="388"/>
      <c r="E1077" s="388"/>
      <c r="F1077" s="178" t="s">
        <v>291</v>
      </c>
      <c r="G1077" s="179">
        <v>1</v>
      </c>
      <c r="H1077" s="180">
        <v>1</v>
      </c>
      <c r="I1077" s="180">
        <v>1</v>
      </c>
      <c r="J1077" s="204">
        <v>3616.32</v>
      </c>
      <c r="K1077" s="252">
        <v>1.04236</v>
      </c>
      <c r="L1077" s="204">
        <v>3769.51</v>
      </c>
      <c r="M1077" s="206">
        <v>8.16</v>
      </c>
      <c r="N1077" s="205">
        <v>30759.200000000001</v>
      </c>
      <c r="AF1077" s="133"/>
      <c r="AG1077" s="140" t="s">
        <v>2355</v>
      </c>
      <c r="AL1077" s="140"/>
      <c r="AO1077" s="140"/>
      <c r="AQ1077" s="140"/>
      <c r="AS1077" s="140"/>
    </row>
    <row r="1078" spans="1:45" s="121" customFormat="1" ht="15" x14ac:dyDescent="0.25">
      <c r="A1078" s="202"/>
      <c r="B1078" s="203"/>
      <c r="C1078" s="379" t="s">
        <v>99</v>
      </c>
      <c r="D1078" s="379"/>
      <c r="E1078" s="379"/>
      <c r="F1078" s="379"/>
      <c r="G1078" s="379"/>
      <c r="H1078" s="379"/>
      <c r="I1078" s="379"/>
      <c r="J1078" s="379"/>
      <c r="K1078" s="379"/>
      <c r="L1078" s="379"/>
      <c r="M1078" s="379"/>
      <c r="N1078" s="391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8"/>
      <c r="B1079" s="209"/>
      <c r="C1079" s="379" t="s">
        <v>2356</v>
      </c>
      <c r="D1079" s="379"/>
      <c r="E1079" s="379"/>
      <c r="F1079" s="379"/>
      <c r="G1079" s="379"/>
      <c r="H1079" s="379"/>
      <c r="I1079" s="379"/>
      <c r="J1079" s="379"/>
      <c r="K1079" s="379"/>
      <c r="L1079" s="379"/>
      <c r="M1079" s="379"/>
      <c r="N1079" s="391"/>
      <c r="AF1079" s="133"/>
      <c r="AG1079" s="140"/>
      <c r="AL1079" s="140"/>
      <c r="AO1079" s="140"/>
      <c r="AQ1079" s="140"/>
      <c r="AR1079" s="142" t="s">
        <v>2356</v>
      </c>
      <c r="AS1079" s="140"/>
    </row>
    <row r="1080" spans="1:45" s="121" customFormat="1" ht="15" x14ac:dyDescent="0.25">
      <c r="A1080" s="183"/>
      <c r="B1080" s="184"/>
      <c r="C1080" s="389" t="s">
        <v>2336</v>
      </c>
      <c r="D1080" s="389"/>
      <c r="E1080" s="389"/>
      <c r="F1080" s="389"/>
      <c r="G1080" s="389"/>
      <c r="H1080" s="389"/>
      <c r="I1080" s="389"/>
      <c r="J1080" s="389"/>
      <c r="K1080" s="389"/>
      <c r="L1080" s="389"/>
      <c r="M1080" s="389"/>
      <c r="N1080" s="390"/>
      <c r="AF1080" s="133"/>
      <c r="AG1080" s="140"/>
      <c r="AH1080" s="142" t="s">
        <v>2336</v>
      </c>
      <c r="AL1080" s="140"/>
      <c r="AO1080" s="140"/>
      <c r="AQ1080" s="140"/>
      <c r="AS1080" s="140"/>
    </row>
    <row r="1081" spans="1:45" s="121" customFormat="1" ht="15" x14ac:dyDescent="0.25">
      <c r="A1081" s="183"/>
      <c r="B1081" s="184"/>
      <c r="C1081" s="389" t="s">
        <v>240</v>
      </c>
      <c r="D1081" s="389"/>
      <c r="E1081" s="389"/>
      <c r="F1081" s="389"/>
      <c r="G1081" s="389"/>
      <c r="H1081" s="389"/>
      <c r="I1081" s="389"/>
      <c r="J1081" s="389"/>
      <c r="K1081" s="389"/>
      <c r="L1081" s="389"/>
      <c r="M1081" s="389"/>
      <c r="N1081" s="390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2"/>
      <c r="B1082" s="203"/>
      <c r="C1082" s="388" t="s">
        <v>82</v>
      </c>
      <c r="D1082" s="388"/>
      <c r="E1082" s="388"/>
      <c r="F1082" s="178"/>
      <c r="G1082" s="179"/>
      <c r="H1082" s="179"/>
      <c r="I1082" s="179"/>
      <c r="J1082" s="181"/>
      <c r="K1082" s="179"/>
      <c r="L1082" s="204">
        <v>3769.51</v>
      </c>
      <c r="M1082" s="197"/>
      <c r="N1082" s="205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6" t="s">
        <v>528</v>
      </c>
      <c r="B1083" s="177" t="s">
        <v>2357</v>
      </c>
      <c r="C1083" s="388" t="s">
        <v>2358</v>
      </c>
      <c r="D1083" s="388"/>
      <c r="E1083" s="388"/>
      <c r="F1083" s="178" t="s">
        <v>291</v>
      </c>
      <c r="G1083" s="179">
        <v>1</v>
      </c>
      <c r="H1083" s="180">
        <v>1</v>
      </c>
      <c r="I1083" s="180">
        <v>1</v>
      </c>
      <c r="J1083" s="204">
        <v>3616.32</v>
      </c>
      <c r="K1083" s="252">
        <v>1.04236</v>
      </c>
      <c r="L1083" s="204">
        <v>3769.51</v>
      </c>
      <c r="M1083" s="206">
        <v>8.16</v>
      </c>
      <c r="N1083" s="205">
        <v>30759.200000000001</v>
      </c>
      <c r="AF1083" s="133"/>
      <c r="AG1083" s="140" t="s">
        <v>2358</v>
      </c>
      <c r="AL1083" s="140"/>
      <c r="AO1083" s="140"/>
      <c r="AQ1083" s="140"/>
      <c r="AS1083" s="140"/>
    </row>
    <row r="1084" spans="1:45" s="121" customFormat="1" ht="15" x14ac:dyDescent="0.25">
      <c r="A1084" s="202"/>
      <c r="B1084" s="203"/>
      <c r="C1084" s="379" t="s">
        <v>99</v>
      </c>
      <c r="D1084" s="379"/>
      <c r="E1084" s="379"/>
      <c r="F1084" s="379"/>
      <c r="G1084" s="379"/>
      <c r="H1084" s="379"/>
      <c r="I1084" s="379"/>
      <c r="J1084" s="379"/>
      <c r="K1084" s="379"/>
      <c r="L1084" s="379"/>
      <c r="M1084" s="379"/>
      <c r="N1084" s="391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8"/>
      <c r="B1085" s="209"/>
      <c r="C1085" s="379" t="s">
        <v>2356</v>
      </c>
      <c r="D1085" s="379"/>
      <c r="E1085" s="379"/>
      <c r="F1085" s="379"/>
      <c r="G1085" s="379"/>
      <c r="H1085" s="379"/>
      <c r="I1085" s="379"/>
      <c r="J1085" s="379"/>
      <c r="K1085" s="379"/>
      <c r="L1085" s="379"/>
      <c r="M1085" s="379"/>
      <c r="N1085" s="391"/>
      <c r="AF1085" s="133"/>
      <c r="AG1085" s="140"/>
      <c r="AL1085" s="140"/>
      <c r="AO1085" s="140"/>
      <c r="AQ1085" s="140"/>
      <c r="AR1085" s="142" t="s">
        <v>2356</v>
      </c>
      <c r="AS1085" s="140"/>
    </row>
    <row r="1086" spans="1:45" s="121" customFormat="1" ht="15" x14ac:dyDescent="0.25">
      <c r="A1086" s="183"/>
      <c r="B1086" s="184"/>
      <c r="C1086" s="389" t="s">
        <v>2336</v>
      </c>
      <c r="D1086" s="389"/>
      <c r="E1086" s="389"/>
      <c r="F1086" s="389"/>
      <c r="G1086" s="389"/>
      <c r="H1086" s="389"/>
      <c r="I1086" s="389"/>
      <c r="J1086" s="389"/>
      <c r="K1086" s="389"/>
      <c r="L1086" s="389"/>
      <c r="M1086" s="389"/>
      <c r="N1086" s="390"/>
      <c r="AF1086" s="133"/>
      <c r="AG1086" s="140"/>
      <c r="AH1086" s="142" t="s">
        <v>2336</v>
      </c>
      <c r="AL1086" s="140"/>
      <c r="AO1086" s="140"/>
      <c r="AQ1086" s="140"/>
      <c r="AS1086" s="140"/>
    </row>
    <row r="1087" spans="1:45" s="121" customFormat="1" ht="15" x14ac:dyDescent="0.25">
      <c r="A1087" s="183"/>
      <c r="B1087" s="184"/>
      <c r="C1087" s="389" t="s">
        <v>240</v>
      </c>
      <c r="D1087" s="389"/>
      <c r="E1087" s="389"/>
      <c r="F1087" s="389"/>
      <c r="G1087" s="389"/>
      <c r="H1087" s="389"/>
      <c r="I1087" s="389"/>
      <c r="J1087" s="389"/>
      <c r="K1087" s="389"/>
      <c r="L1087" s="389"/>
      <c r="M1087" s="389"/>
      <c r="N1087" s="390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2"/>
      <c r="B1088" s="203"/>
      <c r="C1088" s="388" t="s">
        <v>82</v>
      </c>
      <c r="D1088" s="388"/>
      <c r="E1088" s="388"/>
      <c r="F1088" s="178"/>
      <c r="G1088" s="179"/>
      <c r="H1088" s="179"/>
      <c r="I1088" s="179"/>
      <c r="J1088" s="181"/>
      <c r="K1088" s="179"/>
      <c r="L1088" s="204">
        <v>3769.51</v>
      </c>
      <c r="M1088" s="197"/>
      <c r="N1088" s="205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6" t="s">
        <v>531</v>
      </c>
      <c r="B1089" s="177" t="s">
        <v>2359</v>
      </c>
      <c r="C1089" s="388" t="s">
        <v>2360</v>
      </c>
      <c r="D1089" s="388"/>
      <c r="E1089" s="388"/>
      <c r="F1089" s="178" t="s">
        <v>291</v>
      </c>
      <c r="G1089" s="179">
        <v>1</v>
      </c>
      <c r="H1089" s="180">
        <v>1</v>
      </c>
      <c r="I1089" s="180">
        <v>1</v>
      </c>
      <c r="J1089" s="204">
        <v>3616.32</v>
      </c>
      <c r="K1089" s="252">
        <v>1.04236</v>
      </c>
      <c r="L1089" s="204">
        <v>3769.51</v>
      </c>
      <c r="M1089" s="206">
        <v>8.16</v>
      </c>
      <c r="N1089" s="205">
        <v>30759.200000000001</v>
      </c>
      <c r="AF1089" s="133"/>
      <c r="AG1089" s="140" t="s">
        <v>2360</v>
      </c>
      <c r="AL1089" s="140"/>
      <c r="AO1089" s="140"/>
      <c r="AQ1089" s="140"/>
      <c r="AS1089" s="140"/>
    </row>
    <row r="1090" spans="1:45" s="121" customFormat="1" ht="15" x14ac:dyDescent="0.25">
      <c r="A1090" s="202"/>
      <c r="B1090" s="203"/>
      <c r="C1090" s="379" t="s">
        <v>99</v>
      </c>
      <c r="D1090" s="379"/>
      <c r="E1090" s="379"/>
      <c r="F1090" s="379"/>
      <c r="G1090" s="379"/>
      <c r="H1090" s="379"/>
      <c r="I1090" s="379"/>
      <c r="J1090" s="379"/>
      <c r="K1090" s="379"/>
      <c r="L1090" s="379"/>
      <c r="M1090" s="379"/>
      <c r="N1090" s="391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8"/>
      <c r="B1091" s="209"/>
      <c r="C1091" s="379" t="s">
        <v>2356</v>
      </c>
      <c r="D1091" s="379"/>
      <c r="E1091" s="379"/>
      <c r="F1091" s="379"/>
      <c r="G1091" s="379"/>
      <c r="H1091" s="379"/>
      <c r="I1091" s="379"/>
      <c r="J1091" s="379"/>
      <c r="K1091" s="379"/>
      <c r="L1091" s="379"/>
      <c r="M1091" s="379"/>
      <c r="N1091" s="391"/>
      <c r="AF1091" s="133"/>
      <c r="AG1091" s="140"/>
      <c r="AL1091" s="140"/>
      <c r="AO1091" s="140"/>
      <c r="AQ1091" s="140"/>
      <c r="AR1091" s="142" t="s">
        <v>2356</v>
      </c>
      <c r="AS1091" s="140"/>
    </row>
    <row r="1092" spans="1:45" s="121" customFormat="1" ht="15" x14ac:dyDescent="0.25">
      <c r="A1092" s="183"/>
      <c r="B1092" s="184"/>
      <c r="C1092" s="389" t="s">
        <v>2336</v>
      </c>
      <c r="D1092" s="389"/>
      <c r="E1092" s="389"/>
      <c r="F1092" s="389"/>
      <c r="G1092" s="389"/>
      <c r="H1092" s="389"/>
      <c r="I1092" s="389"/>
      <c r="J1092" s="389"/>
      <c r="K1092" s="389"/>
      <c r="L1092" s="389"/>
      <c r="M1092" s="389"/>
      <c r="N1092" s="390"/>
      <c r="AF1092" s="133"/>
      <c r="AG1092" s="140"/>
      <c r="AH1092" s="142" t="s">
        <v>2336</v>
      </c>
      <c r="AL1092" s="140"/>
      <c r="AO1092" s="140"/>
      <c r="AQ1092" s="140"/>
      <c r="AS1092" s="140"/>
    </row>
    <row r="1093" spans="1:45" s="121" customFormat="1" ht="15" x14ac:dyDescent="0.25">
      <c r="A1093" s="183"/>
      <c r="B1093" s="184"/>
      <c r="C1093" s="389" t="s">
        <v>240</v>
      </c>
      <c r="D1093" s="389"/>
      <c r="E1093" s="389"/>
      <c r="F1093" s="389"/>
      <c r="G1093" s="389"/>
      <c r="H1093" s="389"/>
      <c r="I1093" s="389"/>
      <c r="J1093" s="389"/>
      <c r="K1093" s="389"/>
      <c r="L1093" s="389"/>
      <c r="M1093" s="389"/>
      <c r="N1093" s="390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2"/>
      <c r="B1094" s="203"/>
      <c r="C1094" s="388" t="s">
        <v>82</v>
      </c>
      <c r="D1094" s="388"/>
      <c r="E1094" s="388"/>
      <c r="F1094" s="178"/>
      <c r="G1094" s="179"/>
      <c r="H1094" s="179"/>
      <c r="I1094" s="179"/>
      <c r="J1094" s="181"/>
      <c r="K1094" s="179"/>
      <c r="L1094" s="204">
        <v>3769.51</v>
      </c>
      <c r="M1094" s="197"/>
      <c r="N1094" s="205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6" t="s">
        <v>534</v>
      </c>
      <c r="B1095" s="177" t="s">
        <v>967</v>
      </c>
      <c r="C1095" s="388" t="s">
        <v>968</v>
      </c>
      <c r="D1095" s="388"/>
      <c r="E1095" s="388"/>
      <c r="F1095" s="178" t="s">
        <v>178</v>
      </c>
      <c r="G1095" s="179">
        <v>0.39</v>
      </c>
      <c r="H1095" s="180">
        <v>1</v>
      </c>
      <c r="I1095" s="206">
        <v>0.39</v>
      </c>
      <c r="J1095" s="181"/>
      <c r="K1095" s="179"/>
      <c r="L1095" s="181"/>
      <c r="M1095" s="179"/>
      <c r="N1095" s="182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8"/>
      <c r="B1096" s="209"/>
      <c r="C1096" s="379" t="s">
        <v>2361</v>
      </c>
      <c r="D1096" s="379"/>
      <c r="E1096" s="379"/>
      <c r="F1096" s="379"/>
      <c r="G1096" s="379"/>
      <c r="H1096" s="379"/>
      <c r="I1096" s="379"/>
      <c r="J1096" s="379"/>
      <c r="K1096" s="379"/>
      <c r="L1096" s="379"/>
      <c r="M1096" s="379"/>
      <c r="N1096" s="391"/>
      <c r="AF1096" s="133"/>
      <c r="AG1096" s="140"/>
      <c r="AL1096" s="140"/>
      <c r="AN1096" s="142" t="s">
        <v>2361</v>
      </c>
      <c r="AO1096" s="140"/>
      <c r="AQ1096" s="140"/>
      <c r="AS1096" s="140"/>
    </row>
    <row r="1097" spans="1:45" s="121" customFormat="1" ht="23.25" x14ac:dyDescent="0.25">
      <c r="A1097" s="183"/>
      <c r="B1097" s="184" t="s">
        <v>63</v>
      </c>
      <c r="C1097" s="389" t="s">
        <v>64</v>
      </c>
      <c r="D1097" s="389"/>
      <c r="E1097" s="389"/>
      <c r="F1097" s="389"/>
      <c r="G1097" s="389"/>
      <c r="H1097" s="389"/>
      <c r="I1097" s="389"/>
      <c r="J1097" s="389"/>
      <c r="K1097" s="389"/>
      <c r="L1097" s="389"/>
      <c r="M1097" s="389"/>
      <c r="N1097" s="390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3"/>
      <c r="B1098" s="184" t="s">
        <v>65</v>
      </c>
      <c r="C1098" s="389" t="s">
        <v>66</v>
      </c>
      <c r="D1098" s="389"/>
      <c r="E1098" s="389"/>
      <c r="F1098" s="389"/>
      <c r="G1098" s="389"/>
      <c r="H1098" s="389"/>
      <c r="I1098" s="389"/>
      <c r="J1098" s="389"/>
      <c r="K1098" s="389"/>
      <c r="L1098" s="389"/>
      <c r="M1098" s="389"/>
      <c r="N1098" s="390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5"/>
      <c r="B1099" s="184" t="s">
        <v>58</v>
      </c>
      <c r="C1099" s="379" t="s">
        <v>67</v>
      </c>
      <c r="D1099" s="379"/>
      <c r="E1099" s="379"/>
      <c r="F1099" s="186"/>
      <c r="G1099" s="187"/>
      <c r="H1099" s="187"/>
      <c r="I1099" s="187"/>
      <c r="J1099" s="188">
        <v>374.78</v>
      </c>
      <c r="K1099" s="211">
        <v>1.3225</v>
      </c>
      <c r="L1099" s="188">
        <v>193.3</v>
      </c>
      <c r="M1099" s="189">
        <v>44.77</v>
      </c>
      <c r="N1099" s="191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5"/>
      <c r="B1100" s="184" t="s">
        <v>68</v>
      </c>
      <c r="C1100" s="379" t="s">
        <v>69</v>
      </c>
      <c r="D1100" s="379"/>
      <c r="E1100" s="379"/>
      <c r="F1100" s="186"/>
      <c r="G1100" s="187"/>
      <c r="H1100" s="187"/>
      <c r="I1100" s="187"/>
      <c r="J1100" s="188">
        <v>168.04</v>
      </c>
      <c r="K1100" s="211">
        <v>1.4375</v>
      </c>
      <c r="L1100" s="188">
        <v>94.21</v>
      </c>
      <c r="M1100" s="189">
        <v>13.24</v>
      </c>
      <c r="N1100" s="191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5"/>
      <c r="B1101" s="184" t="s">
        <v>70</v>
      </c>
      <c r="C1101" s="379" t="s">
        <v>71</v>
      </c>
      <c r="D1101" s="379"/>
      <c r="E1101" s="379"/>
      <c r="F1101" s="186"/>
      <c r="G1101" s="187"/>
      <c r="H1101" s="187"/>
      <c r="I1101" s="187"/>
      <c r="J1101" s="188">
        <v>28.46</v>
      </c>
      <c r="K1101" s="211">
        <v>1.4375</v>
      </c>
      <c r="L1101" s="188">
        <v>15.96</v>
      </c>
      <c r="M1101" s="189">
        <v>44.77</v>
      </c>
      <c r="N1101" s="218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5"/>
      <c r="B1102" s="184" t="s">
        <v>86</v>
      </c>
      <c r="C1102" s="379" t="s">
        <v>87</v>
      </c>
      <c r="D1102" s="379"/>
      <c r="E1102" s="379"/>
      <c r="F1102" s="186"/>
      <c r="G1102" s="187"/>
      <c r="H1102" s="187"/>
      <c r="I1102" s="187"/>
      <c r="J1102" s="188">
        <v>771.22</v>
      </c>
      <c r="K1102" s="187"/>
      <c r="L1102" s="188">
        <v>300.77999999999997</v>
      </c>
      <c r="M1102" s="189">
        <v>8.16</v>
      </c>
      <c r="N1102" s="191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2"/>
      <c r="B1103" s="184"/>
      <c r="C1103" s="379" t="s">
        <v>72</v>
      </c>
      <c r="D1103" s="379"/>
      <c r="E1103" s="379"/>
      <c r="F1103" s="186" t="s">
        <v>73</v>
      </c>
      <c r="G1103" s="216">
        <v>42.3</v>
      </c>
      <c r="H1103" s="211">
        <v>1.3225</v>
      </c>
      <c r="I1103" s="212">
        <v>21.817282500000001</v>
      </c>
      <c r="J1103" s="194"/>
      <c r="K1103" s="187"/>
      <c r="L1103" s="194"/>
      <c r="M1103" s="187"/>
      <c r="N1103" s="195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2"/>
      <c r="B1104" s="184"/>
      <c r="C1104" s="379" t="s">
        <v>74</v>
      </c>
      <c r="D1104" s="379"/>
      <c r="E1104" s="379"/>
      <c r="F1104" s="186" t="s">
        <v>73</v>
      </c>
      <c r="G1104" s="189">
        <v>2.34</v>
      </c>
      <c r="H1104" s="211">
        <v>1.4375</v>
      </c>
      <c r="I1104" s="212">
        <v>1.3118624999999999</v>
      </c>
      <c r="J1104" s="194"/>
      <c r="K1104" s="187"/>
      <c r="L1104" s="194"/>
      <c r="M1104" s="187"/>
      <c r="N1104" s="195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5"/>
      <c r="B1105" s="184"/>
      <c r="C1105" s="380" t="s">
        <v>75</v>
      </c>
      <c r="D1105" s="380"/>
      <c r="E1105" s="380"/>
      <c r="F1105" s="196"/>
      <c r="G1105" s="197"/>
      <c r="H1105" s="197"/>
      <c r="I1105" s="197"/>
      <c r="J1105" s="199">
        <v>1314.04</v>
      </c>
      <c r="K1105" s="197"/>
      <c r="L1105" s="198">
        <v>588.29</v>
      </c>
      <c r="M1105" s="197"/>
      <c r="N1105" s="200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2"/>
      <c r="B1106" s="184"/>
      <c r="C1106" s="379" t="s">
        <v>76</v>
      </c>
      <c r="D1106" s="379"/>
      <c r="E1106" s="379"/>
      <c r="F1106" s="186"/>
      <c r="G1106" s="187"/>
      <c r="H1106" s="187"/>
      <c r="I1106" s="187"/>
      <c r="J1106" s="194"/>
      <c r="K1106" s="187"/>
      <c r="L1106" s="188">
        <v>209.26</v>
      </c>
      <c r="M1106" s="187"/>
      <c r="N1106" s="191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2"/>
      <c r="B1107" s="184" t="s">
        <v>232</v>
      </c>
      <c r="C1107" s="379" t="s">
        <v>233</v>
      </c>
      <c r="D1107" s="379"/>
      <c r="E1107" s="379"/>
      <c r="F1107" s="186" t="s">
        <v>79</v>
      </c>
      <c r="G1107" s="201">
        <v>110</v>
      </c>
      <c r="H1107" s="187"/>
      <c r="I1107" s="201">
        <v>110</v>
      </c>
      <c r="J1107" s="194"/>
      <c r="K1107" s="187"/>
      <c r="L1107" s="188">
        <v>230.19</v>
      </c>
      <c r="M1107" s="187"/>
      <c r="N1107" s="191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2"/>
      <c r="B1108" s="184" t="s">
        <v>234</v>
      </c>
      <c r="C1108" s="379" t="s">
        <v>235</v>
      </c>
      <c r="D1108" s="379"/>
      <c r="E1108" s="379"/>
      <c r="F1108" s="186" t="s">
        <v>79</v>
      </c>
      <c r="G1108" s="201">
        <v>69</v>
      </c>
      <c r="H1108" s="189">
        <v>0.85</v>
      </c>
      <c r="I1108" s="189">
        <v>58.65</v>
      </c>
      <c r="J1108" s="194"/>
      <c r="K1108" s="187"/>
      <c r="L1108" s="188">
        <v>122.73</v>
      </c>
      <c r="M1108" s="187"/>
      <c r="N1108" s="191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2"/>
      <c r="B1109" s="203"/>
      <c r="C1109" s="388" t="s">
        <v>82</v>
      </c>
      <c r="D1109" s="388"/>
      <c r="E1109" s="388"/>
      <c r="F1109" s="178"/>
      <c r="G1109" s="179"/>
      <c r="H1109" s="179"/>
      <c r="I1109" s="179"/>
      <c r="J1109" s="181"/>
      <c r="K1109" s="179"/>
      <c r="L1109" s="207">
        <v>941.21</v>
      </c>
      <c r="M1109" s="197"/>
      <c r="N1109" s="205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6" t="s">
        <v>537</v>
      </c>
      <c r="B1110" s="177" t="s">
        <v>2362</v>
      </c>
      <c r="C1110" s="388" t="s">
        <v>2363</v>
      </c>
      <c r="D1110" s="388"/>
      <c r="E1110" s="388"/>
      <c r="F1110" s="178" t="s">
        <v>291</v>
      </c>
      <c r="G1110" s="179">
        <v>26</v>
      </c>
      <c r="H1110" s="180">
        <v>1</v>
      </c>
      <c r="I1110" s="180">
        <v>26</v>
      </c>
      <c r="J1110" s="207">
        <v>967.22</v>
      </c>
      <c r="K1110" s="252">
        <v>1.04236</v>
      </c>
      <c r="L1110" s="204">
        <v>26212.98</v>
      </c>
      <c r="M1110" s="206">
        <v>8.16</v>
      </c>
      <c r="N1110" s="205">
        <v>213897.92</v>
      </c>
      <c r="AF1110" s="133"/>
      <c r="AG1110" s="140" t="s">
        <v>2363</v>
      </c>
      <c r="AL1110" s="140"/>
      <c r="AO1110" s="140"/>
      <c r="AQ1110" s="140"/>
      <c r="AS1110" s="140"/>
    </row>
    <row r="1111" spans="1:45" s="121" customFormat="1" ht="15" x14ac:dyDescent="0.25">
      <c r="A1111" s="202"/>
      <c r="B1111" s="203"/>
      <c r="C1111" s="379" t="s">
        <v>99</v>
      </c>
      <c r="D1111" s="379"/>
      <c r="E1111" s="379"/>
      <c r="F1111" s="379"/>
      <c r="G1111" s="379"/>
      <c r="H1111" s="379"/>
      <c r="I1111" s="379"/>
      <c r="J1111" s="379"/>
      <c r="K1111" s="379"/>
      <c r="L1111" s="379"/>
      <c r="M1111" s="379"/>
      <c r="N1111" s="391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8"/>
      <c r="B1112" s="209"/>
      <c r="C1112" s="379" t="s">
        <v>2364</v>
      </c>
      <c r="D1112" s="379"/>
      <c r="E1112" s="379"/>
      <c r="F1112" s="379"/>
      <c r="G1112" s="379"/>
      <c r="H1112" s="379"/>
      <c r="I1112" s="379"/>
      <c r="J1112" s="379"/>
      <c r="K1112" s="379"/>
      <c r="L1112" s="379"/>
      <c r="M1112" s="379"/>
      <c r="N1112" s="391"/>
      <c r="AF1112" s="133"/>
      <c r="AG1112" s="140"/>
      <c r="AL1112" s="140"/>
      <c r="AO1112" s="140"/>
      <c r="AQ1112" s="140"/>
      <c r="AR1112" s="142" t="s">
        <v>2364</v>
      </c>
      <c r="AS1112" s="140"/>
    </row>
    <row r="1113" spans="1:45" s="121" customFormat="1" ht="15" x14ac:dyDescent="0.25">
      <c r="A1113" s="183"/>
      <c r="B1113" s="184"/>
      <c r="C1113" s="389" t="s">
        <v>2336</v>
      </c>
      <c r="D1113" s="389"/>
      <c r="E1113" s="389"/>
      <c r="F1113" s="389"/>
      <c r="G1113" s="389"/>
      <c r="H1113" s="389"/>
      <c r="I1113" s="389"/>
      <c r="J1113" s="389"/>
      <c r="K1113" s="389"/>
      <c r="L1113" s="389"/>
      <c r="M1113" s="389"/>
      <c r="N1113" s="390"/>
      <c r="AF1113" s="133"/>
      <c r="AG1113" s="140"/>
      <c r="AH1113" s="142" t="s">
        <v>2336</v>
      </c>
      <c r="AL1113" s="140"/>
      <c r="AO1113" s="140"/>
      <c r="AQ1113" s="140"/>
      <c r="AS1113" s="140"/>
    </row>
    <row r="1114" spans="1:45" s="121" customFormat="1" ht="15" x14ac:dyDescent="0.25">
      <c r="A1114" s="183"/>
      <c r="B1114" s="184"/>
      <c r="C1114" s="389" t="s">
        <v>240</v>
      </c>
      <c r="D1114" s="389"/>
      <c r="E1114" s="389"/>
      <c r="F1114" s="389"/>
      <c r="G1114" s="389"/>
      <c r="H1114" s="389"/>
      <c r="I1114" s="389"/>
      <c r="J1114" s="389"/>
      <c r="K1114" s="389"/>
      <c r="L1114" s="389"/>
      <c r="M1114" s="389"/>
      <c r="N1114" s="390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2"/>
      <c r="B1115" s="203"/>
      <c r="C1115" s="388" t="s">
        <v>82</v>
      </c>
      <c r="D1115" s="388"/>
      <c r="E1115" s="388"/>
      <c r="F1115" s="178"/>
      <c r="G1115" s="179"/>
      <c r="H1115" s="179"/>
      <c r="I1115" s="179"/>
      <c r="J1115" s="181"/>
      <c r="K1115" s="179"/>
      <c r="L1115" s="204">
        <v>26212.98</v>
      </c>
      <c r="M1115" s="197"/>
      <c r="N1115" s="205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6" t="s">
        <v>542</v>
      </c>
      <c r="B1116" s="177" t="s">
        <v>2365</v>
      </c>
      <c r="C1116" s="388" t="s">
        <v>2366</v>
      </c>
      <c r="D1116" s="388"/>
      <c r="E1116" s="388"/>
      <c r="F1116" s="178" t="s">
        <v>291</v>
      </c>
      <c r="G1116" s="179">
        <v>96</v>
      </c>
      <c r="H1116" s="180">
        <v>1</v>
      </c>
      <c r="I1116" s="180">
        <v>96</v>
      </c>
      <c r="J1116" s="207">
        <v>2.25</v>
      </c>
      <c r="K1116" s="252">
        <v>1.04236</v>
      </c>
      <c r="L1116" s="207">
        <v>225.15</v>
      </c>
      <c r="M1116" s="206">
        <v>8.16</v>
      </c>
      <c r="N1116" s="205">
        <v>1837.22</v>
      </c>
      <c r="AF1116" s="133"/>
      <c r="AG1116" s="140" t="s">
        <v>2366</v>
      </c>
      <c r="AL1116" s="140"/>
      <c r="AO1116" s="140"/>
      <c r="AQ1116" s="140"/>
      <c r="AS1116" s="140"/>
    </row>
    <row r="1117" spans="1:45" s="121" customFormat="1" ht="15" x14ac:dyDescent="0.25">
      <c r="A1117" s="202"/>
      <c r="B1117" s="203"/>
      <c r="C1117" s="379" t="s">
        <v>99</v>
      </c>
      <c r="D1117" s="379"/>
      <c r="E1117" s="379"/>
      <c r="F1117" s="379"/>
      <c r="G1117" s="379"/>
      <c r="H1117" s="379"/>
      <c r="I1117" s="379"/>
      <c r="J1117" s="379"/>
      <c r="K1117" s="379"/>
      <c r="L1117" s="379"/>
      <c r="M1117" s="379"/>
      <c r="N1117" s="391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8"/>
      <c r="B1118" s="209"/>
      <c r="C1118" s="379" t="s">
        <v>2367</v>
      </c>
      <c r="D1118" s="379"/>
      <c r="E1118" s="379"/>
      <c r="F1118" s="379"/>
      <c r="G1118" s="379"/>
      <c r="H1118" s="379"/>
      <c r="I1118" s="379"/>
      <c r="J1118" s="379"/>
      <c r="K1118" s="379"/>
      <c r="L1118" s="379"/>
      <c r="M1118" s="379"/>
      <c r="N1118" s="391"/>
      <c r="AF1118" s="133"/>
      <c r="AG1118" s="140"/>
      <c r="AL1118" s="140"/>
      <c r="AO1118" s="140"/>
      <c r="AQ1118" s="140"/>
      <c r="AR1118" s="142" t="s">
        <v>2367</v>
      </c>
      <c r="AS1118" s="140"/>
    </row>
    <row r="1119" spans="1:45" s="121" customFormat="1" ht="15" x14ac:dyDescent="0.25">
      <c r="A1119" s="183"/>
      <c r="B1119" s="184"/>
      <c r="C1119" s="389" t="s">
        <v>2336</v>
      </c>
      <c r="D1119" s="389"/>
      <c r="E1119" s="389"/>
      <c r="F1119" s="389"/>
      <c r="G1119" s="389"/>
      <c r="H1119" s="389"/>
      <c r="I1119" s="389"/>
      <c r="J1119" s="389"/>
      <c r="K1119" s="389"/>
      <c r="L1119" s="389"/>
      <c r="M1119" s="389"/>
      <c r="N1119" s="390"/>
      <c r="AF1119" s="133"/>
      <c r="AG1119" s="140"/>
      <c r="AH1119" s="142" t="s">
        <v>2336</v>
      </c>
      <c r="AL1119" s="140"/>
      <c r="AO1119" s="140"/>
      <c r="AQ1119" s="140"/>
      <c r="AS1119" s="140"/>
    </row>
    <row r="1120" spans="1:45" s="121" customFormat="1" ht="15" x14ac:dyDescent="0.25">
      <c r="A1120" s="183"/>
      <c r="B1120" s="184"/>
      <c r="C1120" s="389" t="s">
        <v>240</v>
      </c>
      <c r="D1120" s="389"/>
      <c r="E1120" s="389"/>
      <c r="F1120" s="389"/>
      <c r="G1120" s="389"/>
      <c r="H1120" s="389"/>
      <c r="I1120" s="389"/>
      <c r="J1120" s="389"/>
      <c r="K1120" s="389"/>
      <c r="L1120" s="389"/>
      <c r="M1120" s="389"/>
      <c r="N1120" s="390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2"/>
      <c r="B1121" s="203"/>
      <c r="C1121" s="388" t="s">
        <v>82</v>
      </c>
      <c r="D1121" s="388"/>
      <c r="E1121" s="388"/>
      <c r="F1121" s="178"/>
      <c r="G1121" s="179"/>
      <c r="H1121" s="179"/>
      <c r="I1121" s="179"/>
      <c r="J1121" s="181"/>
      <c r="K1121" s="179"/>
      <c r="L1121" s="207">
        <v>225.15</v>
      </c>
      <c r="M1121" s="197"/>
      <c r="N1121" s="205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6" t="s">
        <v>550</v>
      </c>
      <c r="B1122" s="177" t="s">
        <v>2368</v>
      </c>
      <c r="C1122" s="388" t="s">
        <v>2369</v>
      </c>
      <c r="D1122" s="388"/>
      <c r="E1122" s="388"/>
      <c r="F1122" s="178" t="s">
        <v>291</v>
      </c>
      <c r="G1122" s="179">
        <v>96</v>
      </c>
      <c r="H1122" s="180">
        <v>1</v>
      </c>
      <c r="I1122" s="180">
        <v>96</v>
      </c>
      <c r="J1122" s="207">
        <v>2.25</v>
      </c>
      <c r="K1122" s="252">
        <v>1.04236</v>
      </c>
      <c r="L1122" s="207">
        <v>225.15</v>
      </c>
      <c r="M1122" s="206">
        <v>8.16</v>
      </c>
      <c r="N1122" s="205">
        <v>1837.22</v>
      </c>
      <c r="AF1122" s="133"/>
      <c r="AG1122" s="140" t="s">
        <v>2369</v>
      </c>
      <c r="AL1122" s="140"/>
      <c r="AO1122" s="140"/>
      <c r="AQ1122" s="140"/>
      <c r="AS1122" s="140"/>
    </row>
    <row r="1123" spans="1:45" s="121" customFormat="1" ht="15" x14ac:dyDescent="0.25">
      <c r="A1123" s="202"/>
      <c r="B1123" s="203"/>
      <c r="C1123" s="379" t="s">
        <v>99</v>
      </c>
      <c r="D1123" s="379"/>
      <c r="E1123" s="379"/>
      <c r="F1123" s="379"/>
      <c r="G1123" s="379"/>
      <c r="H1123" s="379"/>
      <c r="I1123" s="379"/>
      <c r="J1123" s="379"/>
      <c r="K1123" s="379"/>
      <c r="L1123" s="379"/>
      <c r="M1123" s="379"/>
      <c r="N1123" s="391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8"/>
      <c r="B1124" s="209"/>
      <c r="C1124" s="379" t="s">
        <v>2367</v>
      </c>
      <c r="D1124" s="379"/>
      <c r="E1124" s="379"/>
      <c r="F1124" s="379"/>
      <c r="G1124" s="379"/>
      <c r="H1124" s="379"/>
      <c r="I1124" s="379"/>
      <c r="J1124" s="379"/>
      <c r="K1124" s="379"/>
      <c r="L1124" s="379"/>
      <c r="M1124" s="379"/>
      <c r="N1124" s="391"/>
      <c r="AF1124" s="133"/>
      <c r="AG1124" s="140"/>
      <c r="AL1124" s="140"/>
      <c r="AO1124" s="140"/>
      <c r="AQ1124" s="140"/>
      <c r="AR1124" s="142" t="s">
        <v>2367</v>
      </c>
      <c r="AS1124" s="140"/>
    </row>
    <row r="1125" spans="1:45" s="121" customFormat="1" ht="15" x14ac:dyDescent="0.25">
      <c r="A1125" s="183"/>
      <c r="B1125" s="184"/>
      <c r="C1125" s="389" t="s">
        <v>2336</v>
      </c>
      <c r="D1125" s="389"/>
      <c r="E1125" s="389"/>
      <c r="F1125" s="389"/>
      <c r="G1125" s="389"/>
      <c r="H1125" s="389"/>
      <c r="I1125" s="389"/>
      <c r="J1125" s="389"/>
      <c r="K1125" s="389"/>
      <c r="L1125" s="389"/>
      <c r="M1125" s="389"/>
      <c r="N1125" s="390"/>
      <c r="AF1125" s="133"/>
      <c r="AG1125" s="140"/>
      <c r="AH1125" s="142" t="s">
        <v>2336</v>
      </c>
      <c r="AL1125" s="140"/>
      <c r="AO1125" s="140"/>
      <c r="AQ1125" s="140"/>
      <c r="AS1125" s="140"/>
    </row>
    <row r="1126" spans="1:45" s="121" customFormat="1" ht="15" x14ac:dyDescent="0.25">
      <c r="A1126" s="183"/>
      <c r="B1126" s="184"/>
      <c r="C1126" s="389" t="s">
        <v>240</v>
      </c>
      <c r="D1126" s="389"/>
      <c r="E1126" s="389"/>
      <c r="F1126" s="389"/>
      <c r="G1126" s="389"/>
      <c r="H1126" s="389"/>
      <c r="I1126" s="389"/>
      <c r="J1126" s="389"/>
      <c r="K1126" s="389"/>
      <c r="L1126" s="389"/>
      <c r="M1126" s="389"/>
      <c r="N1126" s="390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2"/>
      <c r="B1127" s="203"/>
      <c r="C1127" s="388" t="s">
        <v>82</v>
      </c>
      <c r="D1127" s="388"/>
      <c r="E1127" s="388"/>
      <c r="F1127" s="178"/>
      <c r="G1127" s="179"/>
      <c r="H1127" s="179"/>
      <c r="I1127" s="179"/>
      <c r="J1127" s="181"/>
      <c r="K1127" s="179"/>
      <c r="L1127" s="207">
        <v>225.15</v>
      </c>
      <c r="M1127" s="197"/>
      <c r="N1127" s="205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6" t="s">
        <v>556</v>
      </c>
      <c r="B1128" s="177" t="s">
        <v>2370</v>
      </c>
      <c r="C1128" s="388" t="s">
        <v>2371</v>
      </c>
      <c r="D1128" s="388"/>
      <c r="E1128" s="388"/>
      <c r="F1128" s="178" t="s">
        <v>178</v>
      </c>
      <c r="G1128" s="179">
        <v>8.8200000000000001E-2</v>
      </c>
      <c r="H1128" s="180">
        <v>1</v>
      </c>
      <c r="I1128" s="253">
        <v>8.8200000000000001E-2</v>
      </c>
      <c r="J1128" s="181"/>
      <c r="K1128" s="179"/>
      <c r="L1128" s="181"/>
      <c r="M1128" s="179"/>
      <c r="N1128" s="182"/>
      <c r="AF1128" s="133"/>
      <c r="AG1128" s="140" t="s">
        <v>2371</v>
      </c>
      <c r="AL1128" s="140"/>
      <c r="AO1128" s="140"/>
      <c r="AQ1128" s="140"/>
      <c r="AS1128" s="140"/>
    </row>
    <row r="1129" spans="1:45" s="121" customFormat="1" ht="23.25" x14ac:dyDescent="0.25">
      <c r="A1129" s="183"/>
      <c r="B1129" s="184" t="s">
        <v>63</v>
      </c>
      <c r="C1129" s="389" t="s">
        <v>64</v>
      </c>
      <c r="D1129" s="389"/>
      <c r="E1129" s="389"/>
      <c r="F1129" s="389"/>
      <c r="G1129" s="389"/>
      <c r="H1129" s="389"/>
      <c r="I1129" s="389"/>
      <c r="J1129" s="389"/>
      <c r="K1129" s="389"/>
      <c r="L1129" s="389"/>
      <c r="M1129" s="389"/>
      <c r="N1129" s="390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3"/>
      <c r="B1130" s="184" t="s">
        <v>65</v>
      </c>
      <c r="C1130" s="389" t="s">
        <v>66</v>
      </c>
      <c r="D1130" s="389"/>
      <c r="E1130" s="389"/>
      <c r="F1130" s="389"/>
      <c r="G1130" s="389"/>
      <c r="H1130" s="389"/>
      <c r="I1130" s="389"/>
      <c r="J1130" s="389"/>
      <c r="K1130" s="389"/>
      <c r="L1130" s="389"/>
      <c r="M1130" s="389"/>
      <c r="N1130" s="390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5"/>
      <c r="B1131" s="184" t="s">
        <v>58</v>
      </c>
      <c r="C1131" s="379" t="s">
        <v>67</v>
      </c>
      <c r="D1131" s="379"/>
      <c r="E1131" s="379"/>
      <c r="F1131" s="186"/>
      <c r="G1131" s="187"/>
      <c r="H1131" s="187"/>
      <c r="I1131" s="187"/>
      <c r="J1131" s="188">
        <v>766.39</v>
      </c>
      <c r="K1131" s="211">
        <v>1.3225</v>
      </c>
      <c r="L1131" s="188">
        <v>89.4</v>
      </c>
      <c r="M1131" s="189">
        <v>44.77</v>
      </c>
      <c r="N1131" s="191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5"/>
      <c r="B1132" s="184" t="s">
        <v>68</v>
      </c>
      <c r="C1132" s="379" t="s">
        <v>69</v>
      </c>
      <c r="D1132" s="379"/>
      <c r="E1132" s="379"/>
      <c r="F1132" s="186"/>
      <c r="G1132" s="187"/>
      <c r="H1132" s="187"/>
      <c r="I1132" s="187"/>
      <c r="J1132" s="188">
        <v>56.83</v>
      </c>
      <c r="K1132" s="211">
        <v>1.4375</v>
      </c>
      <c r="L1132" s="188">
        <v>7.21</v>
      </c>
      <c r="M1132" s="189">
        <v>13.24</v>
      </c>
      <c r="N1132" s="218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5"/>
      <c r="B1133" s="184" t="s">
        <v>70</v>
      </c>
      <c r="C1133" s="379" t="s">
        <v>71</v>
      </c>
      <c r="D1133" s="379"/>
      <c r="E1133" s="379"/>
      <c r="F1133" s="186"/>
      <c r="G1133" s="187"/>
      <c r="H1133" s="187"/>
      <c r="I1133" s="187"/>
      <c r="J1133" s="188">
        <v>3.82</v>
      </c>
      <c r="K1133" s="211">
        <v>1.4375</v>
      </c>
      <c r="L1133" s="188">
        <v>0.48</v>
      </c>
      <c r="M1133" s="189">
        <v>44.77</v>
      </c>
      <c r="N1133" s="218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5"/>
      <c r="B1134" s="184" t="s">
        <v>86</v>
      </c>
      <c r="C1134" s="379" t="s">
        <v>87</v>
      </c>
      <c r="D1134" s="379"/>
      <c r="E1134" s="379"/>
      <c r="F1134" s="186"/>
      <c r="G1134" s="187"/>
      <c r="H1134" s="187"/>
      <c r="I1134" s="187"/>
      <c r="J1134" s="188">
        <v>171.4</v>
      </c>
      <c r="K1134" s="187"/>
      <c r="L1134" s="188">
        <v>15.12</v>
      </c>
      <c r="M1134" s="189">
        <v>8.16</v>
      </c>
      <c r="N1134" s="218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2"/>
      <c r="B1135" s="184"/>
      <c r="C1135" s="379" t="s">
        <v>72</v>
      </c>
      <c r="D1135" s="379"/>
      <c r="E1135" s="379"/>
      <c r="F1135" s="186" t="s">
        <v>73</v>
      </c>
      <c r="G1135" s="216">
        <v>86.5</v>
      </c>
      <c r="H1135" s="211">
        <v>1.3225</v>
      </c>
      <c r="I1135" s="212">
        <v>10.089749299999999</v>
      </c>
      <c r="J1135" s="194"/>
      <c r="K1135" s="187"/>
      <c r="L1135" s="194"/>
      <c r="M1135" s="187"/>
      <c r="N1135" s="195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2"/>
      <c r="B1136" s="184"/>
      <c r="C1136" s="379" t="s">
        <v>74</v>
      </c>
      <c r="D1136" s="379"/>
      <c r="E1136" s="379"/>
      <c r="F1136" s="186" t="s">
        <v>73</v>
      </c>
      <c r="G1136" s="189">
        <v>0.31</v>
      </c>
      <c r="H1136" s="211">
        <v>1.4375</v>
      </c>
      <c r="I1136" s="212">
        <v>3.9304100000000002E-2</v>
      </c>
      <c r="J1136" s="194"/>
      <c r="K1136" s="187"/>
      <c r="L1136" s="194"/>
      <c r="M1136" s="187"/>
      <c r="N1136" s="195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5"/>
      <c r="B1137" s="184"/>
      <c r="C1137" s="380" t="s">
        <v>75</v>
      </c>
      <c r="D1137" s="380"/>
      <c r="E1137" s="380"/>
      <c r="F1137" s="196"/>
      <c r="G1137" s="197"/>
      <c r="H1137" s="197"/>
      <c r="I1137" s="197"/>
      <c r="J1137" s="198">
        <v>994.62</v>
      </c>
      <c r="K1137" s="197"/>
      <c r="L1137" s="198">
        <v>111.73</v>
      </c>
      <c r="M1137" s="197"/>
      <c r="N1137" s="200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2"/>
      <c r="B1138" s="184"/>
      <c r="C1138" s="379" t="s">
        <v>76</v>
      </c>
      <c r="D1138" s="379"/>
      <c r="E1138" s="379"/>
      <c r="F1138" s="186"/>
      <c r="G1138" s="187"/>
      <c r="H1138" s="187"/>
      <c r="I1138" s="187"/>
      <c r="J1138" s="194"/>
      <c r="K1138" s="187"/>
      <c r="L1138" s="188">
        <v>89.88</v>
      </c>
      <c r="M1138" s="187"/>
      <c r="N1138" s="191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2"/>
      <c r="B1139" s="184" t="s">
        <v>182</v>
      </c>
      <c r="C1139" s="379" t="s">
        <v>183</v>
      </c>
      <c r="D1139" s="379"/>
      <c r="E1139" s="379"/>
      <c r="F1139" s="186" t="s">
        <v>79</v>
      </c>
      <c r="G1139" s="201">
        <v>93</v>
      </c>
      <c r="H1139" s="187"/>
      <c r="I1139" s="201">
        <v>93</v>
      </c>
      <c r="J1139" s="194"/>
      <c r="K1139" s="187"/>
      <c r="L1139" s="188">
        <v>83.59</v>
      </c>
      <c r="M1139" s="187"/>
      <c r="N1139" s="191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2"/>
      <c r="B1140" s="184" t="s">
        <v>184</v>
      </c>
      <c r="C1140" s="379" t="s">
        <v>185</v>
      </c>
      <c r="D1140" s="379"/>
      <c r="E1140" s="379"/>
      <c r="F1140" s="186" t="s">
        <v>79</v>
      </c>
      <c r="G1140" s="201">
        <v>62</v>
      </c>
      <c r="H1140" s="189">
        <v>0.85</v>
      </c>
      <c r="I1140" s="216">
        <v>52.7</v>
      </c>
      <c r="J1140" s="194"/>
      <c r="K1140" s="187"/>
      <c r="L1140" s="188">
        <v>47.37</v>
      </c>
      <c r="M1140" s="187"/>
      <c r="N1140" s="191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2"/>
      <c r="B1141" s="203"/>
      <c r="C1141" s="388" t="s">
        <v>82</v>
      </c>
      <c r="D1141" s="388"/>
      <c r="E1141" s="388"/>
      <c r="F1141" s="178"/>
      <c r="G1141" s="179"/>
      <c r="H1141" s="179"/>
      <c r="I1141" s="179"/>
      <c r="J1141" s="181"/>
      <c r="K1141" s="179"/>
      <c r="L1141" s="207">
        <v>242.69</v>
      </c>
      <c r="M1141" s="197"/>
      <c r="N1141" s="205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6" t="s">
        <v>564</v>
      </c>
      <c r="B1142" s="177" t="s">
        <v>2372</v>
      </c>
      <c r="C1142" s="388" t="s">
        <v>2373</v>
      </c>
      <c r="D1142" s="388"/>
      <c r="E1142" s="388"/>
      <c r="F1142" s="178" t="s">
        <v>178</v>
      </c>
      <c r="G1142" s="179">
        <v>8.8200000000000001E-2</v>
      </c>
      <c r="H1142" s="180">
        <v>1</v>
      </c>
      <c r="I1142" s="253">
        <v>8.8200000000000001E-2</v>
      </c>
      <c r="J1142" s="204">
        <v>6712.55</v>
      </c>
      <c r="K1142" s="179"/>
      <c r="L1142" s="207">
        <v>592.04999999999995</v>
      </c>
      <c r="M1142" s="206">
        <v>8.16</v>
      </c>
      <c r="N1142" s="205">
        <v>4831.13</v>
      </c>
      <c r="AF1142" s="133"/>
      <c r="AG1142" s="140" t="s">
        <v>2373</v>
      </c>
      <c r="AL1142" s="140"/>
      <c r="AO1142" s="140"/>
      <c r="AQ1142" s="140"/>
      <c r="AS1142" s="140"/>
    </row>
    <row r="1143" spans="1:45" s="121" customFormat="1" ht="15" x14ac:dyDescent="0.25">
      <c r="A1143" s="202"/>
      <c r="B1143" s="203"/>
      <c r="C1143" s="379" t="s">
        <v>99</v>
      </c>
      <c r="D1143" s="379"/>
      <c r="E1143" s="379"/>
      <c r="F1143" s="379"/>
      <c r="G1143" s="379"/>
      <c r="H1143" s="379"/>
      <c r="I1143" s="379"/>
      <c r="J1143" s="379"/>
      <c r="K1143" s="379"/>
      <c r="L1143" s="379"/>
      <c r="M1143" s="379"/>
      <c r="N1143" s="391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8"/>
      <c r="B1144" s="209"/>
      <c r="C1144" s="379" t="s">
        <v>2374</v>
      </c>
      <c r="D1144" s="379"/>
      <c r="E1144" s="379"/>
      <c r="F1144" s="379"/>
      <c r="G1144" s="379"/>
      <c r="H1144" s="379"/>
      <c r="I1144" s="379"/>
      <c r="J1144" s="379"/>
      <c r="K1144" s="379"/>
      <c r="L1144" s="379"/>
      <c r="M1144" s="379"/>
      <c r="N1144" s="391"/>
      <c r="AF1144" s="133"/>
      <c r="AG1144" s="140"/>
      <c r="AL1144" s="140"/>
      <c r="AN1144" s="142" t="s">
        <v>2374</v>
      </c>
      <c r="AO1144" s="140"/>
      <c r="AQ1144" s="140"/>
      <c r="AS1144" s="140"/>
    </row>
    <row r="1145" spans="1:45" s="121" customFormat="1" ht="15" x14ac:dyDescent="0.25">
      <c r="A1145" s="202"/>
      <c r="B1145" s="203"/>
      <c r="C1145" s="388" t="s">
        <v>82</v>
      </c>
      <c r="D1145" s="388"/>
      <c r="E1145" s="388"/>
      <c r="F1145" s="178"/>
      <c r="G1145" s="179"/>
      <c r="H1145" s="179"/>
      <c r="I1145" s="179"/>
      <c r="J1145" s="181"/>
      <c r="K1145" s="179"/>
      <c r="L1145" s="207">
        <v>592.04999999999995</v>
      </c>
      <c r="M1145" s="197"/>
      <c r="N1145" s="205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6" t="s">
        <v>567</v>
      </c>
      <c r="B1146" s="177" t="s">
        <v>2375</v>
      </c>
      <c r="C1146" s="388" t="s">
        <v>2376</v>
      </c>
      <c r="D1146" s="388"/>
      <c r="E1146" s="388"/>
      <c r="F1146" s="178" t="s">
        <v>189</v>
      </c>
      <c r="G1146" s="179">
        <v>9.5600000000000008E-3</v>
      </c>
      <c r="H1146" s="180">
        <v>1</v>
      </c>
      <c r="I1146" s="252">
        <v>9.5600000000000008E-3</v>
      </c>
      <c r="J1146" s="181"/>
      <c r="K1146" s="179"/>
      <c r="L1146" s="181"/>
      <c r="M1146" s="179"/>
      <c r="N1146" s="182"/>
      <c r="AF1146" s="133"/>
      <c r="AG1146" s="140" t="s">
        <v>2376</v>
      </c>
      <c r="AL1146" s="140"/>
      <c r="AO1146" s="140"/>
      <c r="AQ1146" s="140"/>
      <c r="AS1146" s="140"/>
    </row>
    <row r="1147" spans="1:45" s="121" customFormat="1" ht="15" x14ac:dyDescent="0.25">
      <c r="A1147" s="208"/>
      <c r="B1147" s="209"/>
      <c r="C1147" s="379" t="s">
        <v>2377</v>
      </c>
      <c r="D1147" s="379"/>
      <c r="E1147" s="379"/>
      <c r="F1147" s="379"/>
      <c r="G1147" s="379"/>
      <c r="H1147" s="379"/>
      <c r="I1147" s="379"/>
      <c r="J1147" s="379"/>
      <c r="K1147" s="379"/>
      <c r="L1147" s="379"/>
      <c r="M1147" s="379"/>
      <c r="N1147" s="391"/>
      <c r="AF1147" s="133"/>
      <c r="AG1147" s="140"/>
      <c r="AL1147" s="140"/>
      <c r="AN1147" s="142" t="s">
        <v>2377</v>
      </c>
      <c r="AO1147" s="140"/>
      <c r="AQ1147" s="140"/>
      <c r="AS1147" s="140"/>
    </row>
    <row r="1148" spans="1:45" s="121" customFormat="1" ht="23.25" x14ac:dyDescent="0.25">
      <c r="A1148" s="183"/>
      <c r="B1148" s="184" t="s">
        <v>63</v>
      </c>
      <c r="C1148" s="389" t="s">
        <v>64</v>
      </c>
      <c r="D1148" s="389"/>
      <c r="E1148" s="389"/>
      <c r="F1148" s="389"/>
      <c r="G1148" s="389"/>
      <c r="H1148" s="389"/>
      <c r="I1148" s="389"/>
      <c r="J1148" s="389"/>
      <c r="K1148" s="389"/>
      <c r="L1148" s="389"/>
      <c r="M1148" s="389"/>
      <c r="N1148" s="390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3"/>
      <c r="B1149" s="184" t="s">
        <v>65</v>
      </c>
      <c r="C1149" s="389" t="s">
        <v>66</v>
      </c>
      <c r="D1149" s="389"/>
      <c r="E1149" s="389"/>
      <c r="F1149" s="389"/>
      <c r="G1149" s="389"/>
      <c r="H1149" s="389"/>
      <c r="I1149" s="389"/>
      <c r="J1149" s="389"/>
      <c r="K1149" s="389"/>
      <c r="L1149" s="389"/>
      <c r="M1149" s="389"/>
      <c r="N1149" s="390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5"/>
      <c r="B1150" s="184" t="s">
        <v>58</v>
      </c>
      <c r="C1150" s="379" t="s">
        <v>67</v>
      </c>
      <c r="D1150" s="379"/>
      <c r="E1150" s="379"/>
      <c r="F1150" s="186"/>
      <c r="G1150" s="187"/>
      <c r="H1150" s="187"/>
      <c r="I1150" s="187"/>
      <c r="J1150" s="190">
        <v>4564.3500000000004</v>
      </c>
      <c r="K1150" s="211">
        <v>1.3225</v>
      </c>
      <c r="L1150" s="188">
        <v>57.71</v>
      </c>
      <c r="M1150" s="189">
        <v>44.77</v>
      </c>
      <c r="N1150" s="191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5"/>
      <c r="B1151" s="184" t="s">
        <v>68</v>
      </c>
      <c r="C1151" s="379" t="s">
        <v>69</v>
      </c>
      <c r="D1151" s="379"/>
      <c r="E1151" s="379"/>
      <c r="F1151" s="186"/>
      <c r="G1151" s="187"/>
      <c r="H1151" s="187"/>
      <c r="I1151" s="187"/>
      <c r="J1151" s="190">
        <v>13497.39</v>
      </c>
      <c r="K1151" s="211">
        <v>1.4375</v>
      </c>
      <c r="L1151" s="188">
        <v>185.49</v>
      </c>
      <c r="M1151" s="189">
        <v>13.24</v>
      </c>
      <c r="N1151" s="191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5"/>
      <c r="B1152" s="184" t="s">
        <v>70</v>
      </c>
      <c r="C1152" s="379" t="s">
        <v>71</v>
      </c>
      <c r="D1152" s="379"/>
      <c r="E1152" s="379"/>
      <c r="F1152" s="186"/>
      <c r="G1152" s="187"/>
      <c r="H1152" s="187"/>
      <c r="I1152" s="187"/>
      <c r="J1152" s="190">
        <v>1553.62</v>
      </c>
      <c r="K1152" s="211">
        <v>1.4375</v>
      </c>
      <c r="L1152" s="188">
        <v>21.35</v>
      </c>
      <c r="M1152" s="189">
        <v>44.77</v>
      </c>
      <c r="N1152" s="218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5"/>
      <c r="B1153" s="184" t="s">
        <v>86</v>
      </c>
      <c r="C1153" s="379" t="s">
        <v>87</v>
      </c>
      <c r="D1153" s="379"/>
      <c r="E1153" s="379"/>
      <c r="F1153" s="186"/>
      <c r="G1153" s="187"/>
      <c r="H1153" s="187"/>
      <c r="I1153" s="187"/>
      <c r="J1153" s="190">
        <v>3145.89</v>
      </c>
      <c r="K1153" s="187"/>
      <c r="L1153" s="188">
        <v>30.07</v>
      </c>
      <c r="M1153" s="189">
        <v>8.16</v>
      </c>
      <c r="N1153" s="218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2"/>
      <c r="B1154" s="184"/>
      <c r="C1154" s="379" t="s">
        <v>72</v>
      </c>
      <c r="D1154" s="379"/>
      <c r="E1154" s="379"/>
      <c r="F1154" s="186" t="s">
        <v>73</v>
      </c>
      <c r="G1154" s="201">
        <v>441</v>
      </c>
      <c r="H1154" s="211">
        <v>1.3225</v>
      </c>
      <c r="I1154" s="212">
        <v>5.5756071</v>
      </c>
      <c r="J1154" s="194"/>
      <c r="K1154" s="187"/>
      <c r="L1154" s="194"/>
      <c r="M1154" s="187"/>
      <c r="N1154" s="195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2"/>
      <c r="B1155" s="184"/>
      <c r="C1155" s="379" t="s">
        <v>74</v>
      </c>
      <c r="D1155" s="379"/>
      <c r="E1155" s="379"/>
      <c r="F1155" s="186" t="s">
        <v>73</v>
      </c>
      <c r="G1155" s="189">
        <v>118.87</v>
      </c>
      <c r="H1155" s="211">
        <v>1.4375</v>
      </c>
      <c r="I1155" s="215">
        <v>1.6335710000000001</v>
      </c>
      <c r="J1155" s="194"/>
      <c r="K1155" s="187"/>
      <c r="L1155" s="194"/>
      <c r="M1155" s="187"/>
      <c r="N1155" s="195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5"/>
      <c r="B1156" s="184"/>
      <c r="C1156" s="380" t="s">
        <v>75</v>
      </c>
      <c r="D1156" s="380"/>
      <c r="E1156" s="380"/>
      <c r="F1156" s="196"/>
      <c r="G1156" s="197"/>
      <c r="H1156" s="197"/>
      <c r="I1156" s="197"/>
      <c r="J1156" s="199">
        <v>21207.63</v>
      </c>
      <c r="K1156" s="197"/>
      <c r="L1156" s="198">
        <v>273.27</v>
      </c>
      <c r="M1156" s="197"/>
      <c r="N1156" s="200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2"/>
      <c r="B1157" s="184"/>
      <c r="C1157" s="379" t="s">
        <v>76</v>
      </c>
      <c r="D1157" s="379"/>
      <c r="E1157" s="379"/>
      <c r="F1157" s="186"/>
      <c r="G1157" s="187"/>
      <c r="H1157" s="187"/>
      <c r="I1157" s="187"/>
      <c r="J1157" s="194"/>
      <c r="K1157" s="187"/>
      <c r="L1157" s="188">
        <v>79.06</v>
      </c>
      <c r="M1157" s="187"/>
      <c r="N1157" s="191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2"/>
      <c r="B1158" s="184" t="s">
        <v>192</v>
      </c>
      <c r="C1158" s="379" t="s">
        <v>193</v>
      </c>
      <c r="D1158" s="379"/>
      <c r="E1158" s="379"/>
      <c r="F1158" s="186" t="s">
        <v>79</v>
      </c>
      <c r="G1158" s="201">
        <v>117</v>
      </c>
      <c r="H1158" s="187"/>
      <c r="I1158" s="201">
        <v>117</v>
      </c>
      <c r="J1158" s="194"/>
      <c r="K1158" s="187"/>
      <c r="L1158" s="188">
        <v>92.5</v>
      </c>
      <c r="M1158" s="187"/>
      <c r="N1158" s="191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2"/>
      <c r="B1159" s="184" t="s">
        <v>194</v>
      </c>
      <c r="C1159" s="379" t="s">
        <v>195</v>
      </c>
      <c r="D1159" s="379"/>
      <c r="E1159" s="379"/>
      <c r="F1159" s="186" t="s">
        <v>79</v>
      </c>
      <c r="G1159" s="201">
        <v>74</v>
      </c>
      <c r="H1159" s="189">
        <v>0.85</v>
      </c>
      <c r="I1159" s="216">
        <v>62.9</v>
      </c>
      <c r="J1159" s="194"/>
      <c r="K1159" s="187"/>
      <c r="L1159" s="188">
        <v>49.73</v>
      </c>
      <c r="M1159" s="187"/>
      <c r="N1159" s="191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2"/>
      <c r="B1160" s="203"/>
      <c r="C1160" s="388" t="s">
        <v>82</v>
      </c>
      <c r="D1160" s="388"/>
      <c r="E1160" s="388"/>
      <c r="F1160" s="178"/>
      <c r="G1160" s="179"/>
      <c r="H1160" s="179"/>
      <c r="I1160" s="179"/>
      <c r="J1160" s="181"/>
      <c r="K1160" s="179"/>
      <c r="L1160" s="207">
        <v>415.5</v>
      </c>
      <c r="M1160" s="197"/>
      <c r="N1160" s="205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6" t="s">
        <v>571</v>
      </c>
      <c r="B1161" s="177" t="s">
        <v>2378</v>
      </c>
      <c r="C1161" s="388" t="s">
        <v>2379</v>
      </c>
      <c r="D1161" s="388"/>
      <c r="E1161" s="388"/>
      <c r="F1161" s="178" t="s">
        <v>337</v>
      </c>
      <c r="G1161" s="179">
        <v>9.6555999999999997</v>
      </c>
      <c r="H1161" s="180">
        <v>1</v>
      </c>
      <c r="I1161" s="253">
        <v>9.6555999999999997</v>
      </c>
      <c r="J1161" s="207">
        <v>376.6</v>
      </c>
      <c r="K1161" s="179"/>
      <c r="L1161" s="204">
        <v>3636.3</v>
      </c>
      <c r="M1161" s="206">
        <v>8.16</v>
      </c>
      <c r="N1161" s="205">
        <v>29672.21</v>
      </c>
      <c r="AF1161" s="133"/>
      <c r="AG1161" s="140" t="s">
        <v>2379</v>
      </c>
      <c r="AL1161" s="140"/>
      <c r="AO1161" s="140"/>
      <c r="AQ1161" s="140"/>
      <c r="AS1161" s="140"/>
    </row>
    <row r="1162" spans="1:45" s="121" customFormat="1" ht="15" x14ac:dyDescent="0.25">
      <c r="A1162" s="202"/>
      <c r="B1162" s="203"/>
      <c r="C1162" s="379" t="s">
        <v>99</v>
      </c>
      <c r="D1162" s="379"/>
      <c r="E1162" s="379"/>
      <c r="F1162" s="379"/>
      <c r="G1162" s="379"/>
      <c r="H1162" s="379"/>
      <c r="I1162" s="379"/>
      <c r="J1162" s="379"/>
      <c r="K1162" s="379"/>
      <c r="L1162" s="379"/>
      <c r="M1162" s="379"/>
      <c r="N1162" s="391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2"/>
      <c r="B1163" s="203"/>
      <c r="C1163" s="388" t="s">
        <v>82</v>
      </c>
      <c r="D1163" s="388"/>
      <c r="E1163" s="388"/>
      <c r="F1163" s="178"/>
      <c r="G1163" s="179"/>
      <c r="H1163" s="179"/>
      <c r="I1163" s="179"/>
      <c r="J1163" s="181"/>
      <c r="K1163" s="179"/>
      <c r="L1163" s="204">
        <v>3636.3</v>
      </c>
      <c r="M1163" s="197"/>
      <c r="N1163" s="205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6" t="s">
        <v>574</v>
      </c>
      <c r="B1164" s="177" t="s">
        <v>640</v>
      </c>
      <c r="C1164" s="388" t="s">
        <v>641</v>
      </c>
      <c r="D1164" s="388"/>
      <c r="E1164" s="388"/>
      <c r="F1164" s="178" t="s">
        <v>199</v>
      </c>
      <c r="G1164" s="179">
        <v>0.17499999999999999</v>
      </c>
      <c r="H1164" s="180">
        <v>1</v>
      </c>
      <c r="I1164" s="210">
        <v>0.17499999999999999</v>
      </c>
      <c r="J1164" s="181"/>
      <c r="K1164" s="179"/>
      <c r="L1164" s="181"/>
      <c r="M1164" s="179"/>
      <c r="N1164" s="182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8"/>
      <c r="B1165" s="209"/>
      <c r="C1165" s="379" t="s">
        <v>2380</v>
      </c>
      <c r="D1165" s="379"/>
      <c r="E1165" s="379"/>
      <c r="F1165" s="379"/>
      <c r="G1165" s="379"/>
      <c r="H1165" s="379"/>
      <c r="I1165" s="379"/>
      <c r="J1165" s="379"/>
      <c r="K1165" s="379"/>
      <c r="L1165" s="379"/>
      <c r="M1165" s="379"/>
      <c r="N1165" s="391"/>
      <c r="AF1165" s="133"/>
      <c r="AG1165" s="140"/>
      <c r="AL1165" s="140"/>
      <c r="AN1165" s="142" t="s">
        <v>2380</v>
      </c>
      <c r="AO1165" s="140"/>
      <c r="AQ1165" s="140"/>
      <c r="AS1165" s="140"/>
    </row>
    <row r="1166" spans="1:45" s="121" customFormat="1" ht="15" x14ac:dyDescent="0.25">
      <c r="A1166" s="183"/>
      <c r="B1166" s="184" t="s">
        <v>258</v>
      </c>
      <c r="C1166" s="389" t="s">
        <v>259</v>
      </c>
      <c r="D1166" s="389"/>
      <c r="E1166" s="389"/>
      <c r="F1166" s="389"/>
      <c r="G1166" s="389"/>
      <c r="H1166" s="389"/>
      <c r="I1166" s="389"/>
      <c r="J1166" s="389"/>
      <c r="K1166" s="389"/>
      <c r="L1166" s="389"/>
      <c r="M1166" s="389"/>
      <c r="N1166" s="390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3"/>
      <c r="B1167" s="184" t="s">
        <v>63</v>
      </c>
      <c r="C1167" s="389" t="s">
        <v>64</v>
      </c>
      <c r="D1167" s="389"/>
      <c r="E1167" s="389"/>
      <c r="F1167" s="389"/>
      <c r="G1167" s="389"/>
      <c r="H1167" s="389"/>
      <c r="I1167" s="389"/>
      <c r="J1167" s="389"/>
      <c r="K1167" s="389"/>
      <c r="L1167" s="389"/>
      <c r="M1167" s="389"/>
      <c r="N1167" s="390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3"/>
      <c r="B1168" s="184" t="s">
        <v>65</v>
      </c>
      <c r="C1168" s="389" t="s">
        <v>66</v>
      </c>
      <c r="D1168" s="389"/>
      <c r="E1168" s="389"/>
      <c r="F1168" s="389"/>
      <c r="G1168" s="389"/>
      <c r="H1168" s="389"/>
      <c r="I1168" s="389"/>
      <c r="J1168" s="389"/>
      <c r="K1168" s="389"/>
      <c r="L1168" s="389"/>
      <c r="M1168" s="389"/>
      <c r="N1168" s="390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5"/>
      <c r="B1169" s="184" t="s">
        <v>58</v>
      </c>
      <c r="C1169" s="379" t="s">
        <v>67</v>
      </c>
      <c r="D1169" s="379"/>
      <c r="E1169" s="379"/>
      <c r="F1169" s="186"/>
      <c r="G1169" s="187"/>
      <c r="H1169" s="187"/>
      <c r="I1169" s="187"/>
      <c r="J1169" s="188">
        <v>40.020000000000003</v>
      </c>
      <c r="K1169" s="217">
        <v>1.45475</v>
      </c>
      <c r="L1169" s="188">
        <v>10.19</v>
      </c>
      <c r="M1169" s="189">
        <v>44.77</v>
      </c>
      <c r="N1169" s="218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5"/>
      <c r="B1170" s="184" t="s">
        <v>68</v>
      </c>
      <c r="C1170" s="379" t="s">
        <v>69</v>
      </c>
      <c r="D1170" s="379"/>
      <c r="E1170" s="379"/>
      <c r="F1170" s="186"/>
      <c r="G1170" s="187"/>
      <c r="H1170" s="187"/>
      <c r="I1170" s="187"/>
      <c r="J1170" s="188">
        <v>15.9</v>
      </c>
      <c r="K1170" s="211">
        <v>1.4375</v>
      </c>
      <c r="L1170" s="188">
        <v>4</v>
      </c>
      <c r="M1170" s="189">
        <v>13.24</v>
      </c>
      <c r="N1170" s="218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5"/>
      <c r="B1171" s="184" t="s">
        <v>70</v>
      </c>
      <c r="C1171" s="379" t="s">
        <v>71</v>
      </c>
      <c r="D1171" s="379"/>
      <c r="E1171" s="379"/>
      <c r="F1171" s="186"/>
      <c r="G1171" s="187"/>
      <c r="H1171" s="187"/>
      <c r="I1171" s="187"/>
      <c r="J1171" s="188">
        <v>0.22</v>
      </c>
      <c r="K1171" s="211">
        <v>1.4375</v>
      </c>
      <c r="L1171" s="188">
        <v>0.06</v>
      </c>
      <c r="M1171" s="189">
        <v>44.77</v>
      </c>
      <c r="N1171" s="218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5"/>
      <c r="B1172" s="184" t="s">
        <v>86</v>
      </c>
      <c r="C1172" s="379" t="s">
        <v>87</v>
      </c>
      <c r="D1172" s="379"/>
      <c r="E1172" s="379"/>
      <c r="F1172" s="186"/>
      <c r="G1172" s="187"/>
      <c r="H1172" s="187"/>
      <c r="I1172" s="187"/>
      <c r="J1172" s="190">
        <v>1308.99</v>
      </c>
      <c r="K1172" s="187"/>
      <c r="L1172" s="188">
        <v>229.07</v>
      </c>
      <c r="M1172" s="189">
        <v>8.16</v>
      </c>
      <c r="N1172" s="191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2"/>
      <c r="B1173" s="184"/>
      <c r="C1173" s="379" t="s">
        <v>72</v>
      </c>
      <c r="D1173" s="379"/>
      <c r="E1173" s="379"/>
      <c r="F1173" s="186" t="s">
        <v>73</v>
      </c>
      <c r="G1173" s="216">
        <v>4.0999999999999996</v>
      </c>
      <c r="H1173" s="217">
        <v>1.45475</v>
      </c>
      <c r="I1173" s="212">
        <v>1.0437831</v>
      </c>
      <c r="J1173" s="194"/>
      <c r="K1173" s="187"/>
      <c r="L1173" s="194"/>
      <c r="M1173" s="187"/>
      <c r="N1173" s="195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2"/>
      <c r="B1174" s="184"/>
      <c r="C1174" s="379" t="s">
        <v>74</v>
      </c>
      <c r="D1174" s="379"/>
      <c r="E1174" s="379"/>
      <c r="F1174" s="186" t="s">
        <v>73</v>
      </c>
      <c r="G1174" s="189">
        <v>0.02</v>
      </c>
      <c r="H1174" s="211">
        <v>1.4375</v>
      </c>
      <c r="I1174" s="212">
        <v>5.0312999999999998E-3</v>
      </c>
      <c r="J1174" s="194"/>
      <c r="K1174" s="187"/>
      <c r="L1174" s="194"/>
      <c r="M1174" s="187"/>
      <c r="N1174" s="195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5"/>
      <c r="B1175" s="184"/>
      <c r="C1175" s="380" t="s">
        <v>75</v>
      </c>
      <c r="D1175" s="380"/>
      <c r="E1175" s="380"/>
      <c r="F1175" s="196"/>
      <c r="G1175" s="197"/>
      <c r="H1175" s="197"/>
      <c r="I1175" s="197"/>
      <c r="J1175" s="199">
        <v>1364.91</v>
      </c>
      <c r="K1175" s="197"/>
      <c r="L1175" s="198">
        <v>243.26</v>
      </c>
      <c r="M1175" s="197"/>
      <c r="N1175" s="200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2"/>
      <c r="B1176" s="184"/>
      <c r="C1176" s="379" t="s">
        <v>76</v>
      </c>
      <c r="D1176" s="379"/>
      <c r="E1176" s="379"/>
      <c r="F1176" s="186"/>
      <c r="G1176" s="187"/>
      <c r="H1176" s="187"/>
      <c r="I1176" s="187"/>
      <c r="J1176" s="194"/>
      <c r="K1176" s="187"/>
      <c r="L1176" s="188">
        <v>10.25</v>
      </c>
      <c r="M1176" s="187"/>
      <c r="N1176" s="218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2"/>
      <c r="B1177" s="184" t="s">
        <v>245</v>
      </c>
      <c r="C1177" s="379" t="s">
        <v>246</v>
      </c>
      <c r="D1177" s="379"/>
      <c r="E1177" s="379"/>
      <c r="F1177" s="186" t="s">
        <v>79</v>
      </c>
      <c r="G1177" s="201">
        <v>94</v>
      </c>
      <c r="H1177" s="187"/>
      <c r="I1177" s="201">
        <v>94</v>
      </c>
      <c r="J1177" s="194"/>
      <c r="K1177" s="187"/>
      <c r="L1177" s="188">
        <v>9.64</v>
      </c>
      <c r="M1177" s="187"/>
      <c r="N1177" s="218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2"/>
      <c r="B1178" s="184" t="s">
        <v>247</v>
      </c>
      <c r="C1178" s="379" t="s">
        <v>248</v>
      </c>
      <c r="D1178" s="379"/>
      <c r="E1178" s="379"/>
      <c r="F1178" s="186" t="s">
        <v>79</v>
      </c>
      <c r="G1178" s="201">
        <v>51</v>
      </c>
      <c r="H1178" s="189">
        <v>0.85</v>
      </c>
      <c r="I1178" s="189">
        <v>43.35</v>
      </c>
      <c r="J1178" s="194"/>
      <c r="K1178" s="187"/>
      <c r="L1178" s="188">
        <v>4.4400000000000004</v>
      </c>
      <c r="M1178" s="187"/>
      <c r="N1178" s="218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2"/>
      <c r="B1179" s="203"/>
      <c r="C1179" s="388" t="s">
        <v>82</v>
      </c>
      <c r="D1179" s="388"/>
      <c r="E1179" s="388"/>
      <c r="F1179" s="178"/>
      <c r="G1179" s="179"/>
      <c r="H1179" s="179"/>
      <c r="I1179" s="179"/>
      <c r="J1179" s="181"/>
      <c r="K1179" s="179"/>
      <c r="L1179" s="207">
        <v>257.33999999999997</v>
      </c>
      <c r="M1179" s="197"/>
      <c r="N1179" s="205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6" t="s">
        <v>579</v>
      </c>
      <c r="B1180" s="177" t="s">
        <v>460</v>
      </c>
      <c r="C1180" s="388" t="s">
        <v>2278</v>
      </c>
      <c r="D1180" s="388"/>
      <c r="E1180" s="388"/>
      <c r="F1180" s="178" t="s">
        <v>199</v>
      </c>
      <c r="G1180" s="179">
        <v>0.17499999999999999</v>
      </c>
      <c r="H1180" s="180">
        <v>1</v>
      </c>
      <c r="I1180" s="210">
        <v>0.17499999999999999</v>
      </c>
      <c r="J1180" s="181"/>
      <c r="K1180" s="179"/>
      <c r="L1180" s="181"/>
      <c r="M1180" s="179"/>
      <c r="N1180" s="182"/>
      <c r="AF1180" s="133"/>
      <c r="AG1180" s="140" t="s">
        <v>2278</v>
      </c>
      <c r="AL1180" s="140"/>
      <c r="AO1180" s="140"/>
      <c r="AQ1180" s="140"/>
      <c r="AS1180" s="140"/>
    </row>
    <row r="1181" spans="1:45" s="121" customFormat="1" ht="15" x14ac:dyDescent="0.25">
      <c r="A1181" s="208"/>
      <c r="B1181" s="209"/>
      <c r="C1181" s="379" t="s">
        <v>2380</v>
      </c>
      <c r="D1181" s="379"/>
      <c r="E1181" s="379"/>
      <c r="F1181" s="379"/>
      <c r="G1181" s="379"/>
      <c r="H1181" s="379"/>
      <c r="I1181" s="379"/>
      <c r="J1181" s="379"/>
      <c r="K1181" s="379"/>
      <c r="L1181" s="379"/>
      <c r="M1181" s="379"/>
      <c r="N1181" s="391"/>
      <c r="AF1181" s="133"/>
      <c r="AG1181" s="140"/>
      <c r="AL1181" s="140"/>
      <c r="AN1181" s="142" t="s">
        <v>2380</v>
      </c>
      <c r="AO1181" s="140"/>
      <c r="AQ1181" s="140"/>
      <c r="AS1181" s="140"/>
    </row>
    <row r="1182" spans="1:45" s="121" customFormat="1" ht="15" x14ac:dyDescent="0.25">
      <c r="A1182" s="183"/>
      <c r="B1182" s="184" t="s">
        <v>258</v>
      </c>
      <c r="C1182" s="389" t="s">
        <v>259</v>
      </c>
      <c r="D1182" s="389"/>
      <c r="E1182" s="389"/>
      <c r="F1182" s="389"/>
      <c r="G1182" s="389"/>
      <c r="H1182" s="389"/>
      <c r="I1182" s="389"/>
      <c r="J1182" s="389"/>
      <c r="K1182" s="389"/>
      <c r="L1182" s="389"/>
      <c r="M1182" s="389"/>
      <c r="N1182" s="390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3"/>
      <c r="B1183" s="184" t="s">
        <v>63</v>
      </c>
      <c r="C1183" s="389" t="s">
        <v>64</v>
      </c>
      <c r="D1183" s="389"/>
      <c r="E1183" s="389"/>
      <c r="F1183" s="389"/>
      <c r="G1183" s="389"/>
      <c r="H1183" s="389"/>
      <c r="I1183" s="389"/>
      <c r="J1183" s="389"/>
      <c r="K1183" s="389"/>
      <c r="L1183" s="389"/>
      <c r="M1183" s="389"/>
      <c r="N1183" s="390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3"/>
      <c r="B1184" s="184" t="s">
        <v>65</v>
      </c>
      <c r="C1184" s="389" t="s">
        <v>66</v>
      </c>
      <c r="D1184" s="389"/>
      <c r="E1184" s="389"/>
      <c r="F1184" s="389"/>
      <c r="G1184" s="389"/>
      <c r="H1184" s="389"/>
      <c r="I1184" s="389"/>
      <c r="J1184" s="389"/>
      <c r="K1184" s="389"/>
      <c r="L1184" s="389"/>
      <c r="M1184" s="389"/>
      <c r="N1184" s="390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5"/>
      <c r="B1185" s="184" t="s">
        <v>58</v>
      </c>
      <c r="C1185" s="379" t="s">
        <v>67</v>
      </c>
      <c r="D1185" s="379"/>
      <c r="E1185" s="379"/>
      <c r="F1185" s="186"/>
      <c r="G1185" s="187"/>
      <c r="H1185" s="187"/>
      <c r="I1185" s="187"/>
      <c r="J1185" s="188">
        <v>22.04</v>
      </c>
      <c r="K1185" s="217">
        <v>1.45475</v>
      </c>
      <c r="L1185" s="188">
        <v>5.61</v>
      </c>
      <c r="M1185" s="189">
        <v>44.77</v>
      </c>
      <c r="N1185" s="218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5"/>
      <c r="B1186" s="184" t="s">
        <v>68</v>
      </c>
      <c r="C1186" s="379" t="s">
        <v>69</v>
      </c>
      <c r="D1186" s="379"/>
      <c r="E1186" s="379"/>
      <c r="F1186" s="186"/>
      <c r="G1186" s="187"/>
      <c r="H1186" s="187"/>
      <c r="I1186" s="187"/>
      <c r="J1186" s="188">
        <v>7.39</v>
      </c>
      <c r="K1186" s="211">
        <v>1.4375</v>
      </c>
      <c r="L1186" s="188">
        <v>1.86</v>
      </c>
      <c r="M1186" s="189">
        <v>13.24</v>
      </c>
      <c r="N1186" s="218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5"/>
      <c r="B1187" s="184" t="s">
        <v>70</v>
      </c>
      <c r="C1187" s="379" t="s">
        <v>71</v>
      </c>
      <c r="D1187" s="379"/>
      <c r="E1187" s="379"/>
      <c r="F1187" s="186"/>
      <c r="G1187" s="187"/>
      <c r="H1187" s="187"/>
      <c r="I1187" s="187"/>
      <c r="J1187" s="188">
        <v>0.22</v>
      </c>
      <c r="K1187" s="211">
        <v>1.4375</v>
      </c>
      <c r="L1187" s="188">
        <v>0.06</v>
      </c>
      <c r="M1187" s="189">
        <v>44.77</v>
      </c>
      <c r="N1187" s="218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5"/>
      <c r="B1188" s="184" t="s">
        <v>86</v>
      </c>
      <c r="C1188" s="379" t="s">
        <v>87</v>
      </c>
      <c r="D1188" s="379"/>
      <c r="E1188" s="379"/>
      <c r="F1188" s="186"/>
      <c r="G1188" s="187"/>
      <c r="H1188" s="187"/>
      <c r="I1188" s="187"/>
      <c r="J1188" s="190">
        <v>1963.57</v>
      </c>
      <c r="K1188" s="187"/>
      <c r="L1188" s="188">
        <v>343.62</v>
      </c>
      <c r="M1188" s="189">
        <v>8.16</v>
      </c>
      <c r="N1188" s="191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2"/>
      <c r="B1189" s="184"/>
      <c r="C1189" s="379" t="s">
        <v>72</v>
      </c>
      <c r="D1189" s="379"/>
      <c r="E1189" s="379"/>
      <c r="F1189" s="186" t="s">
        <v>73</v>
      </c>
      <c r="G1189" s="189">
        <v>2.4300000000000002</v>
      </c>
      <c r="H1189" s="217">
        <v>1.45475</v>
      </c>
      <c r="I1189" s="212">
        <v>0.61863239999999997</v>
      </c>
      <c r="J1189" s="194"/>
      <c r="K1189" s="187"/>
      <c r="L1189" s="194"/>
      <c r="M1189" s="187"/>
      <c r="N1189" s="195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2"/>
      <c r="B1190" s="184"/>
      <c r="C1190" s="379" t="s">
        <v>74</v>
      </c>
      <c r="D1190" s="379"/>
      <c r="E1190" s="379"/>
      <c r="F1190" s="186" t="s">
        <v>73</v>
      </c>
      <c r="G1190" s="189">
        <v>0.02</v>
      </c>
      <c r="H1190" s="211">
        <v>1.4375</v>
      </c>
      <c r="I1190" s="212">
        <v>5.0312999999999998E-3</v>
      </c>
      <c r="J1190" s="194"/>
      <c r="K1190" s="187"/>
      <c r="L1190" s="194"/>
      <c r="M1190" s="187"/>
      <c r="N1190" s="195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5"/>
      <c r="B1191" s="184"/>
      <c r="C1191" s="380" t="s">
        <v>75</v>
      </c>
      <c r="D1191" s="380"/>
      <c r="E1191" s="380"/>
      <c r="F1191" s="196"/>
      <c r="G1191" s="197"/>
      <c r="H1191" s="197"/>
      <c r="I1191" s="197"/>
      <c r="J1191" s="199">
        <v>1993</v>
      </c>
      <c r="K1191" s="197"/>
      <c r="L1191" s="198">
        <v>351.09</v>
      </c>
      <c r="M1191" s="197"/>
      <c r="N1191" s="200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2"/>
      <c r="B1192" s="184"/>
      <c r="C1192" s="379" t="s">
        <v>76</v>
      </c>
      <c r="D1192" s="379"/>
      <c r="E1192" s="379"/>
      <c r="F1192" s="186"/>
      <c r="G1192" s="187"/>
      <c r="H1192" s="187"/>
      <c r="I1192" s="187"/>
      <c r="J1192" s="194"/>
      <c r="K1192" s="187"/>
      <c r="L1192" s="188">
        <v>5.67</v>
      </c>
      <c r="M1192" s="187"/>
      <c r="N1192" s="218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2"/>
      <c r="B1193" s="184" t="s">
        <v>245</v>
      </c>
      <c r="C1193" s="379" t="s">
        <v>246</v>
      </c>
      <c r="D1193" s="379"/>
      <c r="E1193" s="379"/>
      <c r="F1193" s="186" t="s">
        <v>79</v>
      </c>
      <c r="G1193" s="201">
        <v>94</v>
      </c>
      <c r="H1193" s="187"/>
      <c r="I1193" s="201">
        <v>94</v>
      </c>
      <c r="J1193" s="194"/>
      <c r="K1193" s="187"/>
      <c r="L1193" s="188">
        <v>5.33</v>
      </c>
      <c r="M1193" s="187"/>
      <c r="N1193" s="218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2"/>
      <c r="B1194" s="184" t="s">
        <v>247</v>
      </c>
      <c r="C1194" s="379" t="s">
        <v>248</v>
      </c>
      <c r="D1194" s="379"/>
      <c r="E1194" s="379"/>
      <c r="F1194" s="186" t="s">
        <v>79</v>
      </c>
      <c r="G1194" s="201">
        <v>51</v>
      </c>
      <c r="H1194" s="189">
        <v>0.85</v>
      </c>
      <c r="I1194" s="189">
        <v>43.35</v>
      </c>
      <c r="J1194" s="194"/>
      <c r="K1194" s="187"/>
      <c r="L1194" s="188">
        <v>2.46</v>
      </c>
      <c r="M1194" s="187"/>
      <c r="N1194" s="218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2"/>
      <c r="B1195" s="203"/>
      <c r="C1195" s="388" t="s">
        <v>82</v>
      </c>
      <c r="D1195" s="388"/>
      <c r="E1195" s="388"/>
      <c r="F1195" s="178"/>
      <c r="G1195" s="179"/>
      <c r="H1195" s="179"/>
      <c r="I1195" s="179"/>
      <c r="J1195" s="181"/>
      <c r="K1195" s="179"/>
      <c r="L1195" s="207">
        <v>358.88</v>
      </c>
      <c r="M1195" s="197"/>
      <c r="N1195" s="205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0"/>
      <c r="B1196" s="221"/>
      <c r="C1196" s="221"/>
      <c r="D1196" s="221"/>
      <c r="E1196" s="221"/>
      <c r="F1196" s="222"/>
      <c r="G1196" s="222"/>
      <c r="H1196" s="222"/>
      <c r="I1196" s="222"/>
      <c r="J1196" s="223"/>
      <c r="K1196" s="222"/>
      <c r="L1196" s="223"/>
      <c r="M1196" s="187"/>
      <c r="N1196" s="223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7"/>
      <c r="B1197" s="228"/>
      <c r="C1197" s="388" t="s">
        <v>2381</v>
      </c>
      <c r="D1197" s="388"/>
      <c r="E1197" s="388"/>
      <c r="F1197" s="388"/>
      <c r="G1197" s="388"/>
      <c r="H1197" s="388"/>
      <c r="I1197" s="388"/>
      <c r="J1197" s="388"/>
      <c r="K1197" s="388"/>
      <c r="L1197" s="229"/>
      <c r="M1197" s="230"/>
      <c r="N1197" s="231"/>
      <c r="AF1197" s="133"/>
      <c r="AG1197" s="140"/>
      <c r="AL1197" s="140"/>
      <c r="AO1197" s="140" t="s">
        <v>2381</v>
      </c>
      <c r="AQ1197" s="140"/>
      <c r="AS1197" s="140"/>
    </row>
    <row r="1198" spans="1:45" s="121" customFormat="1" ht="15" x14ac:dyDescent="0.25">
      <c r="A1198" s="232"/>
      <c r="B1198" s="184"/>
      <c r="C1198" s="379" t="s">
        <v>146</v>
      </c>
      <c r="D1198" s="379"/>
      <c r="E1198" s="379"/>
      <c r="F1198" s="379"/>
      <c r="G1198" s="379"/>
      <c r="H1198" s="379"/>
      <c r="I1198" s="379"/>
      <c r="J1198" s="379"/>
      <c r="K1198" s="379"/>
      <c r="L1198" s="233">
        <v>81497.289999999994</v>
      </c>
      <c r="M1198" s="234"/>
      <c r="N1198" s="237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2"/>
      <c r="B1199" s="184"/>
      <c r="C1199" s="379" t="s">
        <v>147</v>
      </c>
      <c r="D1199" s="379"/>
      <c r="E1199" s="379"/>
      <c r="F1199" s="379"/>
      <c r="G1199" s="379"/>
      <c r="H1199" s="379"/>
      <c r="I1199" s="379"/>
      <c r="J1199" s="379"/>
      <c r="K1199" s="379"/>
      <c r="L1199" s="236"/>
      <c r="M1199" s="234"/>
      <c r="N1199" s="237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2"/>
      <c r="B1200" s="184"/>
      <c r="C1200" s="379" t="s">
        <v>148</v>
      </c>
      <c r="D1200" s="379"/>
      <c r="E1200" s="379"/>
      <c r="F1200" s="379"/>
      <c r="G1200" s="379"/>
      <c r="H1200" s="379"/>
      <c r="I1200" s="379"/>
      <c r="J1200" s="379"/>
      <c r="K1200" s="379"/>
      <c r="L1200" s="249">
        <v>601.51</v>
      </c>
      <c r="M1200" s="234"/>
      <c r="N1200" s="237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2"/>
      <c r="B1201" s="184"/>
      <c r="C1201" s="379" t="s">
        <v>149</v>
      </c>
      <c r="D1201" s="379"/>
      <c r="E1201" s="379"/>
      <c r="F1201" s="379"/>
      <c r="G1201" s="379"/>
      <c r="H1201" s="379"/>
      <c r="I1201" s="379"/>
      <c r="J1201" s="379"/>
      <c r="K1201" s="379"/>
      <c r="L1201" s="249">
        <v>733.91</v>
      </c>
      <c r="M1201" s="234"/>
      <c r="N1201" s="237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2"/>
      <c r="B1202" s="184"/>
      <c r="C1202" s="379" t="s">
        <v>150</v>
      </c>
      <c r="D1202" s="379"/>
      <c r="E1202" s="379"/>
      <c r="F1202" s="379"/>
      <c r="G1202" s="379"/>
      <c r="H1202" s="379"/>
      <c r="I1202" s="379"/>
      <c r="J1202" s="379"/>
      <c r="K1202" s="379"/>
      <c r="L1202" s="249">
        <v>97.27</v>
      </c>
      <c r="M1202" s="234"/>
      <c r="N1202" s="237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2"/>
      <c r="B1203" s="184"/>
      <c r="C1203" s="379" t="s">
        <v>151</v>
      </c>
      <c r="D1203" s="379"/>
      <c r="E1203" s="379"/>
      <c r="F1203" s="379"/>
      <c r="G1203" s="379"/>
      <c r="H1203" s="379"/>
      <c r="I1203" s="379"/>
      <c r="J1203" s="379"/>
      <c r="K1203" s="379"/>
      <c r="L1203" s="233">
        <v>80161.87</v>
      </c>
      <c r="M1203" s="234"/>
      <c r="N1203" s="237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2"/>
      <c r="B1204" s="184"/>
      <c r="C1204" s="379" t="s">
        <v>153</v>
      </c>
      <c r="D1204" s="379"/>
      <c r="E1204" s="379"/>
      <c r="F1204" s="379"/>
      <c r="G1204" s="379"/>
      <c r="H1204" s="379"/>
      <c r="I1204" s="379"/>
      <c r="J1204" s="379"/>
      <c r="K1204" s="379"/>
      <c r="L1204" s="233">
        <v>82632.47</v>
      </c>
      <c r="M1204" s="234"/>
      <c r="N1204" s="237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2"/>
      <c r="B1205" s="184"/>
      <c r="C1205" s="379" t="s">
        <v>147</v>
      </c>
      <c r="D1205" s="379"/>
      <c r="E1205" s="379"/>
      <c r="F1205" s="379"/>
      <c r="G1205" s="379"/>
      <c r="H1205" s="379"/>
      <c r="I1205" s="379"/>
      <c r="J1205" s="379"/>
      <c r="K1205" s="379"/>
      <c r="L1205" s="236"/>
      <c r="M1205" s="234"/>
      <c r="N1205" s="237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2"/>
      <c r="B1206" s="184"/>
      <c r="C1206" s="379" t="s">
        <v>322</v>
      </c>
      <c r="D1206" s="379"/>
      <c r="E1206" s="379"/>
      <c r="F1206" s="379"/>
      <c r="G1206" s="379"/>
      <c r="H1206" s="379"/>
      <c r="I1206" s="379"/>
      <c r="J1206" s="379"/>
      <c r="K1206" s="379"/>
      <c r="L1206" s="249">
        <v>601.51</v>
      </c>
      <c r="M1206" s="234"/>
      <c r="N1206" s="237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2"/>
      <c r="B1207" s="184"/>
      <c r="C1207" s="379" t="s">
        <v>323</v>
      </c>
      <c r="D1207" s="379"/>
      <c r="E1207" s="379"/>
      <c r="F1207" s="379"/>
      <c r="G1207" s="379"/>
      <c r="H1207" s="379"/>
      <c r="I1207" s="379"/>
      <c r="J1207" s="379"/>
      <c r="K1207" s="379"/>
      <c r="L1207" s="249">
        <v>733.91</v>
      </c>
      <c r="M1207" s="234"/>
      <c r="N1207" s="237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2"/>
      <c r="B1208" s="184"/>
      <c r="C1208" s="379" t="s">
        <v>324</v>
      </c>
      <c r="D1208" s="379"/>
      <c r="E1208" s="379"/>
      <c r="F1208" s="379"/>
      <c r="G1208" s="379"/>
      <c r="H1208" s="379"/>
      <c r="I1208" s="379"/>
      <c r="J1208" s="379"/>
      <c r="K1208" s="379"/>
      <c r="L1208" s="249">
        <v>97.27</v>
      </c>
      <c r="M1208" s="234"/>
      <c r="N1208" s="237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2"/>
      <c r="B1209" s="184"/>
      <c r="C1209" s="379" t="s">
        <v>325</v>
      </c>
      <c r="D1209" s="379"/>
      <c r="E1209" s="379"/>
      <c r="F1209" s="379"/>
      <c r="G1209" s="379"/>
      <c r="H1209" s="379"/>
      <c r="I1209" s="379"/>
      <c r="J1209" s="379"/>
      <c r="K1209" s="379"/>
      <c r="L1209" s="233">
        <v>80161.87</v>
      </c>
      <c r="M1209" s="234"/>
      <c r="N1209" s="237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2"/>
      <c r="B1210" s="184"/>
      <c r="C1210" s="379" t="s">
        <v>326</v>
      </c>
      <c r="D1210" s="379"/>
      <c r="E1210" s="379"/>
      <c r="F1210" s="379"/>
      <c r="G1210" s="379"/>
      <c r="H1210" s="379"/>
      <c r="I1210" s="379"/>
      <c r="J1210" s="379"/>
      <c r="K1210" s="379"/>
      <c r="L1210" s="249">
        <v>743.24</v>
      </c>
      <c r="M1210" s="234"/>
      <c r="N1210" s="237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2"/>
      <c r="B1211" s="184"/>
      <c r="C1211" s="379" t="s">
        <v>327</v>
      </c>
      <c r="D1211" s="379"/>
      <c r="E1211" s="379"/>
      <c r="F1211" s="379"/>
      <c r="G1211" s="379"/>
      <c r="H1211" s="379"/>
      <c r="I1211" s="379"/>
      <c r="J1211" s="379"/>
      <c r="K1211" s="379"/>
      <c r="L1211" s="249">
        <v>391.94</v>
      </c>
      <c r="M1211" s="234"/>
      <c r="N1211" s="237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2"/>
      <c r="B1212" s="184"/>
      <c r="C1212" s="379" t="s">
        <v>163</v>
      </c>
      <c r="D1212" s="379"/>
      <c r="E1212" s="379"/>
      <c r="F1212" s="379"/>
      <c r="G1212" s="379"/>
      <c r="H1212" s="379"/>
      <c r="I1212" s="379"/>
      <c r="J1212" s="379"/>
      <c r="K1212" s="379"/>
      <c r="L1212" s="249">
        <v>698.78</v>
      </c>
      <c r="M1212" s="234"/>
      <c r="N1212" s="237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2"/>
      <c r="B1213" s="184"/>
      <c r="C1213" s="379" t="s">
        <v>164</v>
      </c>
      <c r="D1213" s="379"/>
      <c r="E1213" s="379"/>
      <c r="F1213" s="379"/>
      <c r="G1213" s="379"/>
      <c r="H1213" s="379"/>
      <c r="I1213" s="379"/>
      <c r="J1213" s="379"/>
      <c r="K1213" s="379"/>
      <c r="L1213" s="249">
        <v>743.24</v>
      </c>
      <c r="M1213" s="234"/>
      <c r="N1213" s="237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2"/>
      <c r="B1214" s="184"/>
      <c r="C1214" s="379" t="s">
        <v>165</v>
      </c>
      <c r="D1214" s="379"/>
      <c r="E1214" s="379"/>
      <c r="F1214" s="379"/>
      <c r="G1214" s="379"/>
      <c r="H1214" s="379"/>
      <c r="I1214" s="379"/>
      <c r="J1214" s="379"/>
      <c r="K1214" s="379"/>
      <c r="L1214" s="249">
        <v>391.94</v>
      </c>
      <c r="M1214" s="234"/>
      <c r="N1214" s="237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2"/>
      <c r="B1215" s="238"/>
      <c r="C1215" s="396" t="s">
        <v>2382</v>
      </c>
      <c r="D1215" s="396"/>
      <c r="E1215" s="396"/>
      <c r="F1215" s="396"/>
      <c r="G1215" s="396"/>
      <c r="H1215" s="396"/>
      <c r="I1215" s="396"/>
      <c r="J1215" s="396"/>
      <c r="K1215" s="396"/>
      <c r="L1215" s="239">
        <v>82632.47</v>
      </c>
      <c r="M1215" s="240"/>
      <c r="N1215" s="251"/>
      <c r="AF1215" s="133"/>
      <c r="AG1215" s="140"/>
      <c r="AL1215" s="140"/>
      <c r="AO1215" s="140"/>
      <c r="AQ1215" s="140" t="s">
        <v>2382</v>
      </c>
      <c r="AS1215" s="140"/>
    </row>
    <row r="1216" spans="1:45" s="121" customFormat="1" ht="11.25" hidden="1" customHeight="1" x14ac:dyDescent="0.25">
      <c r="B1216" s="224"/>
      <c r="C1216" s="224"/>
      <c r="D1216" s="224"/>
      <c r="E1216" s="224"/>
      <c r="F1216" s="224"/>
      <c r="G1216" s="224"/>
      <c r="H1216" s="224"/>
      <c r="I1216" s="224"/>
      <c r="J1216" s="224"/>
      <c r="K1216" s="224"/>
      <c r="L1216" s="225"/>
      <c r="M1216" s="225"/>
      <c r="N1216" s="225"/>
      <c r="R1216" s="226"/>
    </row>
    <row r="1217" spans="1:47" s="121" customFormat="1" ht="15" x14ac:dyDescent="0.25">
      <c r="A1217" s="227"/>
      <c r="B1217" s="228"/>
      <c r="C1217" s="388" t="s">
        <v>789</v>
      </c>
      <c r="D1217" s="388"/>
      <c r="E1217" s="388"/>
      <c r="F1217" s="388"/>
      <c r="G1217" s="388"/>
      <c r="H1217" s="388"/>
      <c r="I1217" s="388"/>
      <c r="J1217" s="388"/>
      <c r="K1217" s="388"/>
      <c r="L1217" s="229"/>
      <c r="M1217" s="230"/>
      <c r="N1217" s="231"/>
      <c r="AT1217" s="140" t="s">
        <v>789</v>
      </c>
    </row>
    <row r="1218" spans="1:47" s="121" customFormat="1" ht="15" x14ac:dyDescent="0.25">
      <c r="A1218" s="232"/>
      <c r="B1218" s="184"/>
      <c r="C1218" s="379" t="s">
        <v>146</v>
      </c>
      <c r="D1218" s="379"/>
      <c r="E1218" s="379"/>
      <c r="F1218" s="379"/>
      <c r="G1218" s="379"/>
      <c r="H1218" s="379"/>
      <c r="I1218" s="379"/>
      <c r="J1218" s="379"/>
      <c r="K1218" s="379"/>
      <c r="L1218" s="233">
        <v>1057728.67</v>
      </c>
      <c r="M1218" s="234"/>
      <c r="N1218" s="235">
        <v>9314510.4800000004</v>
      </c>
      <c r="AT1218" s="140"/>
      <c r="AU1218" s="142" t="s">
        <v>146</v>
      </c>
    </row>
    <row r="1219" spans="1:47" s="121" customFormat="1" ht="15" x14ac:dyDescent="0.25">
      <c r="A1219" s="232"/>
      <c r="B1219" s="184"/>
      <c r="C1219" s="379" t="s">
        <v>147</v>
      </c>
      <c r="D1219" s="379"/>
      <c r="E1219" s="379"/>
      <c r="F1219" s="379"/>
      <c r="G1219" s="379"/>
      <c r="H1219" s="379"/>
      <c r="I1219" s="379"/>
      <c r="J1219" s="379"/>
      <c r="K1219" s="379"/>
      <c r="L1219" s="236"/>
      <c r="M1219" s="234"/>
      <c r="N1219" s="237"/>
      <c r="AT1219" s="140"/>
      <c r="AU1219" s="142" t="s">
        <v>147</v>
      </c>
    </row>
    <row r="1220" spans="1:47" s="121" customFormat="1" ht="15" x14ac:dyDescent="0.25">
      <c r="A1220" s="232"/>
      <c r="B1220" s="184"/>
      <c r="C1220" s="379" t="s">
        <v>148</v>
      </c>
      <c r="D1220" s="379"/>
      <c r="E1220" s="379"/>
      <c r="F1220" s="379"/>
      <c r="G1220" s="379"/>
      <c r="H1220" s="379"/>
      <c r="I1220" s="379"/>
      <c r="J1220" s="379"/>
      <c r="K1220" s="379"/>
      <c r="L1220" s="233">
        <v>10473.84</v>
      </c>
      <c r="M1220" s="234"/>
      <c r="N1220" s="235">
        <v>468913.85</v>
      </c>
      <c r="AT1220" s="140"/>
      <c r="AU1220" s="142" t="s">
        <v>148</v>
      </c>
    </row>
    <row r="1221" spans="1:47" s="121" customFormat="1" ht="15" x14ac:dyDescent="0.25">
      <c r="A1221" s="232"/>
      <c r="B1221" s="184"/>
      <c r="C1221" s="379" t="s">
        <v>149</v>
      </c>
      <c r="D1221" s="379"/>
      <c r="E1221" s="379"/>
      <c r="F1221" s="379"/>
      <c r="G1221" s="379"/>
      <c r="H1221" s="379"/>
      <c r="I1221" s="379"/>
      <c r="J1221" s="379"/>
      <c r="K1221" s="379"/>
      <c r="L1221" s="233">
        <v>58998.02</v>
      </c>
      <c r="M1221" s="234"/>
      <c r="N1221" s="235">
        <v>781135.16</v>
      </c>
      <c r="AT1221" s="140"/>
      <c r="AU1221" s="142" t="s">
        <v>149</v>
      </c>
    </row>
    <row r="1222" spans="1:47" s="121" customFormat="1" ht="15" x14ac:dyDescent="0.25">
      <c r="A1222" s="232"/>
      <c r="B1222" s="184"/>
      <c r="C1222" s="379" t="s">
        <v>150</v>
      </c>
      <c r="D1222" s="379"/>
      <c r="E1222" s="379"/>
      <c r="F1222" s="379"/>
      <c r="G1222" s="379"/>
      <c r="H1222" s="379"/>
      <c r="I1222" s="379"/>
      <c r="J1222" s="379"/>
      <c r="K1222" s="379"/>
      <c r="L1222" s="233">
        <v>3592.99</v>
      </c>
      <c r="M1222" s="234"/>
      <c r="N1222" s="235">
        <v>160858.19</v>
      </c>
      <c r="AT1222" s="140"/>
      <c r="AU1222" s="142" t="s">
        <v>150</v>
      </c>
    </row>
    <row r="1223" spans="1:47" s="121" customFormat="1" ht="15" x14ac:dyDescent="0.25">
      <c r="A1223" s="232"/>
      <c r="B1223" s="184"/>
      <c r="C1223" s="379" t="s">
        <v>151</v>
      </c>
      <c r="D1223" s="379"/>
      <c r="E1223" s="379"/>
      <c r="F1223" s="379"/>
      <c r="G1223" s="379"/>
      <c r="H1223" s="379"/>
      <c r="I1223" s="379"/>
      <c r="J1223" s="379"/>
      <c r="K1223" s="379"/>
      <c r="L1223" s="233">
        <v>988256.81</v>
      </c>
      <c r="M1223" s="234"/>
      <c r="N1223" s="235">
        <v>8064461.4699999997</v>
      </c>
      <c r="AT1223" s="140"/>
      <c r="AU1223" s="142" t="s">
        <v>151</v>
      </c>
    </row>
    <row r="1224" spans="1:47" s="121" customFormat="1" ht="15" x14ac:dyDescent="0.25">
      <c r="A1224" s="232"/>
      <c r="B1224" s="184"/>
      <c r="C1224" s="379" t="s">
        <v>153</v>
      </c>
      <c r="D1224" s="379"/>
      <c r="E1224" s="379"/>
      <c r="F1224" s="379"/>
      <c r="G1224" s="379"/>
      <c r="H1224" s="379"/>
      <c r="I1224" s="379"/>
      <c r="J1224" s="379"/>
      <c r="K1224" s="379"/>
      <c r="L1224" s="233">
        <v>1084809.56</v>
      </c>
      <c r="M1224" s="234"/>
      <c r="N1224" s="235">
        <v>10526921.91</v>
      </c>
      <c r="AT1224" s="140"/>
      <c r="AU1224" s="142" t="s">
        <v>153</v>
      </c>
    </row>
    <row r="1225" spans="1:47" s="121" customFormat="1" ht="15" x14ac:dyDescent="0.25">
      <c r="A1225" s="232"/>
      <c r="B1225" s="184"/>
      <c r="C1225" s="379" t="s">
        <v>154</v>
      </c>
      <c r="D1225" s="379"/>
      <c r="E1225" s="379"/>
      <c r="F1225" s="379"/>
      <c r="G1225" s="379"/>
      <c r="H1225" s="379"/>
      <c r="I1225" s="379"/>
      <c r="J1225" s="379"/>
      <c r="K1225" s="379"/>
      <c r="L1225" s="233">
        <v>1084805.8899999999</v>
      </c>
      <c r="M1225" s="234"/>
      <c r="N1225" s="235">
        <v>10526871.92</v>
      </c>
      <c r="AT1225" s="140"/>
      <c r="AU1225" s="142" t="s">
        <v>154</v>
      </c>
    </row>
    <row r="1226" spans="1:47" s="121" customFormat="1" ht="15" x14ac:dyDescent="0.25">
      <c r="A1226" s="232"/>
      <c r="B1226" s="184"/>
      <c r="C1226" s="379" t="s">
        <v>155</v>
      </c>
      <c r="D1226" s="379"/>
      <c r="E1226" s="379"/>
      <c r="F1226" s="379"/>
      <c r="G1226" s="379"/>
      <c r="H1226" s="379"/>
      <c r="I1226" s="379"/>
      <c r="J1226" s="379"/>
      <c r="K1226" s="379"/>
      <c r="L1226" s="236"/>
      <c r="M1226" s="234"/>
      <c r="N1226" s="237"/>
      <c r="AT1226" s="140"/>
      <c r="AU1226" s="142" t="s">
        <v>155</v>
      </c>
    </row>
    <row r="1227" spans="1:47" s="121" customFormat="1" ht="15" x14ac:dyDescent="0.25">
      <c r="A1227" s="232"/>
      <c r="B1227" s="184"/>
      <c r="C1227" s="379" t="s">
        <v>156</v>
      </c>
      <c r="D1227" s="379"/>
      <c r="E1227" s="379"/>
      <c r="F1227" s="379"/>
      <c r="G1227" s="379"/>
      <c r="H1227" s="379"/>
      <c r="I1227" s="379"/>
      <c r="J1227" s="379"/>
      <c r="K1227" s="379"/>
      <c r="L1227" s="233">
        <v>10473.84</v>
      </c>
      <c r="M1227" s="234"/>
      <c r="N1227" s="235">
        <v>468913.85</v>
      </c>
      <c r="AT1227" s="140"/>
      <c r="AU1227" s="142" t="s">
        <v>156</v>
      </c>
    </row>
    <row r="1228" spans="1:47" s="121" customFormat="1" ht="15" x14ac:dyDescent="0.25">
      <c r="A1228" s="232"/>
      <c r="B1228" s="184"/>
      <c r="C1228" s="379" t="s">
        <v>157</v>
      </c>
      <c r="D1228" s="379"/>
      <c r="E1228" s="379"/>
      <c r="F1228" s="379"/>
      <c r="G1228" s="379"/>
      <c r="H1228" s="379"/>
      <c r="I1228" s="379"/>
      <c r="J1228" s="379"/>
      <c r="K1228" s="379"/>
      <c r="L1228" s="233">
        <v>58994.35</v>
      </c>
      <c r="M1228" s="234"/>
      <c r="N1228" s="235">
        <v>781085.17</v>
      </c>
      <c r="AT1228" s="140"/>
      <c r="AU1228" s="142" t="s">
        <v>157</v>
      </c>
    </row>
    <row r="1229" spans="1:47" s="121" customFormat="1" ht="15" x14ac:dyDescent="0.25">
      <c r="A1229" s="232"/>
      <c r="B1229" s="184"/>
      <c r="C1229" s="379" t="s">
        <v>158</v>
      </c>
      <c r="D1229" s="379"/>
      <c r="E1229" s="379"/>
      <c r="F1229" s="379"/>
      <c r="G1229" s="379"/>
      <c r="H1229" s="379"/>
      <c r="I1229" s="379"/>
      <c r="J1229" s="379"/>
      <c r="K1229" s="379"/>
      <c r="L1229" s="233">
        <v>3592.99</v>
      </c>
      <c r="M1229" s="234"/>
      <c r="N1229" s="235">
        <v>160858.19</v>
      </c>
      <c r="AT1229" s="140"/>
      <c r="AU1229" s="142" t="s">
        <v>158</v>
      </c>
    </row>
    <row r="1230" spans="1:47" s="121" customFormat="1" ht="15" x14ac:dyDescent="0.25">
      <c r="A1230" s="232"/>
      <c r="B1230" s="184"/>
      <c r="C1230" s="379" t="s">
        <v>159</v>
      </c>
      <c r="D1230" s="379"/>
      <c r="E1230" s="379"/>
      <c r="F1230" s="379"/>
      <c r="G1230" s="379"/>
      <c r="H1230" s="379"/>
      <c r="I1230" s="379"/>
      <c r="J1230" s="379"/>
      <c r="K1230" s="379"/>
      <c r="L1230" s="233">
        <v>988256.81</v>
      </c>
      <c r="M1230" s="234"/>
      <c r="N1230" s="235">
        <v>8064461.4699999997</v>
      </c>
      <c r="AT1230" s="140"/>
      <c r="AU1230" s="142" t="s">
        <v>159</v>
      </c>
    </row>
    <row r="1231" spans="1:47" s="121" customFormat="1" ht="15" x14ac:dyDescent="0.25">
      <c r="A1231" s="232"/>
      <c r="B1231" s="184"/>
      <c r="C1231" s="379" t="s">
        <v>160</v>
      </c>
      <c r="D1231" s="379"/>
      <c r="E1231" s="379"/>
      <c r="F1231" s="379"/>
      <c r="G1231" s="379"/>
      <c r="H1231" s="379"/>
      <c r="I1231" s="379"/>
      <c r="J1231" s="379"/>
      <c r="K1231" s="379"/>
      <c r="L1231" s="233">
        <v>16755.04</v>
      </c>
      <c r="M1231" s="234"/>
      <c r="N1231" s="235">
        <v>750123.01</v>
      </c>
      <c r="AT1231" s="140"/>
      <c r="AU1231" s="142" t="s">
        <v>160</v>
      </c>
    </row>
    <row r="1232" spans="1:47" s="121" customFormat="1" ht="15" x14ac:dyDescent="0.25">
      <c r="A1232" s="232"/>
      <c r="B1232" s="184"/>
      <c r="C1232" s="379" t="s">
        <v>161</v>
      </c>
      <c r="D1232" s="379"/>
      <c r="E1232" s="379"/>
      <c r="F1232" s="379"/>
      <c r="G1232" s="379"/>
      <c r="H1232" s="379"/>
      <c r="I1232" s="379"/>
      <c r="J1232" s="379"/>
      <c r="K1232" s="379"/>
      <c r="L1232" s="233">
        <v>10325.85</v>
      </c>
      <c r="M1232" s="234"/>
      <c r="N1232" s="235">
        <v>462288.42</v>
      </c>
      <c r="AT1232" s="140"/>
      <c r="AU1232" s="142" t="s">
        <v>161</v>
      </c>
    </row>
    <row r="1233" spans="1:52" s="121" customFormat="1" ht="15" x14ac:dyDescent="0.25">
      <c r="A1233" s="232"/>
      <c r="B1233" s="184"/>
      <c r="C1233" s="379" t="s">
        <v>226</v>
      </c>
      <c r="D1233" s="379"/>
      <c r="E1233" s="379"/>
      <c r="F1233" s="379"/>
      <c r="G1233" s="379"/>
      <c r="H1233" s="379"/>
      <c r="I1233" s="379"/>
      <c r="J1233" s="379"/>
      <c r="K1233" s="379"/>
      <c r="L1233" s="249">
        <v>3.67</v>
      </c>
      <c r="M1233" s="234"/>
      <c r="N1233" s="256">
        <v>49.99</v>
      </c>
      <c r="AT1233" s="140"/>
      <c r="AU1233" s="142" t="s">
        <v>226</v>
      </c>
    </row>
    <row r="1234" spans="1:52" s="121" customFormat="1" ht="15" x14ac:dyDescent="0.25">
      <c r="A1234" s="232"/>
      <c r="B1234" s="184"/>
      <c r="C1234" s="379" t="s">
        <v>163</v>
      </c>
      <c r="D1234" s="379"/>
      <c r="E1234" s="379"/>
      <c r="F1234" s="379"/>
      <c r="G1234" s="379"/>
      <c r="H1234" s="379"/>
      <c r="I1234" s="379"/>
      <c r="J1234" s="379"/>
      <c r="K1234" s="379"/>
      <c r="L1234" s="233">
        <v>14066.83</v>
      </c>
      <c r="M1234" s="234"/>
      <c r="N1234" s="235">
        <v>629772.04</v>
      </c>
      <c r="AT1234" s="140"/>
      <c r="AU1234" s="142" t="s">
        <v>163</v>
      </c>
    </row>
    <row r="1235" spans="1:52" s="121" customFormat="1" ht="15" x14ac:dyDescent="0.25">
      <c r="A1235" s="232"/>
      <c r="B1235" s="184"/>
      <c r="C1235" s="379" t="s">
        <v>164</v>
      </c>
      <c r="D1235" s="379"/>
      <c r="E1235" s="379"/>
      <c r="F1235" s="379"/>
      <c r="G1235" s="379"/>
      <c r="H1235" s="379"/>
      <c r="I1235" s="379"/>
      <c r="J1235" s="379"/>
      <c r="K1235" s="379"/>
      <c r="L1235" s="233">
        <v>16755.04</v>
      </c>
      <c r="M1235" s="234"/>
      <c r="N1235" s="235">
        <v>750123.01</v>
      </c>
      <c r="AT1235" s="140"/>
      <c r="AU1235" s="142" t="s">
        <v>164</v>
      </c>
    </row>
    <row r="1236" spans="1:52" s="121" customFormat="1" ht="15" x14ac:dyDescent="0.25">
      <c r="A1236" s="232"/>
      <c r="B1236" s="184"/>
      <c r="C1236" s="379" t="s">
        <v>165</v>
      </c>
      <c r="D1236" s="379"/>
      <c r="E1236" s="379"/>
      <c r="F1236" s="379"/>
      <c r="G1236" s="379"/>
      <c r="H1236" s="379"/>
      <c r="I1236" s="379"/>
      <c r="J1236" s="379"/>
      <c r="K1236" s="379"/>
      <c r="L1236" s="233">
        <v>10325.85</v>
      </c>
      <c r="M1236" s="234"/>
      <c r="N1236" s="235">
        <v>462288.42</v>
      </c>
      <c r="AT1236" s="140"/>
      <c r="AU1236" s="142" t="s">
        <v>165</v>
      </c>
    </row>
    <row r="1237" spans="1:52" s="121" customFormat="1" ht="15" x14ac:dyDescent="0.25">
      <c r="A1237" s="232"/>
      <c r="B1237" s="238"/>
      <c r="C1237" s="433" t="s">
        <v>4009</v>
      </c>
      <c r="D1237" s="396"/>
      <c r="E1237" s="396"/>
      <c r="F1237" s="396"/>
      <c r="G1237" s="396"/>
      <c r="H1237" s="396"/>
      <c r="I1237" s="396"/>
      <c r="J1237" s="396"/>
      <c r="K1237" s="396"/>
      <c r="L1237" s="239">
        <v>1084809.56</v>
      </c>
      <c r="M1237" s="240"/>
      <c r="N1237" s="241">
        <f>10526921.91-10</f>
        <v>10526911.91</v>
      </c>
      <c r="AT1237" s="140"/>
      <c r="AV1237" s="140" t="s">
        <v>790</v>
      </c>
    </row>
    <row r="1238" spans="1:52" s="121" customFormat="1" ht="26.25" customHeight="1" x14ac:dyDescent="0.25">
      <c r="A1238" s="242"/>
      <c r="B1238" s="243"/>
      <c r="C1238" s="243"/>
      <c r="D1238" s="243"/>
      <c r="E1238" s="243"/>
      <c r="F1238" s="243"/>
      <c r="G1238" s="243"/>
      <c r="H1238" s="243"/>
      <c r="I1238" s="243"/>
      <c r="J1238" s="243"/>
      <c r="K1238" s="243"/>
      <c r="L1238" s="243"/>
      <c r="M1238" s="243"/>
      <c r="N1238" s="243"/>
    </row>
    <row r="1239" spans="1:52" s="123" customFormat="1" ht="15" x14ac:dyDescent="0.25">
      <c r="A1239" s="147"/>
      <c r="B1239" s="244" t="s">
        <v>791</v>
      </c>
      <c r="C1239" s="394"/>
      <c r="D1239" s="394"/>
      <c r="E1239" s="394"/>
      <c r="F1239" s="394"/>
      <c r="G1239" s="394"/>
      <c r="H1239" s="395"/>
      <c r="I1239" s="395"/>
      <c r="J1239" s="395"/>
      <c r="K1239" s="395"/>
      <c r="L1239" s="395"/>
      <c r="M1239" s="121"/>
      <c r="N1239" s="121"/>
      <c r="O1239" s="121"/>
      <c r="P1239" s="121"/>
      <c r="Q1239" s="121"/>
      <c r="R1239" s="121"/>
      <c r="S1239" s="121"/>
      <c r="T1239" s="121"/>
      <c r="U1239" s="121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 t="s">
        <v>10</v>
      </c>
      <c r="AX1239" s="124" t="s">
        <v>792</v>
      </c>
      <c r="AY1239" s="124"/>
      <c r="AZ1239" s="124"/>
    </row>
    <row r="1240" spans="1:52" s="245" customFormat="1" ht="16.5" customHeight="1" x14ac:dyDescent="0.25">
      <c r="A1240" s="150"/>
      <c r="B1240" s="244"/>
      <c r="C1240" s="330" t="s">
        <v>793</v>
      </c>
      <c r="D1240" s="330"/>
      <c r="E1240" s="330"/>
      <c r="F1240" s="330"/>
      <c r="G1240" s="330"/>
      <c r="H1240" s="330"/>
      <c r="I1240" s="330"/>
      <c r="J1240" s="330"/>
      <c r="K1240" s="330"/>
      <c r="L1240" s="330"/>
      <c r="V1240" s="246"/>
      <c r="W1240" s="246"/>
      <c r="X1240" s="246"/>
      <c r="Y1240" s="246"/>
      <c r="Z1240" s="246"/>
      <c r="AA1240" s="246"/>
      <c r="AB1240" s="246"/>
      <c r="AC1240" s="246"/>
      <c r="AD1240" s="246"/>
      <c r="AE1240" s="246"/>
      <c r="AF1240" s="246"/>
      <c r="AG1240" s="246"/>
      <c r="AH1240" s="246"/>
      <c r="AI1240" s="246"/>
      <c r="AJ1240" s="246"/>
      <c r="AK1240" s="246"/>
      <c r="AL1240" s="246"/>
      <c r="AM1240" s="246"/>
      <c r="AN1240" s="246"/>
      <c r="AO1240" s="246"/>
      <c r="AP1240" s="246"/>
      <c r="AQ1240" s="246"/>
      <c r="AR1240" s="246"/>
      <c r="AS1240" s="246"/>
      <c r="AT1240" s="246"/>
      <c r="AU1240" s="246"/>
      <c r="AV1240" s="246"/>
      <c r="AW1240" s="246"/>
      <c r="AX1240" s="246"/>
      <c r="AY1240" s="246"/>
      <c r="AZ1240" s="246"/>
    </row>
    <row r="1241" spans="1:52" s="123" customFormat="1" ht="15" x14ac:dyDescent="0.25">
      <c r="A1241" s="147"/>
      <c r="B1241" s="244" t="s">
        <v>794</v>
      </c>
      <c r="C1241" s="394"/>
      <c r="D1241" s="394"/>
      <c r="E1241" s="394"/>
      <c r="F1241" s="394"/>
      <c r="G1241" s="394"/>
      <c r="H1241" s="395"/>
      <c r="I1241" s="395"/>
      <c r="J1241" s="395"/>
      <c r="K1241" s="395"/>
      <c r="L1241" s="395"/>
      <c r="M1241" s="121"/>
      <c r="N1241" s="121"/>
      <c r="O1241" s="121"/>
      <c r="P1241" s="121"/>
      <c r="Q1241" s="121"/>
      <c r="R1241" s="121"/>
      <c r="S1241" s="121"/>
      <c r="T1241" s="121"/>
      <c r="U1241" s="121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 t="s">
        <v>10</v>
      </c>
      <c r="AZ1241" s="124" t="s">
        <v>10</v>
      </c>
    </row>
    <row r="1242" spans="1:52" s="245" customFormat="1" ht="16.5" customHeight="1" x14ac:dyDescent="0.25">
      <c r="A1242" s="150"/>
      <c r="C1242" s="330" t="s">
        <v>793</v>
      </c>
      <c r="D1242" s="330"/>
      <c r="E1242" s="330"/>
      <c r="F1242" s="330"/>
      <c r="G1242" s="330"/>
      <c r="H1242" s="330"/>
      <c r="I1242" s="330"/>
      <c r="J1242" s="330"/>
      <c r="K1242" s="330"/>
      <c r="L1242" s="330"/>
      <c r="V1242" s="246"/>
      <c r="W1242" s="246"/>
      <c r="X1242" s="246"/>
      <c r="Y1242" s="246"/>
      <c r="Z1242" s="246"/>
      <c r="AA1242" s="246"/>
      <c r="AB1242" s="246"/>
      <c r="AC1242" s="246"/>
      <c r="AD1242" s="246"/>
      <c r="AE1242" s="246"/>
      <c r="AF1242" s="246"/>
      <c r="AG1242" s="246"/>
      <c r="AH1242" s="246"/>
      <c r="AI1242" s="246"/>
      <c r="AJ1242" s="246"/>
      <c r="AK1242" s="246"/>
      <c r="AL1242" s="246"/>
      <c r="AM1242" s="246"/>
      <c r="AN1242" s="246"/>
      <c r="AO1242" s="246"/>
      <c r="AP1242" s="246"/>
      <c r="AQ1242" s="246"/>
      <c r="AR1242" s="246"/>
      <c r="AS1242" s="246"/>
      <c r="AT1242" s="246"/>
      <c r="AU1242" s="246"/>
      <c r="AV1242" s="246"/>
      <c r="AW1242" s="246"/>
      <c r="AX1242" s="246"/>
      <c r="AY1242" s="246"/>
      <c r="AZ1242" s="246"/>
    </row>
    <row r="1243" spans="1:52" s="123" customFormat="1" ht="19.5" customHeight="1" x14ac:dyDescent="0.2">
      <c r="A1243" s="147"/>
      <c r="C1243" s="247"/>
      <c r="D1243" s="247"/>
      <c r="E1243" s="247"/>
      <c r="F1243" s="247"/>
      <c r="G1243" s="247"/>
      <c r="H1243" s="247"/>
      <c r="I1243" s="247"/>
      <c r="J1243" s="247"/>
      <c r="K1243" s="247"/>
      <c r="L1243" s="247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</row>
    <row r="1244" spans="1:52" s="121" customFormat="1" ht="22.5" customHeight="1" x14ac:dyDescent="0.25">
      <c r="A1244" s="389" t="s">
        <v>795</v>
      </c>
      <c r="B1244" s="389"/>
      <c r="C1244" s="389"/>
      <c r="D1244" s="389"/>
      <c r="E1244" s="389"/>
      <c r="F1244" s="389"/>
      <c r="G1244" s="389"/>
      <c r="H1244" s="389"/>
      <c r="I1244" s="389"/>
      <c r="J1244" s="389"/>
      <c r="K1244" s="389"/>
      <c r="L1244" s="389"/>
      <c r="M1244" s="389"/>
      <c r="N1244" s="389"/>
      <c r="O1244" s="224"/>
      <c r="P1244" s="224"/>
    </row>
    <row r="1245" spans="1:52" s="121" customFormat="1" ht="12.75" customHeight="1" x14ac:dyDescent="0.25">
      <c r="A1245" s="389" t="s">
        <v>796</v>
      </c>
      <c r="B1245" s="389"/>
      <c r="C1245" s="389"/>
      <c r="D1245" s="389"/>
      <c r="E1245" s="389"/>
      <c r="F1245" s="389"/>
      <c r="G1245" s="389"/>
      <c r="H1245" s="389"/>
      <c r="I1245" s="389"/>
      <c r="J1245" s="389"/>
      <c r="K1245" s="389"/>
      <c r="L1245" s="389"/>
      <c r="M1245" s="389"/>
      <c r="N1245" s="389"/>
      <c r="O1245" s="224"/>
      <c r="P1245" s="224"/>
    </row>
    <row r="1246" spans="1:52" s="121" customFormat="1" ht="12.75" customHeight="1" x14ac:dyDescent="0.25">
      <c r="A1246" s="389" t="s">
        <v>797</v>
      </c>
      <c r="B1246" s="389"/>
      <c r="C1246" s="389"/>
      <c r="D1246" s="389"/>
      <c r="E1246" s="389"/>
      <c r="F1246" s="389"/>
      <c r="G1246" s="389"/>
      <c r="H1246" s="389"/>
      <c r="I1246" s="389"/>
      <c r="J1246" s="389"/>
      <c r="K1246" s="389"/>
      <c r="L1246" s="389"/>
      <c r="M1246" s="389"/>
      <c r="N1246" s="389"/>
      <c r="O1246" s="224"/>
      <c r="P1246" s="224"/>
    </row>
    <row r="1247" spans="1:52" s="121" customFormat="1" ht="19.5" customHeight="1" x14ac:dyDescent="0.25"/>
    <row r="1248" spans="1:52" s="121" customFormat="1" ht="15" x14ac:dyDescent="0.25">
      <c r="B1248" s="248"/>
      <c r="D1248" s="248"/>
      <c r="F1248" s="248"/>
    </row>
  </sheetData>
  <mergeCells count="1234">
    <mergeCell ref="A1246:N1246"/>
    <mergeCell ref="C1240:L1240"/>
    <mergeCell ref="C1241:G1241"/>
    <mergeCell ref="H1241:L1241"/>
    <mergeCell ref="C1242:L1242"/>
    <mergeCell ref="A1244:N1244"/>
    <mergeCell ref="A1245:N1245"/>
    <mergeCell ref="C1233:K1233"/>
    <mergeCell ref="C1234:K1234"/>
    <mergeCell ref="C1235:K1235"/>
    <mergeCell ref="C1236:K1236"/>
    <mergeCell ref="C1237:K1237"/>
    <mergeCell ref="C1239:G1239"/>
    <mergeCell ref="H1239:L1239"/>
    <mergeCell ref="C1227:K1227"/>
    <mergeCell ref="C1228:K1228"/>
    <mergeCell ref="C1229:K1229"/>
    <mergeCell ref="C1230:K1230"/>
    <mergeCell ref="C1231:K1231"/>
    <mergeCell ref="C1232:K1232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03"/>
  <sheetViews>
    <sheetView topLeftCell="A389" workbookViewId="0">
      <selection activeCell="I412" sqref="I412"/>
    </sheetView>
  </sheetViews>
  <sheetFormatPr defaultColWidth="9.140625" defaultRowHeight="11.25" customHeight="1" x14ac:dyDescent="0.2"/>
  <cols>
    <col min="1" max="1" width="9.140625" style="15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1</v>
      </c>
    </row>
    <row r="3" spans="1:29" s="121" customFormat="1" ht="6.75" customHeight="1" x14ac:dyDescent="0.25">
      <c r="A3" s="147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21" customFormat="1" ht="11.25" customHeight="1" x14ac:dyDescent="0.25">
      <c r="A5" s="149" t="s">
        <v>2</v>
      </c>
      <c r="B5" s="150"/>
      <c r="C5" s="147"/>
      <c r="E5" s="147"/>
      <c r="F5" s="147"/>
      <c r="G5" s="362" t="s">
        <v>3</v>
      </c>
      <c r="H5" s="362"/>
      <c r="I5" s="362"/>
      <c r="J5" s="362"/>
      <c r="K5" s="362"/>
      <c r="L5" s="362"/>
      <c r="M5" s="362"/>
      <c r="N5" s="362"/>
    </row>
    <row r="6" spans="1:29" s="121" customFormat="1" ht="56.25" customHeight="1" x14ac:dyDescent="0.25">
      <c r="A6" s="149" t="s">
        <v>4</v>
      </c>
      <c r="B6" s="150"/>
      <c r="C6" s="147"/>
      <c r="E6" s="151"/>
      <c r="F6" s="151"/>
      <c r="G6" s="363" t="s">
        <v>5</v>
      </c>
      <c r="H6" s="363"/>
      <c r="I6" s="363"/>
      <c r="J6" s="363"/>
      <c r="K6" s="363"/>
      <c r="L6" s="363"/>
      <c r="M6" s="363"/>
      <c r="N6" s="363"/>
      <c r="V6" s="124" t="s">
        <v>5</v>
      </c>
    </row>
    <row r="7" spans="1:29" s="121" customFormat="1" ht="45" customHeight="1" x14ac:dyDescent="0.25">
      <c r="A7" s="336" t="s">
        <v>6</v>
      </c>
      <c r="B7" s="336"/>
      <c r="C7" s="336"/>
      <c r="D7" s="336"/>
      <c r="E7" s="336"/>
      <c r="F7" s="336"/>
      <c r="G7" s="363" t="s">
        <v>7</v>
      </c>
      <c r="H7" s="363"/>
      <c r="I7" s="363"/>
      <c r="J7" s="363"/>
      <c r="K7" s="363"/>
      <c r="L7" s="363"/>
      <c r="M7" s="363"/>
      <c r="N7" s="363"/>
      <c r="P7" s="152" t="s">
        <v>6</v>
      </c>
      <c r="Q7" s="152" t="s">
        <v>7</v>
      </c>
      <c r="R7" s="153"/>
      <c r="S7" s="153"/>
      <c r="T7" s="153"/>
      <c r="U7" s="153"/>
      <c r="W7" s="124" t="s">
        <v>7</v>
      </c>
    </row>
    <row r="8" spans="1:29" s="121" customFormat="1" ht="67.5" customHeight="1" x14ac:dyDescent="0.25">
      <c r="A8" s="364" t="s">
        <v>8</v>
      </c>
      <c r="B8" s="364"/>
      <c r="C8" s="364"/>
      <c r="D8" s="364"/>
      <c r="E8" s="364"/>
      <c r="F8" s="364"/>
      <c r="G8" s="363"/>
      <c r="H8" s="363"/>
      <c r="I8" s="363"/>
      <c r="J8" s="363"/>
      <c r="K8" s="363"/>
      <c r="L8" s="363"/>
      <c r="M8" s="363"/>
      <c r="N8" s="363"/>
      <c r="P8" s="152" t="s">
        <v>9</v>
      </c>
      <c r="Q8" s="152"/>
      <c r="R8" s="153"/>
      <c r="S8" s="153"/>
      <c r="T8" s="153"/>
      <c r="U8" s="153"/>
      <c r="X8" s="124" t="s">
        <v>10</v>
      </c>
    </row>
    <row r="9" spans="1:29" s="121" customFormat="1" ht="33.75" customHeight="1" x14ac:dyDescent="0.25">
      <c r="A9" s="336" t="s">
        <v>11</v>
      </c>
      <c r="B9" s="336"/>
      <c r="C9" s="336"/>
      <c r="D9" s="336"/>
      <c r="E9" s="336"/>
      <c r="F9" s="336"/>
      <c r="G9" s="363"/>
      <c r="H9" s="363"/>
      <c r="I9" s="363"/>
      <c r="J9" s="363"/>
      <c r="K9" s="363"/>
      <c r="L9" s="363"/>
      <c r="M9" s="363"/>
      <c r="N9" s="363"/>
      <c r="P9" s="152" t="s">
        <v>11</v>
      </c>
      <c r="Q9" s="152"/>
      <c r="R9" s="153"/>
      <c r="S9" s="153"/>
      <c r="T9" s="153"/>
      <c r="U9" s="153"/>
      <c r="Y9" s="124" t="s">
        <v>10</v>
      </c>
    </row>
    <row r="10" spans="1:29" s="121" customFormat="1" ht="11.25" customHeight="1" x14ac:dyDescent="0.25">
      <c r="A10" s="370" t="s">
        <v>12</v>
      </c>
      <c r="B10" s="370"/>
      <c r="C10" s="370"/>
      <c r="D10" s="370"/>
      <c r="E10" s="370"/>
      <c r="F10" s="370"/>
      <c r="G10" s="363" t="s">
        <v>13</v>
      </c>
      <c r="H10" s="363"/>
      <c r="I10" s="363"/>
      <c r="J10" s="363"/>
      <c r="K10" s="363"/>
      <c r="L10" s="363"/>
      <c r="M10" s="363"/>
      <c r="N10" s="363"/>
      <c r="Z10" s="124" t="s">
        <v>13</v>
      </c>
    </row>
    <row r="11" spans="1:29" s="121" customFormat="1" ht="15" x14ac:dyDescent="0.25">
      <c r="A11" s="370" t="s">
        <v>14</v>
      </c>
      <c r="B11" s="370"/>
      <c r="C11" s="370"/>
      <c r="D11" s="370"/>
      <c r="E11" s="370"/>
      <c r="F11" s="370"/>
      <c r="G11" s="363"/>
      <c r="H11" s="363"/>
      <c r="I11" s="363"/>
      <c r="J11" s="363"/>
      <c r="K11" s="363"/>
      <c r="L11" s="363"/>
      <c r="M11" s="363"/>
      <c r="N11" s="363"/>
      <c r="AA11" s="124" t="s">
        <v>10</v>
      </c>
    </row>
    <row r="12" spans="1:29" s="121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21" customFormat="1" ht="15" x14ac:dyDescent="0.25">
      <c r="A13" s="365" t="s">
        <v>2009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AB13" s="124" t="s">
        <v>10</v>
      </c>
    </row>
    <row r="14" spans="1:29" s="121" customFormat="1" ht="15" x14ac:dyDescent="0.25">
      <c r="A14" s="367" t="s">
        <v>15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</row>
    <row r="15" spans="1:29" s="121" customFormat="1" ht="5.2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29" s="121" customFormat="1" ht="15" x14ac:dyDescent="0.25">
      <c r="A16" s="365" t="s">
        <v>2009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AC16" s="124" t="s">
        <v>10</v>
      </c>
    </row>
    <row r="17" spans="1:31" s="121" customFormat="1" ht="15" x14ac:dyDescent="0.25">
      <c r="A17" s="367" t="s">
        <v>16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</row>
    <row r="18" spans="1:31" s="121" customFormat="1" ht="21" customHeight="1" x14ac:dyDescent="0.25">
      <c r="A18" s="368" t="s">
        <v>2383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</row>
    <row r="19" spans="1:31" s="121" customFormat="1" ht="3.75" customHeight="1" x14ac:dyDescent="0.2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  <row r="20" spans="1:31" s="121" customFormat="1" ht="15" x14ac:dyDescent="0.25">
      <c r="A20" s="369" t="s">
        <v>2025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AD20" s="124" t="s">
        <v>2025</v>
      </c>
    </row>
    <row r="21" spans="1:31" s="121" customFormat="1" ht="12" customHeight="1" x14ac:dyDescent="0.25">
      <c r="A21" s="367" t="s">
        <v>19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</row>
    <row r="22" spans="1:31" s="121" customFormat="1" ht="12" customHeight="1" x14ac:dyDescent="0.25">
      <c r="A22" s="147" t="s">
        <v>20</v>
      </c>
      <c r="B22" s="157" t="s">
        <v>21</v>
      </c>
      <c r="C22" s="158" t="s">
        <v>22</v>
      </c>
      <c r="D22" s="158"/>
      <c r="E22" s="158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21" customFormat="1" ht="12" customHeight="1" x14ac:dyDescent="0.25">
      <c r="A23" s="147" t="s">
        <v>23</v>
      </c>
      <c r="B23" s="374" t="s">
        <v>3968</v>
      </c>
      <c r="C23" s="362"/>
      <c r="D23" s="362"/>
      <c r="E23" s="362"/>
      <c r="F23" s="362"/>
      <c r="G23" s="151"/>
      <c r="H23" s="151"/>
      <c r="I23" s="151"/>
      <c r="J23" s="151"/>
      <c r="K23" s="151"/>
      <c r="L23" s="151"/>
      <c r="M23" s="151"/>
      <c r="N23" s="151"/>
    </row>
    <row r="24" spans="1:31" s="121" customFormat="1" ht="15" x14ac:dyDescent="0.25">
      <c r="A24" s="147"/>
      <c r="B24" s="375" t="s">
        <v>24</v>
      </c>
      <c r="C24" s="375"/>
      <c r="D24" s="375"/>
      <c r="E24" s="375"/>
      <c r="F24" s="375"/>
      <c r="G24" s="159"/>
      <c r="H24" s="159"/>
      <c r="I24" s="159"/>
      <c r="J24" s="159"/>
      <c r="K24" s="159"/>
      <c r="L24" s="159"/>
      <c r="M24" s="160"/>
      <c r="N24" s="159"/>
    </row>
    <row r="25" spans="1:31" s="121" customFormat="1" ht="5.25" customHeight="1" x14ac:dyDescent="0.25">
      <c r="A25" s="147"/>
      <c r="B25" s="147"/>
      <c r="C25" s="147"/>
      <c r="D25" s="161"/>
      <c r="E25" s="161"/>
      <c r="F25" s="161"/>
      <c r="G25" s="161"/>
      <c r="H25" s="161"/>
      <c r="I25" s="161"/>
      <c r="J25" s="161"/>
      <c r="K25" s="161"/>
      <c r="L25" s="161"/>
      <c r="M25" s="159"/>
      <c r="N25" s="159"/>
    </row>
    <row r="26" spans="1:31" s="121" customFormat="1" ht="15" x14ac:dyDescent="0.25">
      <c r="A26" s="162" t="s">
        <v>25</v>
      </c>
      <c r="B26" s="147"/>
      <c r="C26" s="147"/>
      <c r="D26" s="377" t="s">
        <v>26</v>
      </c>
      <c r="E26" s="377"/>
      <c r="F26" s="377"/>
      <c r="G26" s="163"/>
      <c r="H26" s="163"/>
      <c r="I26" s="163"/>
      <c r="J26" s="163"/>
      <c r="K26" s="163"/>
      <c r="L26" s="163"/>
      <c r="M26" s="163"/>
      <c r="N26" s="163"/>
      <c r="AE26" s="124" t="s">
        <v>26</v>
      </c>
    </row>
    <row r="27" spans="1:31" s="121" customFormat="1" ht="7.5" customHeight="1" x14ac:dyDescent="0.25">
      <c r="A27" s="147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2" t="s">
        <v>27</v>
      </c>
      <c r="B28" s="123"/>
      <c r="C28" s="164">
        <v>1615.22</v>
      </c>
      <c r="D28" s="165" t="s">
        <v>2384</v>
      </c>
      <c r="E28" s="166" t="s">
        <v>29</v>
      </c>
      <c r="G28" s="123"/>
      <c r="H28" s="123"/>
      <c r="I28" s="123"/>
      <c r="J28" s="123"/>
      <c r="K28" s="123"/>
      <c r="L28" s="167"/>
      <c r="M28" s="167"/>
      <c r="N28" s="123"/>
    </row>
    <row r="29" spans="1:31" s="121" customFormat="1" ht="11.25" customHeight="1" x14ac:dyDescent="0.25">
      <c r="A29" s="147"/>
      <c r="B29" s="130" t="s">
        <v>30</v>
      </c>
      <c r="C29" s="168"/>
      <c r="D29" s="169"/>
      <c r="E29" s="166"/>
      <c r="G29" s="123"/>
    </row>
    <row r="30" spans="1:31" s="121" customFormat="1" ht="12" customHeight="1" x14ac:dyDescent="0.25">
      <c r="A30" s="147"/>
      <c r="B30" s="126" t="s">
        <v>31</v>
      </c>
      <c r="C30" s="164">
        <v>1615.22</v>
      </c>
      <c r="D30" s="165" t="s">
        <v>2384</v>
      </c>
      <c r="E30" s="166" t="s">
        <v>29</v>
      </c>
      <c r="G30" s="123" t="s">
        <v>33</v>
      </c>
      <c r="I30" s="123"/>
      <c r="J30" s="123"/>
      <c r="K30" s="123"/>
      <c r="L30" s="164">
        <v>220.91</v>
      </c>
      <c r="M30" s="170" t="s">
        <v>2385</v>
      </c>
      <c r="N30" s="166" t="s">
        <v>29</v>
      </c>
    </row>
    <row r="31" spans="1:31" s="121" customFormat="1" ht="12" customHeight="1" x14ac:dyDescent="0.25">
      <c r="A31" s="147"/>
      <c r="B31" s="126" t="s">
        <v>35</v>
      </c>
      <c r="C31" s="164">
        <v>0</v>
      </c>
      <c r="D31" s="171" t="s">
        <v>40</v>
      </c>
      <c r="E31" s="166" t="s">
        <v>29</v>
      </c>
      <c r="G31" s="123" t="s">
        <v>37</v>
      </c>
      <c r="I31" s="123"/>
      <c r="J31" s="123"/>
      <c r="K31" s="123"/>
      <c r="L31" s="378">
        <v>572.45000000000005</v>
      </c>
      <c r="M31" s="378"/>
      <c r="N31" s="166" t="s">
        <v>38</v>
      </c>
    </row>
    <row r="32" spans="1:31" s="121" customFormat="1" ht="12" customHeight="1" x14ac:dyDescent="0.25">
      <c r="A32" s="147"/>
      <c r="B32" s="126" t="s">
        <v>39</v>
      </c>
      <c r="C32" s="164">
        <v>0</v>
      </c>
      <c r="D32" s="171" t="s">
        <v>40</v>
      </c>
      <c r="E32" s="166" t="s">
        <v>29</v>
      </c>
      <c r="G32" s="123" t="s">
        <v>41</v>
      </c>
      <c r="I32" s="123"/>
      <c r="J32" s="123"/>
      <c r="K32" s="123"/>
      <c r="L32" s="378">
        <v>67.83</v>
      </c>
      <c r="M32" s="378"/>
      <c r="N32" s="166" t="s">
        <v>38</v>
      </c>
    </row>
    <row r="33" spans="1:37" s="121" customFormat="1" ht="12" customHeight="1" x14ac:dyDescent="0.25">
      <c r="A33" s="147"/>
      <c r="B33" s="126" t="s">
        <v>42</v>
      </c>
      <c r="C33" s="164">
        <v>0</v>
      </c>
      <c r="D33" s="165" t="s">
        <v>40</v>
      </c>
      <c r="E33" s="166" t="s">
        <v>29</v>
      </c>
      <c r="G33" s="123"/>
      <c r="H33" s="123"/>
      <c r="I33" s="123"/>
      <c r="J33" s="123"/>
      <c r="K33" s="123"/>
      <c r="L33" s="371" t="s">
        <v>43</v>
      </c>
      <c r="M33" s="371"/>
      <c r="N33" s="123"/>
    </row>
    <row r="34" spans="1:37" s="121" customFormat="1" ht="7.5" customHeight="1" x14ac:dyDescent="0.25">
      <c r="A34" s="172"/>
    </row>
    <row r="35" spans="1:37" s="121" customFormat="1" ht="23.25" customHeight="1" x14ac:dyDescent="0.25">
      <c r="A35" s="372" t="s">
        <v>44</v>
      </c>
      <c r="B35" s="373" t="s">
        <v>45</v>
      </c>
      <c r="C35" s="373" t="s">
        <v>46</v>
      </c>
      <c r="D35" s="373"/>
      <c r="E35" s="373"/>
      <c r="F35" s="373" t="s">
        <v>47</v>
      </c>
      <c r="G35" s="373" t="s">
        <v>48</v>
      </c>
      <c r="H35" s="373"/>
      <c r="I35" s="373"/>
      <c r="J35" s="373" t="s">
        <v>49</v>
      </c>
      <c r="K35" s="373"/>
      <c r="L35" s="373"/>
      <c r="M35" s="373" t="s">
        <v>50</v>
      </c>
      <c r="N35" s="373" t="s">
        <v>51</v>
      </c>
    </row>
    <row r="36" spans="1:37" s="121" customFormat="1" ht="28.5" customHeight="1" x14ac:dyDescent="0.2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</row>
    <row r="37" spans="1:37" s="121" customFormat="1" ht="22.5" x14ac:dyDescent="0.25">
      <c r="A37" s="372"/>
      <c r="B37" s="373"/>
      <c r="C37" s="373"/>
      <c r="D37" s="373"/>
      <c r="E37" s="373"/>
      <c r="F37" s="373"/>
      <c r="G37" s="173" t="s">
        <v>52</v>
      </c>
      <c r="H37" s="173" t="s">
        <v>53</v>
      </c>
      <c r="I37" s="173" t="s">
        <v>54</v>
      </c>
      <c r="J37" s="173" t="s">
        <v>52</v>
      </c>
      <c r="K37" s="173" t="s">
        <v>53</v>
      </c>
      <c r="L37" s="173" t="s">
        <v>55</v>
      </c>
      <c r="M37" s="373"/>
      <c r="N37" s="373"/>
    </row>
    <row r="38" spans="1:37" s="121" customFormat="1" ht="15" x14ac:dyDescent="0.25">
      <c r="A38" s="174">
        <v>1</v>
      </c>
      <c r="B38" s="175">
        <v>2</v>
      </c>
      <c r="C38" s="381">
        <v>3</v>
      </c>
      <c r="D38" s="381"/>
      <c r="E38" s="381"/>
      <c r="F38" s="175">
        <v>4</v>
      </c>
      <c r="G38" s="175">
        <v>5</v>
      </c>
      <c r="H38" s="175">
        <v>6</v>
      </c>
      <c r="I38" s="175">
        <v>7</v>
      </c>
      <c r="J38" s="175">
        <v>8</v>
      </c>
      <c r="K38" s="175">
        <v>9</v>
      </c>
      <c r="L38" s="175">
        <v>10</v>
      </c>
      <c r="M38" s="175">
        <v>11</v>
      </c>
      <c r="N38" s="175">
        <v>12</v>
      </c>
    </row>
    <row r="39" spans="1:37" s="121" customFormat="1" ht="15" x14ac:dyDescent="0.25">
      <c r="A39" s="382" t="s">
        <v>56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4"/>
      <c r="AF39" s="133" t="s">
        <v>56</v>
      </c>
    </row>
    <row r="40" spans="1:37" s="121" customFormat="1" ht="34.5" x14ac:dyDescent="0.25">
      <c r="A40" s="176" t="s">
        <v>58</v>
      </c>
      <c r="B40" s="177" t="s">
        <v>59</v>
      </c>
      <c r="C40" s="388" t="s">
        <v>60</v>
      </c>
      <c r="D40" s="388"/>
      <c r="E40" s="388"/>
      <c r="F40" s="178" t="s">
        <v>61</v>
      </c>
      <c r="G40" s="179">
        <v>0.19350000000000001</v>
      </c>
      <c r="H40" s="180">
        <v>1</v>
      </c>
      <c r="I40" s="253">
        <v>0.19350000000000001</v>
      </c>
      <c r="J40" s="181"/>
      <c r="K40" s="179"/>
      <c r="L40" s="181"/>
      <c r="M40" s="179"/>
      <c r="N40" s="182"/>
      <c r="AF40" s="133"/>
      <c r="AG40" s="140" t="s">
        <v>60</v>
      </c>
    </row>
    <row r="41" spans="1:37" s="121" customFormat="1" ht="15" x14ac:dyDescent="0.25">
      <c r="A41" s="208"/>
      <c r="B41" s="209"/>
      <c r="C41" s="379" t="s">
        <v>2386</v>
      </c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91"/>
      <c r="AF41" s="133"/>
      <c r="AG41" s="140"/>
      <c r="AH41" s="142" t="s">
        <v>2386</v>
      </c>
    </row>
    <row r="42" spans="1:37" s="121" customFormat="1" ht="23.25" x14ac:dyDescent="0.25">
      <c r="A42" s="183"/>
      <c r="B42" s="184" t="s">
        <v>63</v>
      </c>
      <c r="C42" s="389" t="s">
        <v>64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90"/>
      <c r="AF42" s="133"/>
      <c r="AG42" s="140"/>
      <c r="AI42" s="142" t="s">
        <v>64</v>
      </c>
    </row>
    <row r="43" spans="1:37" s="121" customFormat="1" ht="68.25" x14ac:dyDescent="0.25">
      <c r="A43" s="183"/>
      <c r="B43" s="184" t="s">
        <v>65</v>
      </c>
      <c r="C43" s="389" t="s">
        <v>66</v>
      </c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90"/>
      <c r="AF43" s="133"/>
      <c r="AG43" s="140"/>
      <c r="AI43" s="142" t="s">
        <v>66</v>
      </c>
    </row>
    <row r="44" spans="1:37" s="121" customFormat="1" ht="15" x14ac:dyDescent="0.25">
      <c r="A44" s="185"/>
      <c r="B44" s="184" t="s">
        <v>58</v>
      </c>
      <c r="C44" s="379" t="s">
        <v>67</v>
      </c>
      <c r="D44" s="379"/>
      <c r="E44" s="379"/>
      <c r="F44" s="186"/>
      <c r="G44" s="187"/>
      <c r="H44" s="187"/>
      <c r="I44" s="187"/>
      <c r="J44" s="188">
        <v>69.260000000000005</v>
      </c>
      <c r="K44" s="211">
        <v>1.3225</v>
      </c>
      <c r="L44" s="188">
        <v>17.72</v>
      </c>
      <c r="M44" s="189">
        <v>44.77</v>
      </c>
      <c r="N44" s="218">
        <v>793.32</v>
      </c>
      <c r="AF44" s="133"/>
      <c r="AG44" s="140"/>
      <c r="AJ44" s="142" t="s">
        <v>67</v>
      </c>
    </row>
    <row r="45" spans="1:37" s="121" customFormat="1" ht="15" x14ac:dyDescent="0.25">
      <c r="A45" s="185"/>
      <c r="B45" s="184" t="s">
        <v>68</v>
      </c>
      <c r="C45" s="379" t="s">
        <v>69</v>
      </c>
      <c r="D45" s="379"/>
      <c r="E45" s="379"/>
      <c r="F45" s="186"/>
      <c r="G45" s="187"/>
      <c r="H45" s="187"/>
      <c r="I45" s="187"/>
      <c r="J45" s="190">
        <v>2224.71</v>
      </c>
      <c r="K45" s="211">
        <v>1.4375</v>
      </c>
      <c r="L45" s="188">
        <v>618.82000000000005</v>
      </c>
      <c r="M45" s="189">
        <v>13.24</v>
      </c>
      <c r="N45" s="191">
        <v>8193.18</v>
      </c>
      <c r="AF45" s="133"/>
      <c r="AG45" s="140"/>
      <c r="AJ45" s="142" t="s">
        <v>69</v>
      </c>
    </row>
    <row r="46" spans="1:37" s="121" customFormat="1" ht="15" x14ac:dyDescent="0.25">
      <c r="A46" s="185"/>
      <c r="B46" s="184" t="s">
        <v>70</v>
      </c>
      <c r="C46" s="379" t="s">
        <v>71</v>
      </c>
      <c r="D46" s="379"/>
      <c r="E46" s="379"/>
      <c r="F46" s="186"/>
      <c r="G46" s="187"/>
      <c r="H46" s="187"/>
      <c r="I46" s="187"/>
      <c r="J46" s="188">
        <v>260.55</v>
      </c>
      <c r="K46" s="211">
        <v>1.4375</v>
      </c>
      <c r="L46" s="188">
        <v>72.47</v>
      </c>
      <c r="M46" s="189">
        <v>44.77</v>
      </c>
      <c r="N46" s="191">
        <v>3244.48</v>
      </c>
      <c r="AF46" s="133"/>
      <c r="AG46" s="140"/>
      <c r="AJ46" s="142" t="s">
        <v>71</v>
      </c>
    </row>
    <row r="47" spans="1:37" s="121" customFormat="1" ht="15" x14ac:dyDescent="0.25">
      <c r="A47" s="192"/>
      <c r="B47" s="184"/>
      <c r="C47" s="379" t="s">
        <v>72</v>
      </c>
      <c r="D47" s="379"/>
      <c r="E47" s="379"/>
      <c r="F47" s="186" t="s">
        <v>73</v>
      </c>
      <c r="G47" s="189">
        <v>8.8800000000000008</v>
      </c>
      <c r="H47" s="211">
        <v>1.3225</v>
      </c>
      <c r="I47" s="212">
        <v>2.2724253000000001</v>
      </c>
      <c r="J47" s="194"/>
      <c r="K47" s="187"/>
      <c r="L47" s="194"/>
      <c r="M47" s="187"/>
      <c r="N47" s="195"/>
      <c r="AF47" s="133"/>
      <c r="AG47" s="140"/>
      <c r="AK47" s="142" t="s">
        <v>72</v>
      </c>
    </row>
    <row r="48" spans="1:37" s="121" customFormat="1" ht="15" x14ac:dyDescent="0.25">
      <c r="A48" s="192"/>
      <c r="B48" s="184"/>
      <c r="C48" s="379" t="s">
        <v>74</v>
      </c>
      <c r="D48" s="379"/>
      <c r="E48" s="379"/>
      <c r="F48" s="186" t="s">
        <v>73</v>
      </c>
      <c r="G48" s="216">
        <v>19.3</v>
      </c>
      <c r="H48" s="211">
        <v>1.4375</v>
      </c>
      <c r="I48" s="212">
        <v>5.3684155999999996</v>
      </c>
      <c r="J48" s="194"/>
      <c r="K48" s="187"/>
      <c r="L48" s="194"/>
      <c r="M48" s="187"/>
      <c r="N48" s="195"/>
      <c r="AF48" s="133"/>
      <c r="AG48" s="140"/>
      <c r="AK48" s="142" t="s">
        <v>74</v>
      </c>
    </row>
    <row r="49" spans="1:39" s="121" customFormat="1" ht="15" x14ac:dyDescent="0.25">
      <c r="A49" s="185"/>
      <c r="B49" s="184"/>
      <c r="C49" s="380" t="s">
        <v>75</v>
      </c>
      <c r="D49" s="380"/>
      <c r="E49" s="380"/>
      <c r="F49" s="196"/>
      <c r="G49" s="197"/>
      <c r="H49" s="197"/>
      <c r="I49" s="197"/>
      <c r="J49" s="199">
        <v>2293.9699999999998</v>
      </c>
      <c r="K49" s="197"/>
      <c r="L49" s="198">
        <v>636.54</v>
      </c>
      <c r="M49" s="197"/>
      <c r="N49" s="200">
        <v>8986.5</v>
      </c>
      <c r="AF49" s="133"/>
      <c r="AG49" s="140"/>
      <c r="AL49" s="142" t="s">
        <v>75</v>
      </c>
    </row>
    <row r="50" spans="1:39" s="121" customFormat="1" ht="15" x14ac:dyDescent="0.25">
      <c r="A50" s="192"/>
      <c r="B50" s="184"/>
      <c r="C50" s="379" t="s">
        <v>76</v>
      </c>
      <c r="D50" s="379"/>
      <c r="E50" s="379"/>
      <c r="F50" s="186"/>
      <c r="G50" s="187"/>
      <c r="H50" s="187"/>
      <c r="I50" s="187"/>
      <c r="J50" s="194"/>
      <c r="K50" s="187"/>
      <c r="L50" s="188">
        <v>90.19</v>
      </c>
      <c r="M50" s="187"/>
      <c r="N50" s="191">
        <v>4037.8</v>
      </c>
      <c r="AF50" s="133"/>
      <c r="AG50" s="140"/>
      <c r="AK50" s="142" t="s">
        <v>76</v>
      </c>
    </row>
    <row r="51" spans="1:39" s="121" customFormat="1" ht="23.25" x14ac:dyDescent="0.25">
      <c r="A51" s="192"/>
      <c r="B51" s="184" t="s">
        <v>77</v>
      </c>
      <c r="C51" s="379" t="s">
        <v>78</v>
      </c>
      <c r="D51" s="379"/>
      <c r="E51" s="379"/>
      <c r="F51" s="186" t="s">
        <v>79</v>
      </c>
      <c r="G51" s="201">
        <v>92</v>
      </c>
      <c r="H51" s="187"/>
      <c r="I51" s="201">
        <v>92</v>
      </c>
      <c r="J51" s="194"/>
      <c r="K51" s="187"/>
      <c r="L51" s="188">
        <v>82.97</v>
      </c>
      <c r="M51" s="187"/>
      <c r="N51" s="191">
        <v>3714.78</v>
      </c>
      <c r="AF51" s="133"/>
      <c r="AG51" s="140"/>
      <c r="AK51" s="142" t="s">
        <v>78</v>
      </c>
    </row>
    <row r="52" spans="1:39" s="121" customFormat="1" ht="45" x14ac:dyDescent="0.25">
      <c r="A52" s="192"/>
      <c r="B52" s="184" t="s">
        <v>80</v>
      </c>
      <c r="C52" s="379" t="s">
        <v>81</v>
      </c>
      <c r="D52" s="379"/>
      <c r="E52" s="379"/>
      <c r="F52" s="186" t="s">
        <v>79</v>
      </c>
      <c r="G52" s="201">
        <v>46</v>
      </c>
      <c r="H52" s="189">
        <v>0.85</v>
      </c>
      <c r="I52" s="216">
        <v>39.1</v>
      </c>
      <c r="J52" s="194"/>
      <c r="K52" s="187"/>
      <c r="L52" s="188">
        <v>35.26</v>
      </c>
      <c r="M52" s="187"/>
      <c r="N52" s="191">
        <v>1578.78</v>
      </c>
      <c r="AF52" s="133"/>
      <c r="AG52" s="140"/>
      <c r="AK52" s="142" t="s">
        <v>81</v>
      </c>
    </row>
    <row r="53" spans="1:39" s="121" customFormat="1" ht="15" x14ac:dyDescent="0.25">
      <c r="A53" s="202"/>
      <c r="B53" s="203"/>
      <c r="C53" s="388" t="s">
        <v>82</v>
      </c>
      <c r="D53" s="388"/>
      <c r="E53" s="388"/>
      <c r="F53" s="178"/>
      <c r="G53" s="179"/>
      <c r="H53" s="179"/>
      <c r="I53" s="179"/>
      <c r="J53" s="181"/>
      <c r="K53" s="179"/>
      <c r="L53" s="207">
        <v>754.77</v>
      </c>
      <c r="M53" s="197"/>
      <c r="N53" s="205">
        <v>14280.06</v>
      </c>
      <c r="AF53" s="133"/>
      <c r="AG53" s="140"/>
      <c r="AM53" s="140" t="s">
        <v>82</v>
      </c>
    </row>
    <row r="54" spans="1:39" s="121" customFormat="1" ht="34.5" x14ac:dyDescent="0.25">
      <c r="A54" s="176" t="s">
        <v>68</v>
      </c>
      <c r="B54" s="177" t="s">
        <v>83</v>
      </c>
      <c r="C54" s="388" t="s">
        <v>84</v>
      </c>
      <c r="D54" s="388"/>
      <c r="E54" s="388"/>
      <c r="F54" s="178" t="s">
        <v>61</v>
      </c>
      <c r="G54" s="179">
        <v>5.3600000000000002E-2</v>
      </c>
      <c r="H54" s="180">
        <v>1</v>
      </c>
      <c r="I54" s="253">
        <v>5.3600000000000002E-2</v>
      </c>
      <c r="J54" s="181"/>
      <c r="K54" s="179"/>
      <c r="L54" s="181"/>
      <c r="M54" s="179"/>
      <c r="N54" s="182"/>
      <c r="AF54" s="133"/>
      <c r="AG54" s="140" t="s">
        <v>84</v>
      </c>
      <c r="AM54" s="140"/>
    </row>
    <row r="55" spans="1:39" s="121" customFormat="1" ht="15" x14ac:dyDescent="0.25">
      <c r="A55" s="208"/>
      <c r="B55" s="209"/>
      <c r="C55" s="379" t="s">
        <v>2387</v>
      </c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91"/>
      <c r="AF55" s="133"/>
      <c r="AG55" s="140"/>
      <c r="AH55" s="142" t="s">
        <v>2387</v>
      </c>
      <c r="AM55" s="140"/>
    </row>
    <row r="56" spans="1:39" s="121" customFormat="1" ht="23.25" x14ac:dyDescent="0.25">
      <c r="A56" s="183"/>
      <c r="B56" s="184" t="s">
        <v>63</v>
      </c>
      <c r="C56" s="389" t="s">
        <v>64</v>
      </c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90"/>
      <c r="AF56" s="133"/>
      <c r="AG56" s="140"/>
      <c r="AI56" s="142" t="s">
        <v>64</v>
      </c>
      <c r="AM56" s="140"/>
    </row>
    <row r="57" spans="1:39" s="121" customFormat="1" ht="68.25" x14ac:dyDescent="0.25">
      <c r="A57" s="183"/>
      <c r="B57" s="184" t="s">
        <v>65</v>
      </c>
      <c r="C57" s="389" t="s">
        <v>66</v>
      </c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90"/>
      <c r="AF57" s="133"/>
      <c r="AG57" s="140"/>
      <c r="AI57" s="142" t="s">
        <v>66</v>
      </c>
      <c r="AM57" s="140"/>
    </row>
    <row r="58" spans="1:39" s="121" customFormat="1" ht="15" x14ac:dyDescent="0.25">
      <c r="A58" s="185"/>
      <c r="B58" s="184" t="s">
        <v>58</v>
      </c>
      <c r="C58" s="379" t="s">
        <v>67</v>
      </c>
      <c r="D58" s="379"/>
      <c r="E58" s="379"/>
      <c r="F58" s="186"/>
      <c r="G58" s="187"/>
      <c r="H58" s="187"/>
      <c r="I58" s="187"/>
      <c r="J58" s="188">
        <v>76.75</v>
      </c>
      <c r="K58" s="211">
        <v>1.3225</v>
      </c>
      <c r="L58" s="188">
        <v>5.44</v>
      </c>
      <c r="M58" s="189">
        <v>44.77</v>
      </c>
      <c r="N58" s="218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5"/>
      <c r="B59" s="184" t="s">
        <v>68</v>
      </c>
      <c r="C59" s="379" t="s">
        <v>69</v>
      </c>
      <c r="D59" s="379"/>
      <c r="E59" s="379"/>
      <c r="F59" s="186"/>
      <c r="G59" s="187"/>
      <c r="H59" s="187"/>
      <c r="I59" s="187"/>
      <c r="J59" s="190">
        <v>3030.55</v>
      </c>
      <c r="K59" s="211">
        <v>1.4375</v>
      </c>
      <c r="L59" s="188">
        <v>233.5</v>
      </c>
      <c r="M59" s="189">
        <v>13.24</v>
      </c>
      <c r="N59" s="191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5"/>
      <c r="B60" s="184" t="s">
        <v>70</v>
      </c>
      <c r="C60" s="379" t="s">
        <v>71</v>
      </c>
      <c r="D60" s="379"/>
      <c r="E60" s="379"/>
      <c r="F60" s="186"/>
      <c r="G60" s="187"/>
      <c r="H60" s="187"/>
      <c r="I60" s="187"/>
      <c r="J60" s="188">
        <v>385.16</v>
      </c>
      <c r="K60" s="211">
        <v>1.4375</v>
      </c>
      <c r="L60" s="188">
        <v>29.68</v>
      </c>
      <c r="M60" s="189">
        <v>44.77</v>
      </c>
      <c r="N60" s="191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5"/>
      <c r="B61" s="184" t="s">
        <v>86</v>
      </c>
      <c r="C61" s="379" t="s">
        <v>87</v>
      </c>
      <c r="D61" s="379"/>
      <c r="E61" s="379"/>
      <c r="F61" s="186"/>
      <c r="G61" s="187"/>
      <c r="H61" s="187"/>
      <c r="I61" s="187"/>
      <c r="J61" s="188">
        <v>4.34</v>
      </c>
      <c r="K61" s="187"/>
      <c r="L61" s="188">
        <v>0.23</v>
      </c>
      <c r="M61" s="189">
        <v>8.16</v>
      </c>
      <c r="N61" s="218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2"/>
      <c r="B62" s="184"/>
      <c r="C62" s="379" t="s">
        <v>72</v>
      </c>
      <c r="D62" s="379"/>
      <c r="E62" s="379"/>
      <c r="F62" s="186" t="s">
        <v>73</v>
      </c>
      <c r="G62" s="189">
        <v>9.84</v>
      </c>
      <c r="H62" s="211">
        <v>1.3225</v>
      </c>
      <c r="I62" s="212">
        <v>0.69751819999999998</v>
      </c>
      <c r="J62" s="194"/>
      <c r="K62" s="187"/>
      <c r="L62" s="194"/>
      <c r="M62" s="187"/>
      <c r="N62" s="195"/>
      <c r="AF62" s="133"/>
      <c r="AG62" s="140"/>
      <c r="AK62" s="142" t="s">
        <v>72</v>
      </c>
      <c r="AM62" s="140"/>
    </row>
    <row r="63" spans="1:39" s="121" customFormat="1" ht="15" x14ac:dyDescent="0.25">
      <c r="A63" s="192"/>
      <c r="B63" s="184"/>
      <c r="C63" s="379" t="s">
        <v>74</v>
      </c>
      <c r="D63" s="379"/>
      <c r="E63" s="379"/>
      <c r="F63" s="186" t="s">
        <v>73</v>
      </c>
      <c r="G63" s="189">
        <v>28.53</v>
      </c>
      <c r="H63" s="211">
        <v>1.4375</v>
      </c>
      <c r="I63" s="212">
        <v>2.1982365000000001</v>
      </c>
      <c r="J63" s="194"/>
      <c r="K63" s="187"/>
      <c r="L63" s="194"/>
      <c r="M63" s="187"/>
      <c r="N63" s="195"/>
      <c r="AF63" s="133"/>
      <c r="AG63" s="140"/>
      <c r="AK63" s="142" t="s">
        <v>74</v>
      </c>
      <c r="AM63" s="140"/>
    </row>
    <row r="64" spans="1:39" s="121" customFormat="1" ht="15" x14ac:dyDescent="0.25">
      <c r="A64" s="185"/>
      <c r="B64" s="184"/>
      <c r="C64" s="380" t="s">
        <v>75</v>
      </c>
      <c r="D64" s="380"/>
      <c r="E64" s="380"/>
      <c r="F64" s="196"/>
      <c r="G64" s="197"/>
      <c r="H64" s="197"/>
      <c r="I64" s="197"/>
      <c r="J64" s="199">
        <v>3111.64</v>
      </c>
      <c r="K64" s="197"/>
      <c r="L64" s="198">
        <v>239.17</v>
      </c>
      <c r="M64" s="197"/>
      <c r="N64" s="200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2"/>
      <c r="B65" s="184"/>
      <c r="C65" s="379" t="s">
        <v>76</v>
      </c>
      <c r="D65" s="379"/>
      <c r="E65" s="379"/>
      <c r="F65" s="186"/>
      <c r="G65" s="187"/>
      <c r="H65" s="187"/>
      <c r="I65" s="187"/>
      <c r="J65" s="194"/>
      <c r="K65" s="187"/>
      <c r="L65" s="188">
        <v>35.119999999999997</v>
      </c>
      <c r="M65" s="187"/>
      <c r="N65" s="191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2"/>
      <c r="B66" s="184" t="s">
        <v>77</v>
      </c>
      <c r="C66" s="379" t="s">
        <v>78</v>
      </c>
      <c r="D66" s="379"/>
      <c r="E66" s="379"/>
      <c r="F66" s="186" t="s">
        <v>79</v>
      </c>
      <c r="G66" s="201">
        <v>92</v>
      </c>
      <c r="H66" s="187"/>
      <c r="I66" s="201">
        <v>92</v>
      </c>
      <c r="J66" s="194"/>
      <c r="K66" s="187"/>
      <c r="L66" s="188">
        <v>32.31</v>
      </c>
      <c r="M66" s="187"/>
      <c r="N66" s="191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2"/>
      <c r="B67" s="184" t="s">
        <v>80</v>
      </c>
      <c r="C67" s="379" t="s">
        <v>81</v>
      </c>
      <c r="D67" s="379"/>
      <c r="E67" s="379"/>
      <c r="F67" s="186" t="s">
        <v>79</v>
      </c>
      <c r="G67" s="201">
        <v>46</v>
      </c>
      <c r="H67" s="189">
        <v>0.85</v>
      </c>
      <c r="I67" s="216">
        <v>39.1</v>
      </c>
      <c r="J67" s="194"/>
      <c r="K67" s="187"/>
      <c r="L67" s="188">
        <v>13.73</v>
      </c>
      <c r="M67" s="187"/>
      <c r="N67" s="218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2"/>
      <c r="B68" s="203"/>
      <c r="C68" s="388" t="s">
        <v>82</v>
      </c>
      <c r="D68" s="388"/>
      <c r="E68" s="388"/>
      <c r="F68" s="178"/>
      <c r="G68" s="179"/>
      <c r="H68" s="179"/>
      <c r="I68" s="179"/>
      <c r="J68" s="181"/>
      <c r="K68" s="179"/>
      <c r="L68" s="207">
        <v>285.20999999999998</v>
      </c>
      <c r="M68" s="197"/>
      <c r="N68" s="205">
        <v>5398.28</v>
      </c>
      <c r="AF68" s="133"/>
      <c r="AG68" s="140"/>
      <c r="AM68" s="140" t="s">
        <v>82</v>
      </c>
    </row>
    <row r="69" spans="1:39" s="121" customFormat="1" ht="34.5" x14ac:dyDescent="0.25">
      <c r="A69" s="176" t="s">
        <v>70</v>
      </c>
      <c r="B69" s="177" t="s">
        <v>2171</v>
      </c>
      <c r="C69" s="388" t="s">
        <v>2388</v>
      </c>
      <c r="D69" s="388"/>
      <c r="E69" s="388"/>
      <c r="F69" s="178" t="s">
        <v>90</v>
      </c>
      <c r="G69" s="179">
        <v>4.9000000000000002E-2</v>
      </c>
      <c r="H69" s="180">
        <v>1</v>
      </c>
      <c r="I69" s="210">
        <v>4.9000000000000002E-2</v>
      </c>
      <c r="J69" s="181"/>
      <c r="K69" s="179"/>
      <c r="L69" s="181"/>
      <c r="M69" s="179"/>
      <c r="N69" s="182"/>
      <c r="AF69" s="133"/>
      <c r="AG69" s="140" t="s">
        <v>2388</v>
      </c>
      <c r="AM69" s="140"/>
    </row>
    <row r="70" spans="1:39" s="121" customFormat="1" ht="15" x14ac:dyDescent="0.25">
      <c r="A70" s="208"/>
      <c r="B70" s="209"/>
      <c r="C70" s="379" t="s">
        <v>2389</v>
      </c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91"/>
      <c r="AF70" s="133"/>
      <c r="AG70" s="140"/>
      <c r="AH70" s="142" t="s">
        <v>2389</v>
      </c>
      <c r="AM70" s="140"/>
    </row>
    <row r="71" spans="1:39" s="121" customFormat="1" ht="23.25" x14ac:dyDescent="0.25">
      <c r="A71" s="183"/>
      <c r="B71" s="184" t="s">
        <v>63</v>
      </c>
      <c r="C71" s="389" t="s">
        <v>64</v>
      </c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90"/>
      <c r="AF71" s="133"/>
      <c r="AG71" s="140"/>
      <c r="AI71" s="142" t="s">
        <v>64</v>
      </c>
      <c r="AM71" s="140"/>
    </row>
    <row r="72" spans="1:39" s="121" customFormat="1" ht="68.25" x14ac:dyDescent="0.25">
      <c r="A72" s="183"/>
      <c r="B72" s="184" t="s">
        <v>65</v>
      </c>
      <c r="C72" s="389" t="s">
        <v>66</v>
      </c>
      <c r="D72" s="389"/>
      <c r="E72" s="389"/>
      <c r="F72" s="389"/>
      <c r="G72" s="389"/>
      <c r="H72" s="389"/>
      <c r="I72" s="389"/>
      <c r="J72" s="389"/>
      <c r="K72" s="389"/>
      <c r="L72" s="389"/>
      <c r="M72" s="389"/>
      <c r="N72" s="390"/>
      <c r="AF72" s="133"/>
      <c r="AG72" s="140"/>
      <c r="AI72" s="142" t="s">
        <v>66</v>
      </c>
      <c r="AM72" s="140"/>
    </row>
    <row r="73" spans="1:39" s="121" customFormat="1" ht="15" x14ac:dyDescent="0.25">
      <c r="A73" s="185"/>
      <c r="B73" s="184" t="s">
        <v>58</v>
      </c>
      <c r="C73" s="379" t="s">
        <v>67</v>
      </c>
      <c r="D73" s="379"/>
      <c r="E73" s="379"/>
      <c r="F73" s="186"/>
      <c r="G73" s="187"/>
      <c r="H73" s="187"/>
      <c r="I73" s="187"/>
      <c r="J73" s="190">
        <v>1201.2</v>
      </c>
      <c r="K73" s="211">
        <v>1.3225</v>
      </c>
      <c r="L73" s="188">
        <v>77.84</v>
      </c>
      <c r="M73" s="189">
        <v>44.77</v>
      </c>
      <c r="N73" s="191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2"/>
      <c r="B74" s="184"/>
      <c r="C74" s="379" t="s">
        <v>72</v>
      </c>
      <c r="D74" s="379"/>
      <c r="E74" s="379"/>
      <c r="F74" s="186" t="s">
        <v>73</v>
      </c>
      <c r="G74" s="201">
        <v>154</v>
      </c>
      <c r="H74" s="211">
        <v>1.3225</v>
      </c>
      <c r="I74" s="215">
        <v>9.9795850000000002</v>
      </c>
      <c r="J74" s="194"/>
      <c r="K74" s="187"/>
      <c r="L74" s="194"/>
      <c r="M74" s="187"/>
      <c r="N74" s="195"/>
      <c r="AF74" s="133"/>
      <c r="AG74" s="140"/>
      <c r="AK74" s="142" t="s">
        <v>72</v>
      </c>
      <c r="AM74" s="140"/>
    </row>
    <row r="75" spans="1:39" s="121" customFormat="1" ht="15" x14ac:dyDescent="0.25">
      <c r="A75" s="185"/>
      <c r="B75" s="184"/>
      <c r="C75" s="380" t="s">
        <v>75</v>
      </c>
      <c r="D75" s="380"/>
      <c r="E75" s="380"/>
      <c r="F75" s="196"/>
      <c r="G75" s="197"/>
      <c r="H75" s="197"/>
      <c r="I75" s="197"/>
      <c r="J75" s="199">
        <v>1201.2</v>
      </c>
      <c r="K75" s="197"/>
      <c r="L75" s="198">
        <v>77.84</v>
      </c>
      <c r="M75" s="197"/>
      <c r="N75" s="200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2"/>
      <c r="B76" s="184"/>
      <c r="C76" s="379" t="s">
        <v>76</v>
      </c>
      <c r="D76" s="379"/>
      <c r="E76" s="379"/>
      <c r="F76" s="186"/>
      <c r="G76" s="187"/>
      <c r="H76" s="187"/>
      <c r="I76" s="187"/>
      <c r="J76" s="194"/>
      <c r="K76" s="187"/>
      <c r="L76" s="188">
        <v>77.84</v>
      </c>
      <c r="M76" s="187"/>
      <c r="N76" s="191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2"/>
      <c r="B77" s="184" t="s">
        <v>92</v>
      </c>
      <c r="C77" s="379" t="s">
        <v>93</v>
      </c>
      <c r="D77" s="379"/>
      <c r="E77" s="379"/>
      <c r="F77" s="186" t="s">
        <v>79</v>
      </c>
      <c r="G77" s="201">
        <v>89</v>
      </c>
      <c r="H77" s="187"/>
      <c r="I77" s="201">
        <v>89</v>
      </c>
      <c r="J77" s="194"/>
      <c r="K77" s="187"/>
      <c r="L77" s="188">
        <v>69.28</v>
      </c>
      <c r="M77" s="187"/>
      <c r="N77" s="191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2"/>
      <c r="B78" s="184" t="s">
        <v>94</v>
      </c>
      <c r="C78" s="379" t="s">
        <v>95</v>
      </c>
      <c r="D78" s="379"/>
      <c r="E78" s="379"/>
      <c r="F78" s="186" t="s">
        <v>79</v>
      </c>
      <c r="G78" s="201">
        <v>40</v>
      </c>
      <c r="H78" s="189">
        <v>0.85</v>
      </c>
      <c r="I78" s="201">
        <v>34</v>
      </c>
      <c r="J78" s="194"/>
      <c r="K78" s="187"/>
      <c r="L78" s="188">
        <v>26.47</v>
      </c>
      <c r="M78" s="187"/>
      <c r="N78" s="191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2"/>
      <c r="B79" s="203"/>
      <c r="C79" s="388" t="s">
        <v>82</v>
      </c>
      <c r="D79" s="388"/>
      <c r="E79" s="388"/>
      <c r="F79" s="178"/>
      <c r="G79" s="179"/>
      <c r="H79" s="179"/>
      <c r="I79" s="179"/>
      <c r="J79" s="181"/>
      <c r="K79" s="179"/>
      <c r="L79" s="207">
        <v>173.59</v>
      </c>
      <c r="M79" s="197"/>
      <c r="N79" s="205">
        <v>7771.33</v>
      </c>
      <c r="AF79" s="133"/>
      <c r="AG79" s="140"/>
      <c r="AM79" s="140" t="s">
        <v>82</v>
      </c>
    </row>
    <row r="80" spans="1:39" s="121" customFormat="1" ht="23.25" x14ac:dyDescent="0.25">
      <c r="A80" s="176" t="s">
        <v>86</v>
      </c>
      <c r="B80" s="177" t="s">
        <v>96</v>
      </c>
      <c r="C80" s="388" t="s">
        <v>97</v>
      </c>
      <c r="D80" s="388"/>
      <c r="E80" s="388"/>
      <c r="F80" s="178" t="s">
        <v>98</v>
      </c>
      <c r="G80" s="179">
        <v>53.6</v>
      </c>
      <c r="H80" s="180">
        <v>1</v>
      </c>
      <c r="I80" s="214">
        <v>53.6</v>
      </c>
      <c r="J80" s="207">
        <v>162.38</v>
      </c>
      <c r="K80" s="179"/>
      <c r="L80" s="204">
        <v>8703.57</v>
      </c>
      <c r="M80" s="206">
        <v>8.16</v>
      </c>
      <c r="N80" s="205">
        <v>71021.13</v>
      </c>
      <c r="AF80" s="133"/>
      <c r="AG80" s="140" t="s">
        <v>97</v>
      </c>
      <c r="AM80" s="140"/>
    </row>
    <row r="81" spans="1:41" s="121" customFormat="1" ht="15" x14ac:dyDescent="0.25">
      <c r="A81" s="202"/>
      <c r="B81" s="203"/>
      <c r="C81" s="379" t="s">
        <v>99</v>
      </c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91"/>
      <c r="AF81" s="133"/>
      <c r="AG81" s="140"/>
      <c r="AM81" s="140"/>
      <c r="AN81" s="142" t="s">
        <v>99</v>
      </c>
    </row>
    <row r="82" spans="1:41" s="121" customFormat="1" ht="15" x14ac:dyDescent="0.25">
      <c r="A82" s="208"/>
      <c r="B82" s="209"/>
      <c r="C82" s="379" t="s">
        <v>100</v>
      </c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91"/>
      <c r="AF82" s="133"/>
      <c r="AG82" s="140"/>
      <c r="AM82" s="140"/>
      <c r="AO82" s="142" t="s">
        <v>100</v>
      </c>
    </row>
    <row r="83" spans="1:41" s="121" customFormat="1" ht="15" x14ac:dyDescent="0.25">
      <c r="A83" s="202"/>
      <c r="B83" s="203"/>
      <c r="C83" s="388" t="s">
        <v>82</v>
      </c>
      <c r="D83" s="388"/>
      <c r="E83" s="388"/>
      <c r="F83" s="178"/>
      <c r="G83" s="179"/>
      <c r="H83" s="179"/>
      <c r="I83" s="179"/>
      <c r="J83" s="181"/>
      <c r="K83" s="179"/>
      <c r="L83" s="204">
        <v>8703.57</v>
      </c>
      <c r="M83" s="197"/>
      <c r="N83" s="205">
        <v>71021.13</v>
      </c>
      <c r="AF83" s="133"/>
      <c r="AG83" s="140"/>
      <c r="AM83" s="140" t="s">
        <v>82</v>
      </c>
    </row>
    <row r="84" spans="1:41" s="121" customFormat="1" ht="34.5" x14ac:dyDescent="0.25">
      <c r="A84" s="176" t="s">
        <v>101</v>
      </c>
      <c r="B84" s="177" t="s">
        <v>2390</v>
      </c>
      <c r="C84" s="388" t="s">
        <v>2391</v>
      </c>
      <c r="D84" s="388"/>
      <c r="E84" s="388"/>
      <c r="F84" s="178" t="s">
        <v>61</v>
      </c>
      <c r="G84" s="179">
        <v>0.14879999999999999</v>
      </c>
      <c r="H84" s="180">
        <v>1</v>
      </c>
      <c r="I84" s="253">
        <v>0.14879999999999999</v>
      </c>
      <c r="J84" s="181"/>
      <c r="K84" s="179"/>
      <c r="L84" s="181"/>
      <c r="M84" s="179"/>
      <c r="N84" s="182"/>
      <c r="AF84" s="133"/>
      <c r="AG84" s="140" t="s">
        <v>2391</v>
      </c>
      <c r="AM84" s="140"/>
    </row>
    <row r="85" spans="1:41" s="121" customFormat="1" ht="15" x14ac:dyDescent="0.25">
      <c r="A85" s="208"/>
      <c r="B85" s="209"/>
      <c r="C85" s="379" t="s">
        <v>2392</v>
      </c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91"/>
      <c r="AF85" s="133"/>
      <c r="AG85" s="140"/>
      <c r="AH85" s="142" t="s">
        <v>2392</v>
      </c>
      <c r="AM85" s="140"/>
    </row>
    <row r="86" spans="1:41" s="121" customFormat="1" ht="23.25" x14ac:dyDescent="0.25">
      <c r="A86" s="183"/>
      <c r="B86" s="184" t="s">
        <v>63</v>
      </c>
      <c r="C86" s="389" t="s">
        <v>64</v>
      </c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90"/>
      <c r="AF86" s="133"/>
      <c r="AG86" s="140"/>
      <c r="AI86" s="142" t="s">
        <v>64</v>
      </c>
      <c r="AM86" s="140"/>
    </row>
    <row r="87" spans="1:41" s="121" customFormat="1" ht="68.25" x14ac:dyDescent="0.25">
      <c r="A87" s="183"/>
      <c r="B87" s="184" t="s">
        <v>65</v>
      </c>
      <c r="C87" s="389" t="s">
        <v>66</v>
      </c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90"/>
      <c r="AF87" s="133"/>
      <c r="AG87" s="140"/>
      <c r="AI87" s="142" t="s">
        <v>66</v>
      </c>
      <c r="AM87" s="140"/>
    </row>
    <row r="88" spans="1:41" s="121" customFormat="1" ht="15" x14ac:dyDescent="0.25">
      <c r="A88" s="185"/>
      <c r="B88" s="184" t="s">
        <v>68</v>
      </c>
      <c r="C88" s="379" t="s">
        <v>69</v>
      </c>
      <c r="D88" s="379"/>
      <c r="E88" s="379"/>
      <c r="F88" s="186"/>
      <c r="G88" s="187"/>
      <c r="H88" s="187"/>
      <c r="I88" s="187"/>
      <c r="J88" s="188">
        <v>505.05</v>
      </c>
      <c r="K88" s="211">
        <v>1.4375</v>
      </c>
      <c r="L88" s="188">
        <v>108.03</v>
      </c>
      <c r="M88" s="189">
        <v>13.24</v>
      </c>
      <c r="N88" s="191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5"/>
      <c r="B89" s="184" t="s">
        <v>70</v>
      </c>
      <c r="C89" s="379" t="s">
        <v>71</v>
      </c>
      <c r="D89" s="379"/>
      <c r="E89" s="379"/>
      <c r="F89" s="186"/>
      <c r="G89" s="187"/>
      <c r="H89" s="187"/>
      <c r="I89" s="187"/>
      <c r="J89" s="188">
        <v>72.5</v>
      </c>
      <c r="K89" s="211">
        <v>1.4375</v>
      </c>
      <c r="L89" s="188">
        <v>15.51</v>
      </c>
      <c r="M89" s="189">
        <v>44.77</v>
      </c>
      <c r="N89" s="218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2"/>
      <c r="B90" s="184"/>
      <c r="C90" s="379" t="s">
        <v>74</v>
      </c>
      <c r="D90" s="379"/>
      <c r="E90" s="379"/>
      <c r="F90" s="186" t="s">
        <v>73</v>
      </c>
      <c r="G90" s="189">
        <v>5.37</v>
      </c>
      <c r="H90" s="211">
        <v>1.4375</v>
      </c>
      <c r="I90" s="215">
        <v>1.1486430000000001</v>
      </c>
      <c r="J90" s="194"/>
      <c r="K90" s="187"/>
      <c r="L90" s="194"/>
      <c r="M90" s="187"/>
      <c r="N90" s="195"/>
      <c r="AF90" s="133"/>
      <c r="AG90" s="140"/>
      <c r="AK90" s="142" t="s">
        <v>74</v>
      </c>
      <c r="AM90" s="140"/>
    </row>
    <row r="91" spans="1:41" s="121" customFormat="1" ht="15" x14ac:dyDescent="0.25">
      <c r="A91" s="185"/>
      <c r="B91" s="184"/>
      <c r="C91" s="380" t="s">
        <v>75</v>
      </c>
      <c r="D91" s="380"/>
      <c r="E91" s="380"/>
      <c r="F91" s="196"/>
      <c r="G91" s="197"/>
      <c r="H91" s="197"/>
      <c r="I91" s="197"/>
      <c r="J91" s="198">
        <v>505.05</v>
      </c>
      <c r="K91" s="197"/>
      <c r="L91" s="198">
        <v>108.03</v>
      </c>
      <c r="M91" s="197"/>
      <c r="N91" s="200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2"/>
      <c r="B92" s="184"/>
      <c r="C92" s="379" t="s">
        <v>76</v>
      </c>
      <c r="D92" s="379"/>
      <c r="E92" s="379"/>
      <c r="F92" s="186"/>
      <c r="G92" s="187"/>
      <c r="H92" s="187"/>
      <c r="I92" s="187"/>
      <c r="J92" s="194"/>
      <c r="K92" s="187"/>
      <c r="L92" s="188">
        <v>15.51</v>
      </c>
      <c r="M92" s="187"/>
      <c r="N92" s="218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2"/>
      <c r="B93" s="184" t="s">
        <v>77</v>
      </c>
      <c r="C93" s="379" t="s">
        <v>78</v>
      </c>
      <c r="D93" s="379"/>
      <c r="E93" s="379"/>
      <c r="F93" s="186" t="s">
        <v>79</v>
      </c>
      <c r="G93" s="201">
        <v>92</v>
      </c>
      <c r="H93" s="187"/>
      <c r="I93" s="201">
        <v>92</v>
      </c>
      <c r="J93" s="194"/>
      <c r="K93" s="187"/>
      <c r="L93" s="188">
        <v>14.27</v>
      </c>
      <c r="M93" s="187"/>
      <c r="N93" s="218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2"/>
      <c r="B94" s="184" t="s">
        <v>80</v>
      </c>
      <c r="C94" s="379" t="s">
        <v>81</v>
      </c>
      <c r="D94" s="379"/>
      <c r="E94" s="379"/>
      <c r="F94" s="186" t="s">
        <v>79</v>
      </c>
      <c r="G94" s="201">
        <v>46</v>
      </c>
      <c r="H94" s="189">
        <v>0.85</v>
      </c>
      <c r="I94" s="216">
        <v>39.1</v>
      </c>
      <c r="J94" s="194"/>
      <c r="K94" s="187"/>
      <c r="L94" s="188">
        <v>6.06</v>
      </c>
      <c r="M94" s="187"/>
      <c r="N94" s="218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2"/>
      <c r="B95" s="203"/>
      <c r="C95" s="388" t="s">
        <v>82</v>
      </c>
      <c r="D95" s="388"/>
      <c r="E95" s="388"/>
      <c r="F95" s="178"/>
      <c r="G95" s="179"/>
      <c r="H95" s="179"/>
      <c r="I95" s="179"/>
      <c r="J95" s="181"/>
      <c r="K95" s="179"/>
      <c r="L95" s="207">
        <v>128.36000000000001</v>
      </c>
      <c r="M95" s="197"/>
      <c r="N95" s="205">
        <v>2340.65</v>
      </c>
      <c r="AF95" s="133"/>
      <c r="AG95" s="140"/>
      <c r="AM95" s="140" t="s">
        <v>82</v>
      </c>
    </row>
    <row r="96" spans="1:41" s="121" customFormat="1" ht="23.25" x14ac:dyDescent="0.25">
      <c r="A96" s="176" t="s">
        <v>105</v>
      </c>
      <c r="B96" s="177" t="s">
        <v>109</v>
      </c>
      <c r="C96" s="388" t="s">
        <v>110</v>
      </c>
      <c r="D96" s="388"/>
      <c r="E96" s="388"/>
      <c r="F96" s="178" t="s">
        <v>90</v>
      </c>
      <c r="G96" s="179">
        <v>0.496</v>
      </c>
      <c r="H96" s="180">
        <v>1</v>
      </c>
      <c r="I96" s="210">
        <v>0.496</v>
      </c>
      <c r="J96" s="181"/>
      <c r="K96" s="179"/>
      <c r="L96" s="181"/>
      <c r="M96" s="179"/>
      <c r="N96" s="182"/>
      <c r="AF96" s="133"/>
      <c r="AG96" s="140" t="s">
        <v>110</v>
      </c>
      <c r="AM96" s="140"/>
    </row>
    <row r="97" spans="1:39" s="121" customFormat="1" ht="15" x14ac:dyDescent="0.25">
      <c r="A97" s="208"/>
      <c r="B97" s="209"/>
      <c r="C97" s="379" t="s">
        <v>2393</v>
      </c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91"/>
      <c r="AF97" s="133"/>
      <c r="AG97" s="140"/>
      <c r="AH97" s="142" t="s">
        <v>2393</v>
      </c>
      <c r="AM97" s="140"/>
    </row>
    <row r="98" spans="1:39" s="121" customFormat="1" ht="23.25" x14ac:dyDescent="0.25">
      <c r="A98" s="183"/>
      <c r="B98" s="184" t="s">
        <v>63</v>
      </c>
      <c r="C98" s="389" t="s">
        <v>64</v>
      </c>
      <c r="D98" s="389"/>
      <c r="E98" s="389"/>
      <c r="F98" s="389"/>
      <c r="G98" s="389"/>
      <c r="H98" s="389"/>
      <c r="I98" s="389"/>
      <c r="J98" s="389"/>
      <c r="K98" s="389"/>
      <c r="L98" s="389"/>
      <c r="M98" s="389"/>
      <c r="N98" s="390"/>
      <c r="AF98" s="133"/>
      <c r="AG98" s="140"/>
      <c r="AI98" s="142" t="s">
        <v>64</v>
      </c>
      <c r="AM98" s="140"/>
    </row>
    <row r="99" spans="1:39" s="121" customFormat="1" ht="68.25" x14ac:dyDescent="0.25">
      <c r="A99" s="183"/>
      <c r="B99" s="184" t="s">
        <v>65</v>
      </c>
      <c r="C99" s="389" t="s">
        <v>66</v>
      </c>
      <c r="D99" s="389"/>
      <c r="E99" s="389"/>
      <c r="F99" s="389"/>
      <c r="G99" s="389"/>
      <c r="H99" s="389"/>
      <c r="I99" s="389"/>
      <c r="J99" s="389"/>
      <c r="K99" s="389"/>
      <c r="L99" s="389"/>
      <c r="M99" s="389"/>
      <c r="N99" s="390"/>
      <c r="AF99" s="133"/>
      <c r="AG99" s="140"/>
      <c r="AI99" s="142" t="s">
        <v>66</v>
      </c>
      <c r="AM99" s="140"/>
    </row>
    <row r="100" spans="1:39" s="121" customFormat="1" ht="15" x14ac:dyDescent="0.25">
      <c r="A100" s="185"/>
      <c r="B100" s="184" t="s">
        <v>58</v>
      </c>
      <c r="C100" s="379" t="s">
        <v>67</v>
      </c>
      <c r="D100" s="379"/>
      <c r="E100" s="379"/>
      <c r="F100" s="186"/>
      <c r="G100" s="187"/>
      <c r="H100" s="187"/>
      <c r="I100" s="187"/>
      <c r="J100" s="188">
        <v>663.75</v>
      </c>
      <c r="K100" s="211">
        <v>1.3225</v>
      </c>
      <c r="L100" s="188">
        <v>435.39</v>
      </c>
      <c r="M100" s="189">
        <v>44.77</v>
      </c>
      <c r="N100" s="191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2"/>
      <c r="B101" s="184"/>
      <c r="C101" s="379" t="s">
        <v>72</v>
      </c>
      <c r="D101" s="379"/>
      <c r="E101" s="379"/>
      <c r="F101" s="186" t="s">
        <v>73</v>
      </c>
      <c r="G101" s="216">
        <v>88.5</v>
      </c>
      <c r="H101" s="211">
        <v>1.3225</v>
      </c>
      <c r="I101" s="217">
        <v>58.052460000000004</v>
      </c>
      <c r="J101" s="194"/>
      <c r="K101" s="187"/>
      <c r="L101" s="194"/>
      <c r="M101" s="187"/>
      <c r="N101" s="195"/>
      <c r="AF101" s="133"/>
      <c r="AG101" s="140"/>
      <c r="AK101" s="142" t="s">
        <v>72</v>
      </c>
      <c r="AM101" s="140"/>
    </row>
    <row r="102" spans="1:39" s="121" customFormat="1" ht="15" x14ac:dyDescent="0.25">
      <c r="A102" s="185"/>
      <c r="B102" s="184"/>
      <c r="C102" s="380" t="s">
        <v>75</v>
      </c>
      <c r="D102" s="380"/>
      <c r="E102" s="380"/>
      <c r="F102" s="196"/>
      <c r="G102" s="197"/>
      <c r="H102" s="197"/>
      <c r="I102" s="197"/>
      <c r="J102" s="198">
        <v>663.75</v>
      </c>
      <c r="K102" s="197"/>
      <c r="L102" s="198">
        <v>435.39</v>
      </c>
      <c r="M102" s="197"/>
      <c r="N102" s="200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2"/>
      <c r="B103" s="184"/>
      <c r="C103" s="379" t="s">
        <v>76</v>
      </c>
      <c r="D103" s="379"/>
      <c r="E103" s="379"/>
      <c r="F103" s="186"/>
      <c r="G103" s="187"/>
      <c r="H103" s="187"/>
      <c r="I103" s="187"/>
      <c r="J103" s="194"/>
      <c r="K103" s="187"/>
      <c r="L103" s="188">
        <v>435.39</v>
      </c>
      <c r="M103" s="187"/>
      <c r="N103" s="191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2"/>
      <c r="B104" s="184" t="s">
        <v>92</v>
      </c>
      <c r="C104" s="379" t="s">
        <v>93</v>
      </c>
      <c r="D104" s="379"/>
      <c r="E104" s="379"/>
      <c r="F104" s="186" t="s">
        <v>79</v>
      </c>
      <c r="G104" s="201">
        <v>89</v>
      </c>
      <c r="H104" s="187"/>
      <c r="I104" s="201">
        <v>89</v>
      </c>
      <c r="J104" s="194"/>
      <c r="K104" s="187"/>
      <c r="L104" s="188">
        <v>387.5</v>
      </c>
      <c r="M104" s="187"/>
      <c r="N104" s="191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2"/>
      <c r="B105" s="184" t="s">
        <v>94</v>
      </c>
      <c r="C105" s="379" t="s">
        <v>95</v>
      </c>
      <c r="D105" s="379"/>
      <c r="E105" s="379"/>
      <c r="F105" s="186" t="s">
        <v>79</v>
      </c>
      <c r="G105" s="201">
        <v>40</v>
      </c>
      <c r="H105" s="189">
        <v>0.85</v>
      </c>
      <c r="I105" s="201">
        <v>34</v>
      </c>
      <c r="J105" s="194"/>
      <c r="K105" s="187"/>
      <c r="L105" s="188">
        <v>148.03</v>
      </c>
      <c r="M105" s="187"/>
      <c r="N105" s="191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2"/>
      <c r="B106" s="203"/>
      <c r="C106" s="388" t="s">
        <v>82</v>
      </c>
      <c r="D106" s="388"/>
      <c r="E106" s="388"/>
      <c r="F106" s="178"/>
      <c r="G106" s="179"/>
      <c r="H106" s="179"/>
      <c r="I106" s="179"/>
      <c r="J106" s="181"/>
      <c r="K106" s="179"/>
      <c r="L106" s="207">
        <v>970.92</v>
      </c>
      <c r="M106" s="197"/>
      <c r="N106" s="205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6" t="s">
        <v>108</v>
      </c>
      <c r="B107" s="177" t="s">
        <v>106</v>
      </c>
      <c r="C107" s="388" t="s">
        <v>107</v>
      </c>
      <c r="D107" s="388"/>
      <c r="E107" s="388"/>
      <c r="F107" s="178" t="s">
        <v>90</v>
      </c>
      <c r="G107" s="179">
        <v>1.488</v>
      </c>
      <c r="H107" s="180">
        <v>1</v>
      </c>
      <c r="I107" s="210">
        <v>1.488</v>
      </c>
      <c r="J107" s="181"/>
      <c r="K107" s="179"/>
      <c r="L107" s="181"/>
      <c r="M107" s="179"/>
      <c r="N107" s="182"/>
      <c r="AF107" s="133"/>
      <c r="AG107" s="140" t="s">
        <v>107</v>
      </c>
      <c r="AM107" s="140"/>
    </row>
    <row r="108" spans="1:39" s="121" customFormat="1" ht="15" x14ac:dyDescent="0.25">
      <c r="A108" s="208"/>
      <c r="B108" s="209"/>
      <c r="C108" s="379" t="s">
        <v>2394</v>
      </c>
      <c r="D108" s="379"/>
      <c r="E108" s="379"/>
      <c r="F108" s="379"/>
      <c r="G108" s="379"/>
      <c r="H108" s="379"/>
      <c r="I108" s="379"/>
      <c r="J108" s="379"/>
      <c r="K108" s="379"/>
      <c r="L108" s="379"/>
      <c r="M108" s="379"/>
      <c r="N108" s="391"/>
      <c r="AF108" s="133"/>
      <c r="AG108" s="140"/>
      <c r="AH108" s="142" t="s">
        <v>2394</v>
      </c>
      <c r="AM108" s="140"/>
    </row>
    <row r="109" spans="1:39" s="121" customFormat="1" ht="23.25" x14ac:dyDescent="0.25">
      <c r="A109" s="183"/>
      <c r="B109" s="184" t="s">
        <v>63</v>
      </c>
      <c r="C109" s="389" t="s">
        <v>64</v>
      </c>
      <c r="D109" s="389"/>
      <c r="E109" s="389"/>
      <c r="F109" s="389"/>
      <c r="G109" s="389"/>
      <c r="H109" s="389"/>
      <c r="I109" s="389"/>
      <c r="J109" s="389"/>
      <c r="K109" s="389"/>
      <c r="L109" s="389"/>
      <c r="M109" s="389"/>
      <c r="N109" s="390"/>
      <c r="AF109" s="133"/>
      <c r="AG109" s="140"/>
      <c r="AI109" s="142" t="s">
        <v>64</v>
      </c>
      <c r="AM109" s="140"/>
    </row>
    <row r="110" spans="1:39" s="121" customFormat="1" ht="68.25" x14ac:dyDescent="0.25">
      <c r="A110" s="183"/>
      <c r="B110" s="184" t="s">
        <v>65</v>
      </c>
      <c r="C110" s="389" t="s">
        <v>66</v>
      </c>
      <c r="D110" s="389"/>
      <c r="E110" s="389"/>
      <c r="F110" s="389"/>
      <c r="G110" s="389"/>
      <c r="H110" s="389"/>
      <c r="I110" s="389"/>
      <c r="J110" s="389"/>
      <c r="K110" s="389"/>
      <c r="L110" s="389"/>
      <c r="M110" s="389"/>
      <c r="N110" s="390"/>
      <c r="AF110" s="133"/>
      <c r="AG110" s="140"/>
      <c r="AI110" s="142" t="s">
        <v>66</v>
      </c>
      <c r="AM110" s="140"/>
    </row>
    <row r="111" spans="1:39" s="121" customFormat="1" ht="15" x14ac:dyDescent="0.25">
      <c r="A111" s="185"/>
      <c r="B111" s="184" t="s">
        <v>58</v>
      </c>
      <c r="C111" s="379" t="s">
        <v>67</v>
      </c>
      <c r="D111" s="379"/>
      <c r="E111" s="379"/>
      <c r="F111" s="186"/>
      <c r="G111" s="187"/>
      <c r="H111" s="187"/>
      <c r="I111" s="187"/>
      <c r="J111" s="188">
        <v>106.88</v>
      </c>
      <c r="K111" s="211">
        <v>1.3225</v>
      </c>
      <c r="L111" s="188">
        <v>210.33</v>
      </c>
      <c r="M111" s="189">
        <v>44.77</v>
      </c>
      <c r="N111" s="191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5"/>
      <c r="B112" s="184" t="s">
        <v>68</v>
      </c>
      <c r="C112" s="379" t="s">
        <v>69</v>
      </c>
      <c r="D112" s="379"/>
      <c r="E112" s="379"/>
      <c r="F112" s="186"/>
      <c r="G112" s="187"/>
      <c r="H112" s="187"/>
      <c r="I112" s="187"/>
      <c r="J112" s="188">
        <v>241.58</v>
      </c>
      <c r="K112" s="211">
        <v>1.4375</v>
      </c>
      <c r="L112" s="188">
        <v>516.74</v>
      </c>
      <c r="M112" s="189">
        <v>13.24</v>
      </c>
      <c r="N112" s="191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5"/>
      <c r="B113" s="184" t="s">
        <v>70</v>
      </c>
      <c r="C113" s="379" t="s">
        <v>71</v>
      </c>
      <c r="D113" s="379"/>
      <c r="E113" s="379"/>
      <c r="F113" s="186"/>
      <c r="G113" s="187"/>
      <c r="H113" s="187"/>
      <c r="I113" s="187"/>
      <c r="J113" s="188">
        <v>26.36</v>
      </c>
      <c r="K113" s="211">
        <v>1.4375</v>
      </c>
      <c r="L113" s="188">
        <v>56.38</v>
      </c>
      <c r="M113" s="189">
        <v>44.77</v>
      </c>
      <c r="N113" s="191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2"/>
      <c r="B114" s="184"/>
      <c r="C114" s="379" t="s">
        <v>72</v>
      </c>
      <c r="D114" s="379"/>
      <c r="E114" s="379"/>
      <c r="F114" s="186" t="s">
        <v>73</v>
      </c>
      <c r="G114" s="189">
        <v>12.53</v>
      </c>
      <c r="H114" s="211">
        <v>1.3225</v>
      </c>
      <c r="I114" s="212">
        <v>24.657536400000001</v>
      </c>
      <c r="J114" s="194"/>
      <c r="K114" s="187"/>
      <c r="L114" s="194"/>
      <c r="M114" s="187"/>
      <c r="N114" s="195"/>
      <c r="AF114" s="133"/>
      <c r="AG114" s="140"/>
      <c r="AK114" s="142" t="s">
        <v>72</v>
      </c>
      <c r="AM114" s="140"/>
    </row>
    <row r="115" spans="1:43" s="121" customFormat="1" ht="15" x14ac:dyDescent="0.25">
      <c r="A115" s="192"/>
      <c r="B115" s="184"/>
      <c r="C115" s="379" t="s">
        <v>74</v>
      </c>
      <c r="D115" s="379"/>
      <c r="E115" s="379"/>
      <c r="F115" s="186" t="s">
        <v>73</v>
      </c>
      <c r="G115" s="189">
        <v>2.62</v>
      </c>
      <c r="H115" s="211">
        <v>1.4375</v>
      </c>
      <c r="I115" s="217">
        <v>5.6041800000000004</v>
      </c>
      <c r="J115" s="194"/>
      <c r="K115" s="187"/>
      <c r="L115" s="194"/>
      <c r="M115" s="187"/>
      <c r="N115" s="195"/>
      <c r="AF115" s="133"/>
      <c r="AG115" s="140"/>
      <c r="AK115" s="142" t="s">
        <v>74</v>
      </c>
      <c r="AM115" s="140"/>
    </row>
    <row r="116" spans="1:43" s="121" customFormat="1" ht="15" x14ac:dyDescent="0.25">
      <c r="A116" s="185"/>
      <c r="B116" s="184"/>
      <c r="C116" s="380" t="s">
        <v>75</v>
      </c>
      <c r="D116" s="380"/>
      <c r="E116" s="380"/>
      <c r="F116" s="196"/>
      <c r="G116" s="197"/>
      <c r="H116" s="197"/>
      <c r="I116" s="197"/>
      <c r="J116" s="198">
        <v>348.46</v>
      </c>
      <c r="K116" s="197"/>
      <c r="L116" s="198">
        <v>727.07</v>
      </c>
      <c r="M116" s="197"/>
      <c r="N116" s="200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2"/>
      <c r="B117" s="184"/>
      <c r="C117" s="379" t="s">
        <v>76</v>
      </c>
      <c r="D117" s="379"/>
      <c r="E117" s="379"/>
      <c r="F117" s="186"/>
      <c r="G117" s="187"/>
      <c r="H117" s="187"/>
      <c r="I117" s="187"/>
      <c r="J117" s="194"/>
      <c r="K117" s="187"/>
      <c r="L117" s="188">
        <v>266.70999999999998</v>
      </c>
      <c r="M117" s="187"/>
      <c r="N117" s="191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2"/>
      <c r="B118" s="184" t="s">
        <v>77</v>
      </c>
      <c r="C118" s="379" t="s">
        <v>78</v>
      </c>
      <c r="D118" s="379"/>
      <c r="E118" s="379"/>
      <c r="F118" s="186" t="s">
        <v>79</v>
      </c>
      <c r="G118" s="201">
        <v>92</v>
      </c>
      <c r="H118" s="187"/>
      <c r="I118" s="201">
        <v>92</v>
      </c>
      <c r="J118" s="194"/>
      <c r="K118" s="187"/>
      <c r="L118" s="188">
        <v>245.37</v>
      </c>
      <c r="M118" s="187"/>
      <c r="N118" s="191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2"/>
      <c r="B119" s="184" t="s">
        <v>80</v>
      </c>
      <c r="C119" s="379" t="s">
        <v>81</v>
      </c>
      <c r="D119" s="379"/>
      <c r="E119" s="379"/>
      <c r="F119" s="186" t="s">
        <v>79</v>
      </c>
      <c r="G119" s="201">
        <v>46</v>
      </c>
      <c r="H119" s="189">
        <v>0.85</v>
      </c>
      <c r="I119" s="216">
        <v>39.1</v>
      </c>
      <c r="J119" s="194"/>
      <c r="K119" s="187"/>
      <c r="L119" s="188">
        <v>104.28</v>
      </c>
      <c r="M119" s="187"/>
      <c r="N119" s="191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2"/>
      <c r="B120" s="203"/>
      <c r="C120" s="388" t="s">
        <v>82</v>
      </c>
      <c r="D120" s="388"/>
      <c r="E120" s="388"/>
      <c r="F120" s="178"/>
      <c r="G120" s="179"/>
      <c r="H120" s="179"/>
      <c r="I120" s="179"/>
      <c r="J120" s="181"/>
      <c r="K120" s="179"/>
      <c r="L120" s="204">
        <v>1076.72</v>
      </c>
      <c r="M120" s="197"/>
      <c r="N120" s="205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0"/>
      <c r="B121" s="221"/>
      <c r="C121" s="221"/>
      <c r="D121" s="221"/>
      <c r="E121" s="221"/>
      <c r="F121" s="222"/>
      <c r="G121" s="222"/>
      <c r="H121" s="222"/>
      <c r="I121" s="222"/>
      <c r="J121" s="223"/>
      <c r="K121" s="222"/>
      <c r="L121" s="223"/>
      <c r="M121" s="187"/>
      <c r="N121" s="223"/>
      <c r="AF121" s="133"/>
      <c r="AG121" s="140"/>
      <c r="AM121" s="140"/>
    </row>
    <row r="122" spans="1:43" s="121" customFormat="1" ht="15" x14ac:dyDescent="0.25">
      <c r="A122" s="227"/>
      <c r="B122" s="228"/>
      <c r="C122" s="388" t="s">
        <v>145</v>
      </c>
      <c r="D122" s="388"/>
      <c r="E122" s="388"/>
      <c r="F122" s="388"/>
      <c r="G122" s="388"/>
      <c r="H122" s="388"/>
      <c r="I122" s="388"/>
      <c r="J122" s="388"/>
      <c r="K122" s="388"/>
      <c r="L122" s="229"/>
      <c r="M122" s="230"/>
      <c r="N122" s="231"/>
      <c r="AF122" s="133"/>
      <c r="AG122" s="140"/>
      <c r="AM122" s="140"/>
      <c r="AP122" s="140" t="s">
        <v>145</v>
      </c>
    </row>
    <row r="123" spans="1:43" s="121" customFormat="1" ht="15" x14ac:dyDescent="0.25">
      <c r="A123" s="232"/>
      <c r="B123" s="184"/>
      <c r="C123" s="379" t="s">
        <v>146</v>
      </c>
      <c r="D123" s="379"/>
      <c r="E123" s="379"/>
      <c r="F123" s="379"/>
      <c r="G123" s="379"/>
      <c r="H123" s="379"/>
      <c r="I123" s="379"/>
      <c r="J123" s="379"/>
      <c r="K123" s="379"/>
      <c r="L123" s="233">
        <v>10927.61</v>
      </c>
      <c r="M123" s="234"/>
      <c r="N123" s="237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2"/>
      <c r="B124" s="184"/>
      <c r="C124" s="379" t="s">
        <v>147</v>
      </c>
      <c r="D124" s="379"/>
      <c r="E124" s="379"/>
      <c r="F124" s="379"/>
      <c r="G124" s="379"/>
      <c r="H124" s="379"/>
      <c r="I124" s="379"/>
      <c r="J124" s="379"/>
      <c r="K124" s="379"/>
      <c r="L124" s="236"/>
      <c r="M124" s="234"/>
      <c r="N124" s="237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2"/>
      <c r="B125" s="184"/>
      <c r="C125" s="379" t="s">
        <v>148</v>
      </c>
      <c r="D125" s="379"/>
      <c r="E125" s="379"/>
      <c r="F125" s="379"/>
      <c r="G125" s="379"/>
      <c r="H125" s="379"/>
      <c r="I125" s="379"/>
      <c r="J125" s="379"/>
      <c r="K125" s="379"/>
      <c r="L125" s="249">
        <v>746.72</v>
      </c>
      <c r="M125" s="234"/>
      <c r="N125" s="237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2"/>
      <c r="B126" s="184"/>
      <c r="C126" s="379" t="s">
        <v>149</v>
      </c>
      <c r="D126" s="379"/>
      <c r="E126" s="379"/>
      <c r="F126" s="379"/>
      <c r="G126" s="379"/>
      <c r="H126" s="379"/>
      <c r="I126" s="379"/>
      <c r="J126" s="379"/>
      <c r="K126" s="379"/>
      <c r="L126" s="233">
        <v>1477.09</v>
      </c>
      <c r="M126" s="234"/>
      <c r="N126" s="237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2"/>
      <c r="B127" s="184"/>
      <c r="C127" s="379" t="s">
        <v>150</v>
      </c>
      <c r="D127" s="379"/>
      <c r="E127" s="379"/>
      <c r="F127" s="379"/>
      <c r="G127" s="379"/>
      <c r="H127" s="379"/>
      <c r="I127" s="379"/>
      <c r="J127" s="379"/>
      <c r="K127" s="379"/>
      <c r="L127" s="249">
        <v>174.04</v>
      </c>
      <c r="M127" s="234"/>
      <c r="N127" s="237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2"/>
      <c r="B128" s="184"/>
      <c r="C128" s="379" t="s">
        <v>151</v>
      </c>
      <c r="D128" s="379"/>
      <c r="E128" s="379"/>
      <c r="F128" s="379"/>
      <c r="G128" s="379"/>
      <c r="H128" s="379"/>
      <c r="I128" s="379"/>
      <c r="J128" s="379"/>
      <c r="K128" s="379"/>
      <c r="L128" s="233">
        <v>8703.7999999999993</v>
      </c>
      <c r="M128" s="234"/>
      <c r="N128" s="237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2"/>
      <c r="B129" s="184"/>
      <c r="C129" s="379" t="s">
        <v>153</v>
      </c>
      <c r="D129" s="379"/>
      <c r="E129" s="379"/>
      <c r="F129" s="379"/>
      <c r="G129" s="379"/>
      <c r="H129" s="379"/>
      <c r="I129" s="379"/>
      <c r="J129" s="379"/>
      <c r="K129" s="379"/>
      <c r="L129" s="233">
        <v>12093.14</v>
      </c>
      <c r="M129" s="234"/>
      <c r="N129" s="237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2"/>
      <c r="B130" s="184"/>
      <c r="C130" s="379" t="s">
        <v>147</v>
      </c>
      <c r="D130" s="379"/>
      <c r="E130" s="379"/>
      <c r="F130" s="379"/>
      <c r="G130" s="379"/>
      <c r="H130" s="379"/>
      <c r="I130" s="379"/>
      <c r="J130" s="379"/>
      <c r="K130" s="379"/>
      <c r="L130" s="236"/>
      <c r="M130" s="234"/>
      <c r="N130" s="237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2"/>
      <c r="B131" s="184"/>
      <c r="C131" s="379" t="s">
        <v>322</v>
      </c>
      <c r="D131" s="379"/>
      <c r="E131" s="379"/>
      <c r="F131" s="379"/>
      <c r="G131" s="379"/>
      <c r="H131" s="379"/>
      <c r="I131" s="379"/>
      <c r="J131" s="379"/>
      <c r="K131" s="379"/>
      <c r="L131" s="249">
        <v>746.72</v>
      </c>
      <c r="M131" s="234"/>
      <c r="N131" s="237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2"/>
      <c r="B132" s="184"/>
      <c r="C132" s="379" t="s">
        <v>323</v>
      </c>
      <c r="D132" s="379"/>
      <c r="E132" s="379"/>
      <c r="F132" s="379"/>
      <c r="G132" s="379"/>
      <c r="H132" s="379"/>
      <c r="I132" s="379"/>
      <c r="J132" s="379"/>
      <c r="K132" s="379"/>
      <c r="L132" s="233">
        <v>1477.09</v>
      </c>
      <c r="M132" s="234"/>
      <c r="N132" s="237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2"/>
      <c r="B133" s="184"/>
      <c r="C133" s="379" t="s">
        <v>324</v>
      </c>
      <c r="D133" s="379"/>
      <c r="E133" s="379"/>
      <c r="F133" s="379"/>
      <c r="G133" s="379"/>
      <c r="H133" s="379"/>
      <c r="I133" s="379"/>
      <c r="J133" s="379"/>
      <c r="K133" s="379"/>
      <c r="L133" s="249">
        <v>174.04</v>
      </c>
      <c r="M133" s="234"/>
      <c r="N133" s="237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2"/>
      <c r="B134" s="184"/>
      <c r="C134" s="379" t="s">
        <v>325</v>
      </c>
      <c r="D134" s="379"/>
      <c r="E134" s="379"/>
      <c r="F134" s="379"/>
      <c r="G134" s="379"/>
      <c r="H134" s="379"/>
      <c r="I134" s="379"/>
      <c r="J134" s="379"/>
      <c r="K134" s="379"/>
      <c r="L134" s="233">
        <v>8703.7999999999993</v>
      </c>
      <c r="M134" s="234"/>
      <c r="N134" s="237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2"/>
      <c r="B135" s="184"/>
      <c r="C135" s="379" t="s">
        <v>326</v>
      </c>
      <c r="D135" s="379"/>
      <c r="E135" s="379"/>
      <c r="F135" s="379"/>
      <c r="G135" s="379"/>
      <c r="H135" s="379"/>
      <c r="I135" s="379"/>
      <c r="J135" s="379"/>
      <c r="K135" s="379"/>
      <c r="L135" s="249">
        <v>831.7</v>
      </c>
      <c r="M135" s="234"/>
      <c r="N135" s="237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2"/>
      <c r="B136" s="184"/>
      <c r="C136" s="379" t="s">
        <v>327</v>
      </c>
      <c r="D136" s="379"/>
      <c r="E136" s="379"/>
      <c r="F136" s="379"/>
      <c r="G136" s="379"/>
      <c r="H136" s="379"/>
      <c r="I136" s="379"/>
      <c r="J136" s="379"/>
      <c r="K136" s="379"/>
      <c r="L136" s="249">
        <v>333.83</v>
      </c>
      <c r="M136" s="234"/>
      <c r="N136" s="237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2"/>
      <c r="B137" s="184"/>
      <c r="C137" s="379" t="s">
        <v>163</v>
      </c>
      <c r="D137" s="379"/>
      <c r="E137" s="379"/>
      <c r="F137" s="379"/>
      <c r="G137" s="379"/>
      <c r="H137" s="379"/>
      <c r="I137" s="379"/>
      <c r="J137" s="379"/>
      <c r="K137" s="379"/>
      <c r="L137" s="249">
        <v>920.76</v>
      </c>
      <c r="M137" s="234"/>
      <c r="N137" s="237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2"/>
      <c r="B138" s="184"/>
      <c r="C138" s="379" t="s">
        <v>164</v>
      </c>
      <c r="D138" s="379"/>
      <c r="E138" s="379"/>
      <c r="F138" s="379"/>
      <c r="G138" s="379"/>
      <c r="H138" s="379"/>
      <c r="I138" s="379"/>
      <c r="J138" s="379"/>
      <c r="K138" s="379"/>
      <c r="L138" s="249">
        <v>831.7</v>
      </c>
      <c r="M138" s="234"/>
      <c r="N138" s="237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2"/>
      <c r="B139" s="184"/>
      <c r="C139" s="379" t="s">
        <v>165</v>
      </c>
      <c r="D139" s="379"/>
      <c r="E139" s="379"/>
      <c r="F139" s="379"/>
      <c r="G139" s="379"/>
      <c r="H139" s="379"/>
      <c r="I139" s="379"/>
      <c r="J139" s="379"/>
      <c r="K139" s="379"/>
      <c r="L139" s="249">
        <v>333.83</v>
      </c>
      <c r="M139" s="234"/>
      <c r="N139" s="237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2"/>
      <c r="B140" s="238"/>
      <c r="C140" s="396" t="s">
        <v>166</v>
      </c>
      <c r="D140" s="396"/>
      <c r="E140" s="396"/>
      <c r="F140" s="396"/>
      <c r="G140" s="396"/>
      <c r="H140" s="396"/>
      <c r="I140" s="396"/>
      <c r="J140" s="396"/>
      <c r="K140" s="396"/>
      <c r="L140" s="239">
        <v>12093.14</v>
      </c>
      <c r="M140" s="240"/>
      <c r="N140" s="251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382" t="s">
        <v>2395</v>
      </c>
      <c r="B141" s="383"/>
      <c r="C141" s="383"/>
      <c r="D141" s="383"/>
      <c r="E141" s="383"/>
      <c r="F141" s="383"/>
      <c r="G141" s="383"/>
      <c r="H141" s="383"/>
      <c r="I141" s="383"/>
      <c r="J141" s="383"/>
      <c r="K141" s="383"/>
      <c r="L141" s="383"/>
      <c r="M141" s="383"/>
      <c r="N141" s="384"/>
      <c r="AF141" s="133" t="s">
        <v>2395</v>
      </c>
      <c r="AG141" s="140"/>
      <c r="AM141" s="140"/>
      <c r="AP141" s="140"/>
      <c r="AR141" s="140"/>
    </row>
    <row r="142" spans="1:44" s="121" customFormat="1" ht="23.25" x14ac:dyDescent="0.25">
      <c r="A142" s="176" t="s">
        <v>113</v>
      </c>
      <c r="B142" s="177" t="s">
        <v>230</v>
      </c>
      <c r="C142" s="388" t="s">
        <v>231</v>
      </c>
      <c r="D142" s="388"/>
      <c r="E142" s="388"/>
      <c r="F142" s="178" t="s">
        <v>98</v>
      </c>
      <c r="G142" s="179">
        <v>6.4</v>
      </c>
      <c r="H142" s="180">
        <v>1</v>
      </c>
      <c r="I142" s="214">
        <v>6.4</v>
      </c>
      <c r="J142" s="181"/>
      <c r="K142" s="179"/>
      <c r="L142" s="181"/>
      <c r="M142" s="179"/>
      <c r="N142" s="182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3"/>
      <c r="B143" s="184" t="s">
        <v>63</v>
      </c>
      <c r="C143" s="389" t="s">
        <v>64</v>
      </c>
      <c r="D143" s="389"/>
      <c r="E143" s="389"/>
      <c r="F143" s="389"/>
      <c r="G143" s="389"/>
      <c r="H143" s="389"/>
      <c r="I143" s="389"/>
      <c r="J143" s="389"/>
      <c r="K143" s="389"/>
      <c r="L143" s="389"/>
      <c r="M143" s="389"/>
      <c r="N143" s="390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3"/>
      <c r="B144" s="184" t="s">
        <v>65</v>
      </c>
      <c r="C144" s="389" t="s">
        <v>66</v>
      </c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90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5"/>
      <c r="B145" s="184" t="s">
        <v>58</v>
      </c>
      <c r="C145" s="379" t="s">
        <v>67</v>
      </c>
      <c r="D145" s="379"/>
      <c r="E145" s="379"/>
      <c r="F145" s="186"/>
      <c r="G145" s="187"/>
      <c r="H145" s="187"/>
      <c r="I145" s="187"/>
      <c r="J145" s="188">
        <v>6.75</v>
      </c>
      <c r="K145" s="211">
        <v>1.3225</v>
      </c>
      <c r="L145" s="188">
        <v>57.13</v>
      </c>
      <c r="M145" s="189">
        <v>44.77</v>
      </c>
      <c r="N145" s="191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5"/>
      <c r="B146" s="184" t="s">
        <v>68</v>
      </c>
      <c r="C146" s="379" t="s">
        <v>69</v>
      </c>
      <c r="D146" s="379"/>
      <c r="E146" s="379"/>
      <c r="F146" s="186"/>
      <c r="G146" s="187"/>
      <c r="H146" s="187"/>
      <c r="I146" s="187"/>
      <c r="J146" s="188">
        <v>8.2899999999999991</v>
      </c>
      <c r="K146" s="211">
        <v>1.4375</v>
      </c>
      <c r="L146" s="188">
        <v>76.27</v>
      </c>
      <c r="M146" s="189">
        <v>13.24</v>
      </c>
      <c r="N146" s="191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5"/>
      <c r="B147" s="184" t="s">
        <v>70</v>
      </c>
      <c r="C147" s="379" t="s">
        <v>71</v>
      </c>
      <c r="D147" s="379"/>
      <c r="E147" s="379"/>
      <c r="F147" s="186"/>
      <c r="G147" s="187"/>
      <c r="H147" s="187"/>
      <c r="I147" s="187"/>
      <c r="J147" s="188">
        <v>0.81</v>
      </c>
      <c r="K147" s="211">
        <v>1.4375</v>
      </c>
      <c r="L147" s="188">
        <v>7.45</v>
      </c>
      <c r="M147" s="189">
        <v>44.77</v>
      </c>
      <c r="N147" s="218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5"/>
      <c r="B148" s="184" t="s">
        <v>86</v>
      </c>
      <c r="C148" s="379" t="s">
        <v>87</v>
      </c>
      <c r="D148" s="379"/>
      <c r="E148" s="379"/>
      <c r="F148" s="186"/>
      <c r="G148" s="187"/>
      <c r="H148" s="187"/>
      <c r="I148" s="187"/>
      <c r="J148" s="188">
        <v>0.37</v>
      </c>
      <c r="K148" s="187"/>
      <c r="L148" s="188">
        <v>2.37</v>
      </c>
      <c r="M148" s="189">
        <v>8.16</v>
      </c>
      <c r="N148" s="218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2"/>
      <c r="B149" s="184"/>
      <c r="C149" s="379" t="s">
        <v>72</v>
      </c>
      <c r="D149" s="379"/>
      <c r="E149" s="379"/>
      <c r="F149" s="186" t="s">
        <v>73</v>
      </c>
      <c r="G149" s="189">
        <v>0.85</v>
      </c>
      <c r="H149" s="211">
        <v>1.3225</v>
      </c>
      <c r="I149" s="211">
        <v>7.1943999999999999</v>
      </c>
      <c r="J149" s="194"/>
      <c r="K149" s="187"/>
      <c r="L149" s="194"/>
      <c r="M149" s="187"/>
      <c r="N149" s="195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2"/>
      <c r="B150" s="184"/>
      <c r="C150" s="379" t="s">
        <v>74</v>
      </c>
      <c r="D150" s="379"/>
      <c r="E150" s="379"/>
      <c r="F150" s="186" t="s">
        <v>73</v>
      </c>
      <c r="G150" s="189">
        <v>7.0000000000000007E-2</v>
      </c>
      <c r="H150" s="211">
        <v>1.4375</v>
      </c>
      <c r="I150" s="193">
        <v>0.64400000000000002</v>
      </c>
      <c r="J150" s="194"/>
      <c r="K150" s="187"/>
      <c r="L150" s="194"/>
      <c r="M150" s="187"/>
      <c r="N150" s="195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5"/>
      <c r="B151" s="184"/>
      <c r="C151" s="380" t="s">
        <v>75</v>
      </c>
      <c r="D151" s="380"/>
      <c r="E151" s="380"/>
      <c r="F151" s="196"/>
      <c r="G151" s="197"/>
      <c r="H151" s="197"/>
      <c r="I151" s="197"/>
      <c r="J151" s="198">
        <v>15.41</v>
      </c>
      <c r="K151" s="197"/>
      <c r="L151" s="198">
        <v>135.77000000000001</v>
      </c>
      <c r="M151" s="197"/>
      <c r="N151" s="200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2"/>
      <c r="B152" s="184"/>
      <c r="C152" s="379" t="s">
        <v>76</v>
      </c>
      <c r="D152" s="379"/>
      <c r="E152" s="379"/>
      <c r="F152" s="186"/>
      <c r="G152" s="187"/>
      <c r="H152" s="187"/>
      <c r="I152" s="187"/>
      <c r="J152" s="194"/>
      <c r="K152" s="187"/>
      <c r="L152" s="188">
        <v>64.58</v>
      </c>
      <c r="M152" s="187"/>
      <c r="N152" s="191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2"/>
      <c r="B153" s="184" t="s">
        <v>232</v>
      </c>
      <c r="C153" s="379" t="s">
        <v>233</v>
      </c>
      <c r="D153" s="379"/>
      <c r="E153" s="379"/>
      <c r="F153" s="186" t="s">
        <v>79</v>
      </c>
      <c r="G153" s="201">
        <v>110</v>
      </c>
      <c r="H153" s="187"/>
      <c r="I153" s="201">
        <v>110</v>
      </c>
      <c r="J153" s="194"/>
      <c r="K153" s="187"/>
      <c r="L153" s="188">
        <v>71.040000000000006</v>
      </c>
      <c r="M153" s="187"/>
      <c r="N153" s="191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2"/>
      <c r="B154" s="184" t="s">
        <v>234</v>
      </c>
      <c r="C154" s="379" t="s">
        <v>235</v>
      </c>
      <c r="D154" s="379"/>
      <c r="E154" s="379"/>
      <c r="F154" s="186" t="s">
        <v>79</v>
      </c>
      <c r="G154" s="201">
        <v>69</v>
      </c>
      <c r="H154" s="189">
        <v>0.85</v>
      </c>
      <c r="I154" s="189">
        <v>58.65</v>
      </c>
      <c r="J154" s="194"/>
      <c r="K154" s="187"/>
      <c r="L154" s="188">
        <v>37.880000000000003</v>
      </c>
      <c r="M154" s="187"/>
      <c r="N154" s="191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2"/>
      <c r="B155" s="203"/>
      <c r="C155" s="388" t="s">
        <v>82</v>
      </c>
      <c r="D155" s="388"/>
      <c r="E155" s="388"/>
      <c r="F155" s="178"/>
      <c r="G155" s="179"/>
      <c r="H155" s="179"/>
      <c r="I155" s="179"/>
      <c r="J155" s="181"/>
      <c r="K155" s="179"/>
      <c r="L155" s="207">
        <v>244.69</v>
      </c>
      <c r="M155" s="197"/>
      <c r="N155" s="205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6" t="s">
        <v>115</v>
      </c>
      <c r="B156" s="177" t="s">
        <v>1054</v>
      </c>
      <c r="C156" s="388" t="s">
        <v>2396</v>
      </c>
      <c r="D156" s="388"/>
      <c r="E156" s="388"/>
      <c r="F156" s="178" t="s">
        <v>98</v>
      </c>
      <c r="G156" s="179">
        <v>7.36</v>
      </c>
      <c r="H156" s="180">
        <v>1</v>
      </c>
      <c r="I156" s="206">
        <v>7.36</v>
      </c>
      <c r="J156" s="207">
        <v>310.61</v>
      </c>
      <c r="K156" s="210">
        <v>1.012</v>
      </c>
      <c r="L156" s="204">
        <v>2313.52</v>
      </c>
      <c r="M156" s="206">
        <v>8.16</v>
      </c>
      <c r="N156" s="205">
        <v>18878.32</v>
      </c>
      <c r="AF156" s="133"/>
      <c r="AG156" s="140" t="s">
        <v>2396</v>
      </c>
      <c r="AM156" s="140"/>
      <c r="AP156" s="140"/>
      <c r="AR156" s="140"/>
    </row>
    <row r="157" spans="1:44" s="121" customFormat="1" ht="15" x14ac:dyDescent="0.25">
      <c r="A157" s="202"/>
      <c r="B157" s="203"/>
      <c r="C157" s="379" t="s">
        <v>99</v>
      </c>
      <c r="D157" s="379"/>
      <c r="E157" s="379"/>
      <c r="F157" s="379"/>
      <c r="G157" s="379"/>
      <c r="H157" s="379"/>
      <c r="I157" s="379"/>
      <c r="J157" s="379"/>
      <c r="K157" s="379"/>
      <c r="L157" s="379"/>
      <c r="M157" s="379"/>
      <c r="N157" s="391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8"/>
      <c r="B158" s="209"/>
      <c r="C158" s="379" t="s">
        <v>893</v>
      </c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391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3"/>
      <c r="B159" s="184"/>
      <c r="C159" s="389" t="s">
        <v>2191</v>
      </c>
      <c r="D159" s="389"/>
      <c r="E159" s="389"/>
      <c r="F159" s="389"/>
      <c r="G159" s="389"/>
      <c r="H159" s="389"/>
      <c r="I159" s="389"/>
      <c r="J159" s="389"/>
      <c r="K159" s="389"/>
      <c r="L159" s="389"/>
      <c r="M159" s="389"/>
      <c r="N159" s="390"/>
      <c r="AF159" s="133"/>
      <c r="AG159" s="140"/>
      <c r="AI159" s="142" t="s">
        <v>2191</v>
      </c>
      <c r="AM159" s="140"/>
      <c r="AP159" s="140"/>
      <c r="AR159" s="140"/>
    </row>
    <row r="160" spans="1:44" s="121" customFormat="1" ht="15" x14ac:dyDescent="0.25">
      <c r="A160" s="202"/>
      <c r="B160" s="203"/>
      <c r="C160" s="388" t="s">
        <v>82</v>
      </c>
      <c r="D160" s="388"/>
      <c r="E160" s="388"/>
      <c r="F160" s="178"/>
      <c r="G160" s="179"/>
      <c r="H160" s="179"/>
      <c r="I160" s="179"/>
      <c r="J160" s="181"/>
      <c r="K160" s="179"/>
      <c r="L160" s="204">
        <v>2313.52</v>
      </c>
      <c r="M160" s="197"/>
      <c r="N160" s="205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6" t="s">
        <v>117</v>
      </c>
      <c r="B161" s="177" t="s">
        <v>983</v>
      </c>
      <c r="C161" s="388" t="s">
        <v>984</v>
      </c>
      <c r="D161" s="388"/>
      <c r="E161" s="388"/>
      <c r="F161" s="178" t="s">
        <v>370</v>
      </c>
      <c r="G161" s="179">
        <v>0.65</v>
      </c>
      <c r="H161" s="180">
        <v>1</v>
      </c>
      <c r="I161" s="206">
        <v>0.65</v>
      </c>
      <c r="J161" s="181"/>
      <c r="K161" s="179"/>
      <c r="L161" s="181"/>
      <c r="M161" s="179"/>
      <c r="N161" s="182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8"/>
      <c r="B162" s="209"/>
      <c r="C162" s="379" t="s">
        <v>2397</v>
      </c>
      <c r="D162" s="379"/>
      <c r="E162" s="379"/>
      <c r="F162" s="379"/>
      <c r="G162" s="379"/>
      <c r="H162" s="379"/>
      <c r="I162" s="379"/>
      <c r="J162" s="379"/>
      <c r="K162" s="379"/>
      <c r="L162" s="379"/>
      <c r="M162" s="379"/>
      <c r="N162" s="391"/>
      <c r="AF162" s="133"/>
      <c r="AG162" s="140"/>
      <c r="AH162" s="142" t="s">
        <v>2397</v>
      </c>
      <c r="AM162" s="140"/>
      <c r="AP162" s="140"/>
      <c r="AR162" s="140"/>
    </row>
    <row r="163" spans="1:44" s="121" customFormat="1" ht="23.25" x14ac:dyDescent="0.25">
      <c r="A163" s="183"/>
      <c r="B163" s="184" t="s">
        <v>63</v>
      </c>
      <c r="C163" s="389" t="s">
        <v>64</v>
      </c>
      <c r="D163" s="389"/>
      <c r="E163" s="389"/>
      <c r="F163" s="389"/>
      <c r="G163" s="389"/>
      <c r="H163" s="389"/>
      <c r="I163" s="389"/>
      <c r="J163" s="389"/>
      <c r="K163" s="389"/>
      <c r="L163" s="389"/>
      <c r="M163" s="389"/>
      <c r="N163" s="390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3"/>
      <c r="B164" s="184" t="s">
        <v>65</v>
      </c>
      <c r="C164" s="389" t="s">
        <v>66</v>
      </c>
      <c r="D164" s="389"/>
      <c r="E164" s="389"/>
      <c r="F164" s="389"/>
      <c r="G164" s="389"/>
      <c r="H164" s="389"/>
      <c r="I164" s="389"/>
      <c r="J164" s="389"/>
      <c r="K164" s="389"/>
      <c r="L164" s="389"/>
      <c r="M164" s="389"/>
      <c r="N164" s="390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5"/>
      <c r="B165" s="184" t="s">
        <v>58</v>
      </c>
      <c r="C165" s="379" t="s">
        <v>67</v>
      </c>
      <c r="D165" s="379"/>
      <c r="E165" s="379"/>
      <c r="F165" s="186"/>
      <c r="G165" s="187"/>
      <c r="H165" s="187"/>
      <c r="I165" s="187"/>
      <c r="J165" s="188">
        <v>806.26</v>
      </c>
      <c r="K165" s="211">
        <v>1.3225</v>
      </c>
      <c r="L165" s="188">
        <v>693.08</v>
      </c>
      <c r="M165" s="189">
        <v>44.77</v>
      </c>
      <c r="N165" s="191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5"/>
      <c r="B166" s="184" t="s">
        <v>68</v>
      </c>
      <c r="C166" s="379" t="s">
        <v>69</v>
      </c>
      <c r="D166" s="379"/>
      <c r="E166" s="379"/>
      <c r="F166" s="186"/>
      <c r="G166" s="187"/>
      <c r="H166" s="187"/>
      <c r="I166" s="187"/>
      <c r="J166" s="190">
        <v>4008.11</v>
      </c>
      <c r="K166" s="211">
        <v>1.4375</v>
      </c>
      <c r="L166" s="190">
        <v>3745.08</v>
      </c>
      <c r="M166" s="189">
        <v>13.24</v>
      </c>
      <c r="N166" s="191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5"/>
      <c r="B167" s="184" t="s">
        <v>70</v>
      </c>
      <c r="C167" s="379" t="s">
        <v>71</v>
      </c>
      <c r="D167" s="379"/>
      <c r="E167" s="379"/>
      <c r="F167" s="186"/>
      <c r="G167" s="187"/>
      <c r="H167" s="187"/>
      <c r="I167" s="187"/>
      <c r="J167" s="188">
        <v>474.7</v>
      </c>
      <c r="K167" s="211">
        <v>1.4375</v>
      </c>
      <c r="L167" s="188">
        <v>443.55</v>
      </c>
      <c r="M167" s="189">
        <v>44.77</v>
      </c>
      <c r="N167" s="191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5"/>
      <c r="B168" s="184" t="s">
        <v>86</v>
      </c>
      <c r="C168" s="379" t="s">
        <v>87</v>
      </c>
      <c r="D168" s="379"/>
      <c r="E168" s="379"/>
      <c r="F168" s="186"/>
      <c r="G168" s="187"/>
      <c r="H168" s="187"/>
      <c r="I168" s="187"/>
      <c r="J168" s="188">
        <v>62.5</v>
      </c>
      <c r="K168" s="187"/>
      <c r="L168" s="188">
        <v>40.630000000000003</v>
      </c>
      <c r="M168" s="189">
        <v>8.16</v>
      </c>
      <c r="N168" s="218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2"/>
      <c r="B169" s="184"/>
      <c r="C169" s="379" t="s">
        <v>72</v>
      </c>
      <c r="D169" s="379"/>
      <c r="E169" s="379"/>
      <c r="F169" s="186" t="s">
        <v>73</v>
      </c>
      <c r="G169" s="201">
        <v>91</v>
      </c>
      <c r="H169" s="211">
        <v>1.3225</v>
      </c>
      <c r="I169" s="215">
        <v>78.225875000000002</v>
      </c>
      <c r="J169" s="194"/>
      <c r="K169" s="187"/>
      <c r="L169" s="194"/>
      <c r="M169" s="187"/>
      <c r="N169" s="195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2"/>
      <c r="B170" s="184"/>
      <c r="C170" s="379" t="s">
        <v>74</v>
      </c>
      <c r="D170" s="379"/>
      <c r="E170" s="379"/>
      <c r="F170" s="186" t="s">
        <v>73</v>
      </c>
      <c r="G170" s="189">
        <v>35.619999999999997</v>
      </c>
      <c r="H170" s="211">
        <v>1.4375</v>
      </c>
      <c r="I170" s="212">
        <v>33.2824375</v>
      </c>
      <c r="J170" s="194"/>
      <c r="K170" s="187"/>
      <c r="L170" s="194"/>
      <c r="M170" s="187"/>
      <c r="N170" s="195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5"/>
      <c r="B171" s="184"/>
      <c r="C171" s="380" t="s">
        <v>75</v>
      </c>
      <c r="D171" s="380"/>
      <c r="E171" s="380"/>
      <c r="F171" s="196"/>
      <c r="G171" s="197"/>
      <c r="H171" s="197"/>
      <c r="I171" s="197"/>
      <c r="J171" s="199">
        <v>4876.87</v>
      </c>
      <c r="K171" s="197"/>
      <c r="L171" s="199">
        <v>4478.79</v>
      </c>
      <c r="M171" s="197"/>
      <c r="N171" s="200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2"/>
      <c r="B172" s="184"/>
      <c r="C172" s="379" t="s">
        <v>76</v>
      </c>
      <c r="D172" s="379"/>
      <c r="E172" s="379"/>
      <c r="F172" s="186"/>
      <c r="G172" s="187"/>
      <c r="H172" s="187"/>
      <c r="I172" s="187"/>
      <c r="J172" s="194"/>
      <c r="K172" s="187"/>
      <c r="L172" s="190">
        <v>1136.6300000000001</v>
      </c>
      <c r="M172" s="187"/>
      <c r="N172" s="191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2"/>
      <c r="B173" s="184" t="s">
        <v>276</v>
      </c>
      <c r="C173" s="379" t="s">
        <v>277</v>
      </c>
      <c r="D173" s="379"/>
      <c r="E173" s="379"/>
      <c r="F173" s="186" t="s">
        <v>79</v>
      </c>
      <c r="G173" s="201">
        <v>110</v>
      </c>
      <c r="H173" s="187"/>
      <c r="I173" s="201">
        <v>110</v>
      </c>
      <c r="J173" s="194"/>
      <c r="K173" s="187"/>
      <c r="L173" s="190">
        <v>1250.29</v>
      </c>
      <c r="M173" s="187"/>
      <c r="N173" s="191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2"/>
      <c r="B174" s="184" t="s">
        <v>278</v>
      </c>
      <c r="C174" s="379" t="s">
        <v>279</v>
      </c>
      <c r="D174" s="379"/>
      <c r="E174" s="379"/>
      <c r="F174" s="186" t="s">
        <v>79</v>
      </c>
      <c r="G174" s="201">
        <v>73</v>
      </c>
      <c r="H174" s="189">
        <v>0.85</v>
      </c>
      <c r="I174" s="189">
        <v>62.05</v>
      </c>
      <c r="J174" s="194"/>
      <c r="K174" s="187"/>
      <c r="L174" s="188">
        <v>705.28</v>
      </c>
      <c r="M174" s="187"/>
      <c r="N174" s="191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2"/>
      <c r="B175" s="203"/>
      <c r="C175" s="388" t="s">
        <v>82</v>
      </c>
      <c r="D175" s="388"/>
      <c r="E175" s="388"/>
      <c r="F175" s="178"/>
      <c r="G175" s="179"/>
      <c r="H175" s="179"/>
      <c r="I175" s="179"/>
      <c r="J175" s="181"/>
      <c r="K175" s="179"/>
      <c r="L175" s="204">
        <v>6434.36</v>
      </c>
      <c r="M175" s="197"/>
      <c r="N175" s="205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6" t="s">
        <v>119</v>
      </c>
      <c r="B176" s="177" t="s">
        <v>529</v>
      </c>
      <c r="C176" s="388" t="s">
        <v>2398</v>
      </c>
      <c r="D176" s="388"/>
      <c r="E176" s="388"/>
      <c r="F176" s="178" t="s">
        <v>98</v>
      </c>
      <c r="G176" s="179">
        <v>0.29249999999999998</v>
      </c>
      <c r="H176" s="180">
        <v>1</v>
      </c>
      <c r="I176" s="253">
        <v>0.29249999999999998</v>
      </c>
      <c r="J176" s="207">
        <v>665</v>
      </c>
      <c r="K176" s="179"/>
      <c r="L176" s="207">
        <v>194.51</v>
      </c>
      <c r="M176" s="206">
        <v>8.16</v>
      </c>
      <c r="N176" s="205">
        <v>1587.2</v>
      </c>
      <c r="AF176" s="133"/>
      <c r="AG176" s="140" t="s">
        <v>2398</v>
      </c>
      <c r="AM176" s="140"/>
      <c r="AP176" s="140"/>
      <c r="AR176" s="140"/>
    </row>
    <row r="177" spans="1:45" s="121" customFormat="1" ht="15" x14ac:dyDescent="0.25">
      <c r="A177" s="202"/>
      <c r="B177" s="203"/>
      <c r="C177" s="379" t="s">
        <v>99</v>
      </c>
      <c r="D177" s="379"/>
      <c r="E177" s="379"/>
      <c r="F177" s="379"/>
      <c r="G177" s="379"/>
      <c r="H177" s="379"/>
      <c r="I177" s="379"/>
      <c r="J177" s="379"/>
      <c r="K177" s="379"/>
      <c r="L177" s="379"/>
      <c r="M177" s="379"/>
      <c r="N177" s="391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2"/>
      <c r="B178" s="203"/>
      <c r="C178" s="388" t="s">
        <v>82</v>
      </c>
      <c r="D178" s="388"/>
      <c r="E178" s="388"/>
      <c r="F178" s="178"/>
      <c r="G178" s="179"/>
      <c r="H178" s="179"/>
      <c r="I178" s="179"/>
      <c r="J178" s="181"/>
      <c r="K178" s="179"/>
      <c r="L178" s="207">
        <v>194.51</v>
      </c>
      <c r="M178" s="197"/>
      <c r="N178" s="205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6" t="s">
        <v>120</v>
      </c>
      <c r="B179" s="177" t="s">
        <v>2399</v>
      </c>
      <c r="C179" s="388" t="s">
        <v>2400</v>
      </c>
      <c r="D179" s="388"/>
      <c r="E179" s="388"/>
      <c r="F179" s="178" t="s">
        <v>291</v>
      </c>
      <c r="G179" s="179">
        <v>26</v>
      </c>
      <c r="H179" s="180">
        <v>1</v>
      </c>
      <c r="I179" s="180">
        <v>26</v>
      </c>
      <c r="J179" s="204">
        <v>1420.61</v>
      </c>
      <c r="K179" s="179"/>
      <c r="L179" s="204">
        <v>36935.86</v>
      </c>
      <c r="M179" s="206">
        <v>8.16</v>
      </c>
      <c r="N179" s="205">
        <v>301396.62</v>
      </c>
      <c r="AF179" s="133"/>
      <c r="AG179" s="140" t="s">
        <v>2400</v>
      </c>
      <c r="AM179" s="140"/>
      <c r="AP179" s="140"/>
      <c r="AR179" s="140"/>
    </row>
    <row r="180" spans="1:45" s="121" customFormat="1" ht="15" x14ac:dyDescent="0.25">
      <c r="A180" s="202"/>
      <c r="B180" s="203"/>
      <c r="C180" s="379" t="s">
        <v>99</v>
      </c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91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2"/>
      <c r="B181" s="203"/>
      <c r="C181" s="388" t="s">
        <v>82</v>
      </c>
      <c r="D181" s="388"/>
      <c r="E181" s="388"/>
      <c r="F181" s="178"/>
      <c r="G181" s="179"/>
      <c r="H181" s="179"/>
      <c r="I181" s="179"/>
      <c r="J181" s="181"/>
      <c r="K181" s="179"/>
      <c r="L181" s="204">
        <v>36935.86</v>
      </c>
      <c r="M181" s="197"/>
      <c r="N181" s="205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6" t="s">
        <v>122</v>
      </c>
      <c r="B182" s="177" t="s">
        <v>2401</v>
      </c>
      <c r="C182" s="388" t="s">
        <v>2402</v>
      </c>
      <c r="D182" s="388"/>
      <c r="E182" s="388"/>
      <c r="F182" s="178" t="s">
        <v>291</v>
      </c>
      <c r="G182" s="179">
        <v>27</v>
      </c>
      <c r="H182" s="180">
        <v>1</v>
      </c>
      <c r="I182" s="180">
        <v>27</v>
      </c>
      <c r="J182" s="207">
        <v>468.67</v>
      </c>
      <c r="K182" s="179"/>
      <c r="L182" s="204">
        <v>12654.09</v>
      </c>
      <c r="M182" s="206">
        <v>8.16</v>
      </c>
      <c r="N182" s="205">
        <v>103257.37</v>
      </c>
      <c r="AF182" s="133"/>
      <c r="AG182" s="140" t="s">
        <v>2402</v>
      </c>
      <c r="AM182" s="140"/>
      <c r="AP182" s="140"/>
      <c r="AR182" s="140"/>
    </row>
    <row r="183" spans="1:45" s="121" customFormat="1" ht="15" x14ac:dyDescent="0.25">
      <c r="A183" s="202"/>
      <c r="B183" s="203"/>
      <c r="C183" s="379" t="s">
        <v>99</v>
      </c>
      <c r="D183" s="379"/>
      <c r="E183" s="379"/>
      <c r="F183" s="379"/>
      <c r="G183" s="379"/>
      <c r="H183" s="379"/>
      <c r="I183" s="379"/>
      <c r="J183" s="379"/>
      <c r="K183" s="379"/>
      <c r="L183" s="379"/>
      <c r="M183" s="379"/>
      <c r="N183" s="391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2"/>
      <c r="B184" s="203"/>
      <c r="C184" s="388" t="s">
        <v>82</v>
      </c>
      <c r="D184" s="388"/>
      <c r="E184" s="388"/>
      <c r="F184" s="178"/>
      <c r="G184" s="179"/>
      <c r="H184" s="179"/>
      <c r="I184" s="179"/>
      <c r="J184" s="181"/>
      <c r="K184" s="179"/>
      <c r="L184" s="204">
        <v>12654.09</v>
      </c>
      <c r="M184" s="197"/>
      <c r="N184" s="205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385" t="s">
        <v>997</v>
      </c>
      <c r="B185" s="386"/>
      <c r="C185" s="386"/>
      <c r="D185" s="386"/>
      <c r="E185" s="386"/>
      <c r="F185" s="386"/>
      <c r="G185" s="386"/>
      <c r="H185" s="386"/>
      <c r="I185" s="386"/>
      <c r="J185" s="386"/>
      <c r="K185" s="386"/>
      <c r="L185" s="386"/>
      <c r="M185" s="386"/>
      <c r="N185" s="387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6" t="s">
        <v>123</v>
      </c>
      <c r="B186" s="177" t="s">
        <v>998</v>
      </c>
      <c r="C186" s="388" t="s">
        <v>999</v>
      </c>
      <c r="D186" s="388"/>
      <c r="E186" s="388"/>
      <c r="F186" s="178" t="s">
        <v>90</v>
      </c>
      <c r="G186" s="179">
        <v>2.5000000000000001E-2</v>
      </c>
      <c r="H186" s="180">
        <v>1</v>
      </c>
      <c r="I186" s="210">
        <v>2.5000000000000001E-2</v>
      </c>
      <c r="J186" s="181"/>
      <c r="K186" s="179"/>
      <c r="L186" s="181"/>
      <c r="M186" s="179"/>
      <c r="N186" s="182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8"/>
      <c r="B187" s="209"/>
      <c r="C187" s="379" t="s">
        <v>1718</v>
      </c>
      <c r="D187" s="379"/>
      <c r="E187" s="379"/>
      <c r="F187" s="379"/>
      <c r="G187" s="379"/>
      <c r="H187" s="379"/>
      <c r="I187" s="379"/>
      <c r="J187" s="379"/>
      <c r="K187" s="379"/>
      <c r="L187" s="379"/>
      <c r="M187" s="379"/>
      <c r="N187" s="391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3"/>
      <c r="B188" s="184" t="s">
        <v>63</v>
      </c>
      <c r="C188" s="389" t="s">
        <v>64</v>
      </c>
      <c r="D188" s="389"/>
      <c r="E188" s="389"/>
      <c r="F188" s="389"/>
      <c r="G188" s="389"/>
      <c r="H188" s="389"/>
      <c r="I188" s="389"/>
      <c r="J188" s="389"/>
      <c r="K188" s="389"/>
      <c r="L188" s="389"/>
      <c r="M188" s="389"/>
      <c r="N188" s="390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3"/>
      <c r="B189" s="184" t="s">
        <v>65</v>
      </c>
      <c r="C189" s="389" t="s">
        <v>66</v>
      </c>
      <c r="D189" s="389"/>
      <c r="E189" s="389"/>
      <c r="F189" s="389"/>
      <c r="G189" s="389"/>
      <c r="H189" s="389"/>
      <c r="I189" s="389"/>
      <c r="J189" s="389"/>
      <c r="K189" s="389"/>
      <c r="L189" s="389"/>
      <c r="M189" s="389"/>
      <c r="N189" s="390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5"/>
      <c r="B190" s="184" t="s">
        <v>58</v>
      </c>
      <c r="C190" s="379" t="s">
        <v>67</v>
      </c>
      <c r="D190" s="379"/>
      <c r="E190" s="379"/>
      <c r="F190" s="186"/>
      <c r="G190" s="187"/>
      <c r="H190" s="187"/>
      <c r="I190" s="187"/>
      <c r="J190" s="190">
        <v>3761.73</v>
      </c>
      <c r="K190" s="211">
        <v>1.3225</v>
      </c>
      <c r="L190" s="188">
        <v>124.37</v>
      </c>
      <c r="M190" s="189">
        <v>44.77</v>
      </c>
      <c r="N190" s="191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5"/>
      <c r="B191" s="184" t="s">
        <v>68</v>
      </c>
      <c r="C191" s="379" t="s">
        <v>69</v>
      </c>
      <c r="D191" s="379"/>
      <c r="E191" s="379"/>
      <c r="F191" s="186"/>
      <c r="G191" s="187"/>
      <c r="H191" s="187"/>
      <c r="I191" s="187"/>
      <c r="J191" s="190">
        <v>2537.7399999999998</v>
      </c>
      <c r="K191" s="211">
        <v>1.4375</v>
      </c>
      <c r="L191" s="188">
        <v>91.2</v>
      </c>
      <c r="M191" s="189">
        <v>13.24</v>
      </c>
      <c r="N191" s="191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5"/>
      <c r="B192" s="184" t="s">
        <v>70</v>
      </c>
      <c r="C192" s="379" t="s">
        <v>71</v>
      </c>
      <c r="D192" s="379"/>
      <c r="E192" s="379"/>
      <c r="F192" s="186"/>
      <c r="G192" s="187"/>
      <c r="H192" s="187"/>
      <c r="I192" s="187"/>
      <c r="J192" s="188">
        <v>388.89</v>
      </c>
      <c r="K192" s="211">
        <v>1.4375</v>
      </c>
      <c r="L192" s="188">
        <v>13.98</v>
      </c>
      <c r="M192" s="189">
        <v>44.77</v>
      </c>
      <c r="N192" s="218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5"/>
      <c r="B193" s="184" t="s">
        <v>86</v>
      </c>
      <c r="C193" s="379" t="s">
        <v>87</v>
      </c>
      <c r="D193" s="379"/>
      <c r="E193" s="379"/>
      <c r="F193" s="186"/>
      <c r="G193" s="187"/>
      <c r="H193" s="187"/>
      <c r="I193" s="187"/>
      <c r="J193" s="190">
        <v>4022.47</v>
      </c>
      <c r="K193" s="187"/>
      <c r="L193" s="188">
        <v>100.56</v>
      </c>
      <c r="M193" s="189">
        <v>8.16</v>
      </c>
      <c r="N193" s="218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2"/>
      <c r="B194" s="184"/>
      <c r="C194" s="379" t="s">
        <v>72</v>
      </c>
      <c r="D194" s="379"/>
      <c r="E194" s="379"/>
      <c r="F194" s="186" t="s">
        <v>73</v>
      </c>
      <c r="G194" s="201">
        <v>441</v>
      </c>
      <c r="H194" s="211">
        <v>1.3225</v>
      </c>
      <c r="I194" s="212">
        <v>14.580562499999999</v>
      </c>
      <c r="J194" s="194"/>
      <c r="K194" s="187"/>
      <c r="L194" s="194"/>
      <c r="M194" s="187"/>
      <c r="N194" s="195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2"/>
      <c r="B195" s="184"/>
      <c r="C195" s="379" t="s">
        <v>74</v>
      </c>
      <c r="D195" s="379"/>
      <c r="E195" s="379"/>
      <c r="F195" s="186" t="s">
        <v>73</v>
      </c>
      <c r="G195" s="189">
        <v>28.94</v>
      </c>
      <c r="H195" s="211">
        <v>1.4375</v>
      </c>
      <c r="I195" s="212">
        <v>1.0400313000000001</v>
      </c>
      <c r="J195" s="194"/>
      <c r="K195" s="187"/>
      <c r="L195" s="194"/>
      <c r="M195" s="187"/>
      <c r="N195" s="195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5"/>
      <c r="B196" s="184"/>
      <c r="C196" s="380" t="s">
        <v>75</v>
      </c>
      <c r="D196" s="380"/>
      <c r="E196" s="380"/>
      <c r="F196" s="196"/>
      <c r="G196" s="197"/>
      <c r="H196" s="197"/>
      <c r="I196" s="197"/>
      <c r="J196" s="199">
        <v>10321.94</v>
      </c>
      <c r="K196" s="197"/>
      <c r="L196" s="198">
        <v>316.13</v>
      </c>
      <c r="M196" s="197"/>
      <c r="N196" s="200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2"/>
      <c r="B197" s="184"/>
      <c r="C197" s="379" t="s">
        <v>76</v>
      </c>
      <c r="D197" s="379"/>
      <c r="E197" s="379"/>
      <c r="F197" s="186"/>
      <c r="G197" s="187"/>
      <c r="H197" s="187"/>
      <c r="I197" s="187"/>
      <c r="J197" s="194"/>
      <c r="K197" s="187"/>
      <c r="L197" s="188">
        <v>138.35</v>
      </c>
      <c r="M197" s="187"/>
      <c r="N197" s="191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2"/>
      <c r="B198" s="184" t="s">
        <v>560</v>
      </c>
      <c r="C198" s="379" t="s">
        <v>561</v>
      </c>
      <c r="D198" s="379"/>
      <c r="E198" s="379"/>
      <c r="F198" s="186" t="s">
        <v>79</v>
      </c>
      <c r="G198" s="201">
        <v>102</v>
      </c>
      <c r="H198" s="187"/>
      <c r="I198" s="201">
        <v>102</v>
      </c>
      <c r="J198" s="194"/>
      <c r="K198" s="187"/>
      <c r="L198" s="188">
        <v>141.12</v>
      </c>
      <c r="M198" s="187"/>
      <c r="N198" s="191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2"/>
      <c r="B199" s="184" t="s">
        <v>562</v>
      </c>
      <c r="C199" s="379" t="s">
        <v>563</v>
      </c>
      <c r="D199" s="379"/>
      <c r="E199" s="379"/>
      <c r="F199" s="186" t="s">
        <v>79</v>
      </c>
      <c r="G199" s="201">
        <v>58</v>
      </c>
      <c r="H199" s="189">
        <v>0.85</v>
      </c>
      <c r="I199" s="216">
        <v>49.3</v>
      </c>
      <c r="J199" s="194"/>
      <c r="K199" s="187"/>
      <c r="L199" s="188">
        <v>68.209999999999994</v>
      </c>
      <c r="M199" s="187"/>
      <c r="N199" s="191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2"/>
      <c r="B200" s="203"/>
      <c r="C200" s="388" t="s">
        <v>82</v>
      </c>
      <c r="D200" s="388"/>
      <c r="E200" s="388"/>
      <c r="F200" s="178"/>
      <c r="G200" s="179"/>
      <c r="H200" s="179"/>
      <c r="I200" s="179"/>
      <c r="J200" s="181"/>
      <c r="K200" s="179"/>
      <c r="L200" s="207">
        <v>525.46</v>
      </c>
      <c r="M200" s="197"/>
      <c r="N200" s="205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6" t="s">
        <v>126</v>
      </c>
      <c r="B201" s="177" t="s">
        <v>529</v>
      </c>
      <c r="C201" s="388" t="s">
        <v>2398</v>
      </c>
      <c r="D201" s="388"/>
      <c r="E201" s="388"/>
      <c r="F201" s="178" t="s">
        <v>98</v>
      </c>
      <c r="G201" s="179">
        <v>2.2440000000000002</v>
      </c>
      <c r="H201" s="180">
        <v>1</v>
      </c>
      <c r="I201" s="210">
        <v>2.2440000000000002</v>
      </c>
      <c r="J201" s="207">
        <v>665</v>
      </c>
      <c r="K201" s="179"/>
      <c r="L201" s="204">
        <v>1492.26</v>
      </c>
      <c r="M201" s="206">
        <v>8.16</v>
      </c>
      <c r="N201" s="205">
        <v>12176.84</v>
      </c>
      <c r="AF201" s="133"/>
      <c r="AG201" s="140" t="s">
        <v>2398</v>
      </c>
      <c r="AM201" s="140"/>
      <c r="AP201" s="140"/>
      <c r="AR201" s="140"/>
      <c r="AS201" s="140"/>
    </row>
    <row r="202" spans="1:45" s="121" customFormat="1" ht="15" x14ac:dyDescent="0.25">
      <c r="A202" s="202"/>
      <c r="B202" s="203"/>
      <c r="C202" s="379" t="s">
        <v>99</v>
      </c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391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2"/>
      <c r="B203" s="203"/>
      <c r="C203" s="388" t="s">
        <v>82</v>
      </c>
      <c r="D203" s="388"/>
      <c r="E203" s="388"/>
      <c r="F203" s="178"/>
      <c r="G203" s="179"/>
      <c r="H203" s="179"/>
      <c r="I203" s="179"/>
      <c r="J203" s="181"/>
      <c r="K203" s="179"/>
      <c r="L203" s="204">
        <v>1492.26</v>
      </c>
      <c r="M203" s="197"/>
      <c r="N203" s="205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6" t="s">
        <v>128</v>
      </c>
      <c r="B204" s="177" t="s">
        <v>1001</v>
      </c>
      <c r="C204" s="388" t="s">
        <v>1002</v>
      </c>
      <c r="D204" s="388"/>
      <c r="E204" s="388"/>
      <c r="F204" s="178" t="s">
        <v>98</v>
      </c>
      <c r="G204" s="179">
        <v>1.7</v>
      </c>
      <c r="H204" s="180">
        <v>1</v>
      </c>
      <c r="I204" s="214">
        <v>1.7</v>
      </c>
      <c r="J204" s="181"/>
      <c r="K204" s="179"/>
      <c r="L204" s="181"/>
      <c r="M204" s="179"/>
      <c r="N204" s="182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3"/>
      <c r="B205" s="184" t="s">
        <v>63</v>
      </c>
      <c r="C205" s="389" t="s">
        <v>64</v>
      </c>
      <c r="D205" s="389"/>
      <c r="E205" s="389"/>
      <c r="F205" s="389"/>
      <c r="G205" s="389"/>
      <c r="H205" s="389"/>
      <c r="I205" s="389"/>
      <c r="J205" s="389"/>
      <c r="K205" s="389"/>
      <c r="L205" s="389"/>
      <c r="M205" s="389"/>
      <c r="N205" s="390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3"/>
      <c r="B206" s="184" t="s">
        <v>65</v>
      </c>
      <c r="C206" s="389" t="s">
        <v>66</v>
      </c>
      <c r="D206" s="389"/>
      <c r="E206" s="389"/>
      <c r="F206" s="389"/>
      <c r="G206" s="389"/>
      <c r="H206" s="389"/>
      <c r="I206" s="389"/>
      <c r="J206" s="389"/>
      <c r="K206" s="389"/>
      <c r="L206" s="389"/>
      <c r="M206" s="389"/>
      <c r="N206" s="390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5"/>
      <c r="B207" s="184" t="s">
        <v>58</v>
      </c>
      <c r="C207" s="379" t="s">
        <v>67</v>
      </c>
      <c r="D207" s="379"/>
      <c r="E207" s="379"/>
      <c r="F207" s="186"/>
      <c r="G207" s="187"/>
      <c r="H207" s="187"/>
      <c r="I207" s="187"/>
      <c r="J207" s="188">
        <v>37.729999999999997</v>
      </c>
      <c r="K207" s="211">
        <v>1.3225</v>
      </c>
      <c r="L207" s="188">
        <v>84.83</v>
      </c>
      <c r="M207" s="189">
        <v>44.77</v>
      </c>
      <c r="N207" s="191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5"/>
      <c r="B208" s="184" t="s">
        <v>68</v>
      </c>
      <c r="C208" s="379" t="s">
        <v>69</v>
      </c>
      <c r="D208" s="379"/>
      <c r="E208" s="379"/>
      <c r="F208" s="186"/>
      <c r="G208" s="187"/>
      <c r="H208" s="187"/>
      <c r="I208" s="187"/>
      <c r="J208" s="188">
        <v>34.56</v>
      </c>
      <c r="K208" s="211">
        <v>1.4375</v>
      </c>
      <c r="L208" s="188">
        <v>84.46</v>
      </c>
      <c r="M208" s="189">
        <v>13.24</v>
      </c>
      <c r="N208" s="191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5"/>
      <c r="B209" s="184" t="s">
        <v>70</v>
      </c>
      <c r="C209" s="379" t="s">
        <v>71</v>
      </c>
      <c r="D209" s="379"/>
      <c r="E209" s="379"/>
      <c r="F209" s="186"/>
      <c r="G209" s="187"/>
      <c r="H209" s="187"/>
      <c r="I209" s="187"/>
      <c r="J209" s="188">
        <v>5.4</v>
      </c>
      <c r="K209" s="211">
        <v>1.4375</v>
      </c>
      <c r="L209" s="188">
        <v>13.2</v>
      </c>
      <c r="M209" s="189">
        <v>44.77</v>
      </c>
      <c r="N209" s="218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5"/>
      <c r="B210" s="184" t="s">
        <v>86</v>
      </c>
      <c r="C210" s="379" t="s">
        <v>87</v>
      </c>
      <c r="D210" s="379"/>
      <c r="E210" s="379"/>
      <c r="F210" s="186"/>
      <c r="G210" s="187"/>
      <c r="H210" s="187"/>
      <c r="I210" s="187"/>
      <c r="J210" s="188">
        <v>1.6</v>
      </c>
      <c r="K210" s="187"/>
      <c r="L210" s="188">
        <v>2.72</v>
      </c>
      <c r="M210" s="189">
        <v>8.16</v>
      </c>
      <c r="N210" s="218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2"/>
      <c r="B211" s="184"/>
      <c r="C211" s="379" t="s">
        <v>72</v>
      </c>
      <c r="D211" s="379"/>
      <c r="E211" s="379"/>
      <c r="F211" s="186" t="s">
        <v>73</v>
      </c>
      <c r="G211" s="189">
        <v>4.54</v>
      </c>
      <c r="H211" s="211">
        <v>1.3225</v>
      </c>
      <c r="I211" s="215">
        <v>10.207055</v>
      </c>
      <c r="J211" s="194"/>
      <c r="K211" s="187"/>
      <c r="L211" s="194"/>
      <c r="M211" s="187"/>
      <c r="N211" s="195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2"/>
      <c r="B212" s="184"/>
      <c r="C212" s="379" t="s">
        <v>74</v>
      </c>
      <c r="D212" s="379"/>
      <c r="E212" s="379"/>
      <c r="F212" s="186" t="s">
        <v>73</v>
      </c>
      <c r="G212" s="216">
        <v>0.4</v>
      </c>
      <c r="H212" s="211">
        <v>1.4375</v>
      </c>
      <c r="I212" s="211">
        <v>0.97750000000000004</v>
      </c>
      <c r="J212" s="194"/>
      <c r="K212" s="187"/>
      <c r="L212" s="194"/>
      <c r="M212" s="187"/>
      <c r="N212" s="195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5"/>
      <c r="B213" s="184"/>
      <c r="C213" s="380" t="s">
        <v>75</v>
      </c>
      <c r="D213" s="380"/>
      <c r="E213" s="380"/>
      <c r="F213" s="196"/>
      <c r="G213" s="197"/>
      <c r="H213" s="197"/>
      <c r="I213" s="197"/>
      <c r="J213" s="198">
        <v>73.89</v>
      </c>
      <c r="K213" s="197"/>
      <c r="L213" s="198">
        <v>172.01</v>
      </c>
      <c r="M213" s="197"/>
      <c r="N213" s="200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2"/>
      <c r="B214" s="184"/>
      <c r="C214" s="379" t="s">
        <v>76</v>
      </c>
      <c r="D214" s="379"/>
      <c r="E214" s="379"/>
      <c r="F214" s="186"/>
      <c r="G214" s="187"/>
      <c r="H214" s="187"/>
      <c r="I214" s="187"/>
      <c r="J214" s="194"/>
      <c r="K214" s="187"/>
      <c r="L214" s="188">
        <v>98.03</v>
      </c>
      <c r="M214" s="187"/>
      <c r="N214" s="191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2"/>
      <c r="B215" s="184" t="s">
        <v>232</v>
      </c>
      <c r="C215" s="379" t="s">
        <v>233</v>
      </c>
      <c r="D215" s="379"/>
      <c r="E215" s="379"/>
      <c r="F215" s="186" t="s">
        <v>79</v>
      </c>
      <c r="G215" s="201">
        <v>110</v>
      </c>
      <c r="H215" s="187"/>
      <c r="I215" s="201">
        <v>110</v>
      </c>
      <c r="J215" s="194"/>
      <c r="K215" s="187"/>
      <c r="L215" s="188">
        <v>107.83</v>
      </c>
      <c r="M215" s="187"/>
      <c r="N215" s="191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2"/>
      <c r="B216" s="184" t="s">
        <v>234</v>
      </c>
      <c r="C216" s="379" t="s">
        <v>235</v>
      </c>
      <c r="D216" s="379"/>
      <c r="E216" s="379"/>
      <c r="F216" s="186" t="s">
        <v>79</v>
      </c>
      <c r="G216" s="201">
        <v>69</v>
      </c>
      <c r="H216" s="189">
        <v>0.85</v>
      </c>
      <c r="I216" s="189">
        <v>58.65</v>
      </c>
      <c r="J216" s="194"/>
      <c r="K216" s="187"/>
      <c r="L216" s="188">
        <v>57.49</v>
      </c>
      <c r="M216" s="187"/>
      <c r="N216" s="191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2"/>
      <c r="B217" s="203"/>
      <c r="C217" s="388" t="s">
        <v>82</v>
      </c>
      <c r="D217" s="388"/>
      <c r="E217" s="388"/>
      <c r="F217" s="178"/>
      <c r="G217" s="179"/>
      <c r="H217" s="179"/>
      <c r="I217" s="179"/>
      <c r="J217" s="181"/>
      <c r="K217" s="179"/>
      <c r="L217" s="207">
        <v>337.33</v>
      </c>
      <c r="M217" s="197"/>
      <c r="N217" s="205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6" t="s">
        <v>130</v>
      </c>
      <c r="B218" s="177" t="s">
        <v>2403</v>
      </c>
      <c r="C218" s="388" t="s">
        <v>2404</v>
      </c>
      <c r="D218" s="388"/>
      <c r="E218" s="388"/>
      <c r="F218" s="178" t="s">
        <v>1008</v>
      </c>
      <c r="G218" s="179">
        <v>0.497</v>
      </c>
      <c r="H218" s="180">
        <v>1</v>
      </c>
      <c r="I218" s="210">
        <v>0.497</v>
      </c>
      <c r="J218" s="204">
        <v>1094.45</v>
      </c>
      <c r="K218" s="179"/>
      <c r="L218" s="207">
        <v>543.94000000000005</v>
      </c>
      <c r="M218" s="206">
        <v>8.16</v>
      </c>
      <c r="N218" s="205">
        <v>4438.55</v>
      </c>
      <c r="AF218" s="133"/>
      <c r="AG218" s="140" t="s">
        <v>2404</v>
      </c>
      <c r="AM218" s="140"/>
      <c r="AP218" s="140"/>
      <c r="AR218" s="140"/>
      <c r="AS218" s="140"/>
    </row>
    <row r="219" spans="1:45" s="121" customFormat="1" ht="15" x14ac:dyDescent="0.25">
      <c r="A219" s="202"/>
      <c r="B219" s="203"/>
      <c r="C219" s="379" t="s">
        <v>99</v>
      </c>
      <c r="D219" s="379"/>
      <c r="E219" s="379"/>
      <c r="F219" s="379"/>
      <c r="G219" s="379"/>
      <c r="H219" s="379"/>
      <c r="I219" s="379"/>
      <c r="J219" s="379"/>
      <c r="K219" s="379"/>
      <c r="L219" s="379"/>
      <c r="M219" s="379"/>
      <c r="N219" s="391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8"/>
      <c r="B220" s="209"/>
      <c r="C220" s="379" t="s">
        <v>2405</v>
      </c>
      <c r="D220" s="379"/>
      <c r="E220" s="379"/>
      <c r="F220" s="379"/>
      <c r="G220" s="379"/>
      <c r="H220" s="379"/>
      <c r="I220" s="379"/>
      <c r="J220" s="379"/>
      <c r="K220" s="379"/>
      <c r="L220" s="379"/>
      <c r="M220" s="379"/>
      <c r="N220" s="391"/>
      <c r="AF220" s="133"/>
      <c r="AG220" s="140"/>
      <c r="AH220" s="142" t="s">
        <v>2405</v>
      </c>
      <c r="AM220" s="140"/>
      <c r="AP220" s="140"/>
      <c r="AR220" s="140"/>
      <c r="AS220" s="140"/>
    </row>
    <row r="221" spans="1:45" s="121" customFormat="1" ht="15" x14ac:dyDescent="0.25">
      <c r="A221" s="202"/>
      <c r="B221" s="203"/>
      <c r="C221" s="388" t="s">
        <v>82</v>
      </c>
      <c r="D221" s="388"/>
      <c r="E221" s="388"/>
      <c r="F221" s="178"/>
      <c r="G221" s="179"/>
      <c r="H221" s="179"/>
      <c r="I221" s="179"/>
      <c r="J221" s="181"/>
      <c r="K221" s="179"/>
      <c r="L221" s="207">
        <v>543.94000000000005</v>
      </c>
      <c r="M221" s="197"/>
      <c r="N221" s="205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6" t="s">
        <v>135</v>
      </c>
      <c r="B222" s="177" t="s">
        <v>2406</v>
      </c>
      <c r="C222" s="388" t="s">
        <v>2407</v>
      </c>
      <c r="D222" s="388"/>
      <c r="E222" s="388"/>
      <c r="F222" s="178" t="s">
        <v>98</v>
      </c>
      <c r="G222" s="179">
        <v>0.37</v>
      </c>
      <c r="H222" s="180">
        <v>1</v>
      </c>
      <c r="I222" s="206">
        <v>0.37</v>
      </c>
      <c r="J222" s="207">
        <v>529.41</v>
      </c>
      <c r="K222" s="179"/>
      <c r="L222" s="207">
        <v>195.88</v>
      </c>
      <c r="M222" s="206">
        <v>8.16</v>
      </c>
      <c r="N222" s="205">
        <v>1598.38</v>
      </c>
      <c r="AF222" s="133"/>
      <c r="AG222" s="140" t="s">
        <v>2407</v>
      </c>
      <c r="AM222" s="140"/>
      <c r="AP222" s="140"/>
      <c r="AR222" s="140"/>
      <c r="AS222" s="140"/>
    </row>
    <row r="223" spans="1:45" s="121" customFormat="1" ht="15" x14ac:dyDescent="0.25">
      <c r="A223" s="202"/>
      <c r="B223" s="203"/>
      <c r="C223" s="379" t="s">
        <v>99</v>
      </c>
      <c r="D223" s="379"/>
      <c r="E223" s="379"/>
      <c r="F223" s="379"/>
      <c r="G223" s="379"/>
      <c r="H223" s="379"/>
      <c r="I223" s="379"/>
      <c r="J223" s="379"/>
      <c r="K223" s="379"/>
      <c r="L223" s="379"/>
      <c r="M223" s="379"/>
      <c r="N223" s="391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8"/>
      <c r="B224" s="209"/>
      <c r="C224" s="379" t="s">
        <v>2408</v>
      </c>
      <c r="D224" s="379"/>
      <c r="E224" s="379"/>
      <c r="F224" s="379"/>
      <c r="G224" s="379"/>
      <c r="H224" s="379"/>
      <c r="I224" s="379"/>
      <c r="J224" s="379"/>
      <c r="K224" s="379"/>
      <c r="L224" s="379"/>
      <c r="M224" s="379"/>
      <c r="N224" s="391"/>
      <c r="AF224" s="133"/>
      <c r="AG224" s="140"/>
      <c r="AH224" s="142" t="s">
        <v>2408</v>
      </c>
      <c r="AM224" s="140"/>
      <c r="AP224" s="140"/>
      <c r="AR224" s="140"/>
      <c r="AS224" s="140"/>
    </row>
    <row r="225" spans="1:45" s="121" customFormat="1" ht="15" x14ac:dyDescent="0.25">
      <c r="A225" s="202"/>
      <c r="B225" s="203"/>
      <c r="C225" s="388" t="s">
        <v>82</v>
      </c>
      <c r="D225" s="388"/>
      <c r="E225" s="388"/>
      <c r="F225" s="178"/>
      <c r="G225" s="179"/>
      <c r="H225" s="179"/>
      <c r="I225" s="179"/>
      <c r="J225" s="181"/>
      <c r="K225" s="179"/>
      <c r="L225" s="207">
        <v>195.88</v>
      </c>
      <c r="M225" s="197"/>
      <c r="N225" s="205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6" t="s">
        <v>136</v>
      </c>
      <c r="B226" s="177" t="s">
        <v>543</v>
      </c>
      <c r="C226" s="388" t="s">
        <v>544</v>
      </c>
      <c r="D226" s="388"/>
      <c r="E226" s="388"/>
      <c r="F226" s="178" t="s">
        <v>199</v>
      </c>
      <c r="G226" s="179">
        <v>7.1440000000000002E-3</v>
      </c>
      <c r="H226" s="180">
        <v>1</v>
      </c>
      <c r="I226" s="254">
        <v>7.1440000000000002E-3</v>
      </c>
      <c r="J226" s="181"/>
      <c r="K226" s="179"/>
      <c r="L226" s="181"/>
      <c r="M226" s="179"/>
      <c r="N226" s="182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8"/>
      <c r="B227" s="209"/>
      <c r="C227" s="379" t="s">
        <v>2409</v>
      </c>
      <c r="D227" s="379"/>
      <c r="E227" s="379"/>
      <c r="F227" s="379"/>
      <c r="G227" s="379"/>
      <c r="H227" s="379"/>
      <c r="I227" s="379"/>
      <c r="J227" s="379"/>
      <c r="K227" s="379"/>
      <c r="L227" s="379"/>
      <c r="M227" s="379"/>
      <c r="N227" s="391"/>
      <c r="AF227" s="133"/>
      <c r="AG227" s="140"/>
      <c r="AH227" s="142" t="s">
        <v>2409</v>
      </c>
      <c r="AM227" s="140"/>
      <c r="AP227" s="140"/>
      <c r="AR227" s="140"/>
      <c r="AS227" s="140"/>
    </row>
    <row r="228" spans="1:45" s="121" customFormat="1" ht="23.25" x14ac:dyDescent="0.25">
      <c r="A228" s="183"/>
      <c r="B228" s="184" t="s">
        <v>63</v>
      </c>
      <c r="C228" s="389" t="s">
        <v>64</v>
      </c>
      <c r="D228" s="389"/>
      <c r="E228" s="389"/>
      <c r="F228" s="389"/>
      <c r="G228" s="389"/>
      <c r="H228" s="389"/>
      <c r="I228" s="389"/>
      <c r="J228" s="389"/>
      <c r="K228" s="389"/>
      <c r="L228" s="389"/>
      <c r="M228" s="389"/>
      <c r="N228" s="390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3"/>
      <c r="B229" s="184" t="s">
        <v>65</v>
      </c>
      <c r="C229" s="389" t="s">
        <v>66</v>
      </c>
      <c r="D229" s="389"/>
      <c r="E229" s="389"/>
      <c r="F229" s="389"/>
      <c r="G229" s="389"/>
      <c r="H229" s="389"/>
      <c r="I229" s="389"/>
      <c r="J229" s="389"/>
      <c r="K229" s="389"/>
      <c r="L229" s="389"/>
      <c r="M229" s="389"/>
      <c r="N229" s="390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5"/>
      <c r="B230" s="184" t="s">
        <v>58</v>
      </c>
      <c r="C230" s="379" t="s">
        <v>67</v>
      </c>
      <c r="D230" s="379"/>
      <c r="E230" s="379"/>
      <c r="F230" s="186"/>
      <c r="G230" s="187"/>
      <c r="H230" s="187"/>
      <c r="I230" s="187"/>
      <c r="J230" s="188">
        <v>282.66000000000003</v>
      </c>
      <c r="K230" s="211">
        <v>1.3225</v>
      </c>
      <c r="L230" s="188">
        <v>2.67</v>
      </c>
      <c r="M230" s="189">
        <v>44.77</v>
      </c>
      <c r="N230" s="218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5"/>
      <c r="B231" s="184" t="s">
        <v>68</v>
      </c>
      <c r="C231" s="379" t="s">
        <v>69</v>
      </c>
      <c r="D231" s="379"/>
      <c r="E231" s="379"/>
      <c r="F231" s="186"/>
      <c r="G231" s="187"/>
      <c r="H231" s="187"/>
      <c r="I231" s="187"/>
      <c r="J231" s="188">
        <v>43.61</v>
      </c>
      <c r="K231" s="211">
        <v>1.4375</v>
      </c>
      <c r="L231" s="188">
        <v>0.45</v>
      </c>
      <c r="M231" s="189">
        <v>13.24</v>
      </c>
      <c r="N231" s="218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5"/>
      <c r="B232" s="184" t="s">
        <v>70</v>
      </c>
      <c r="C232" s="379" t="s">
        <v>71</v>
      </c>
      <c r="D232" s="379"/>
      <c r="E232" s="379"/>
      <c r="F232" s="186"/>
      <c r="G232" s="187"/>
      <c r="H232" s="187"/>
      <c r="I232" s="187"/>
      <c r="J232" s="188">
        <v>17.149999999999999</v>
      </c>
      <c r="K232" s="211">
        <v>1.4375</v>
      </c>
      <c r="L232" s="188">
        <v>0.18</v>
      </c>
      <c r="M232" s="189">
        <v>44.77</v>
      </c>
      <c r="N232" s="218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5"/>
      <c r="B233" s="184" t="s">
        <v>86</v>
      </c>
      <c r="C233" s="379" t="s">
        <v>87</v>
      </c>
      <c r="D233" s="379"/>
      <c r="E233" s="379"/>
      <c r="F233" s="186"/>
      <c r="G233" s="187"/>
      <c r="H233" s="187"/>
      <c r="I233" s="187"/>
      <c r="J233" s="188">
        <v>8.5399999999999991</v>
      </c>
      <c r="K233" s="187"/>
      <c r="L233" s="188">
        <v>0.06</v>
      </c>
      <c r="M233" s="189">
        <v>8.16</v>
      </c>
      <c r="N233" s="218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2"/>
      <c r="B234" s="184"/>
      <c r="C234" s="379" t="s">
        <v>72</v>
      </c>
      <c r="D234" s="379"/>
      <c r="E234" s="379"/>
      <c r="F234" s="186" t="s">
        <v>73</v>
      </c>
      <c r="G234" s="216">
        <v>35.6</v>
      </c>
      <c r="H234" s="211">
        <v>1.3225</v>
      </c>
      <c r="I234" s="212">
        <v>0.3363467</v>
      </c>
      <c r="J234" s="194"/>
      <c r="K234" s="187"/>
      <c r="L234" s="194"/>
      <c r="M234" s="187"/>
      <c r="N234" s="195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2"/>
      <c r="B235" s="184"/>
      <c r="C235" s="379" t="s">
        <v>74</v>
      </c>
      <c r="D235" s="379"/>
      <c r="E235" s="379"/>
      <c r="F235" s="186" t="s">
        <v>73</v>
      </c>
      <c r="G235" s="189">
        <v>1.27</v>
      </c>
      <c r="H235" s="211">
        <v>1.4375</v>
      </c>
      <c r="I235" s="212">
        <v>1.30423E-2</v>
      </c>
      <c r="J235" s="194"/>
      <c r="K235" s="187"/>
      <c r="L235" s="194"/>
      <c r="M235" s="187"/>
      <c r="N235" s="195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5"/>
      <c r="B236" s="184"/>
      <c r="C236" s="380" t="s">
        <v>75</v>
      </c>
      <c r="D236" s="380"/>
      <c r="E236" s="380"/>
      <c r="F236" s="196"/>
      <c r="G236" s="197"/>
      <c r="H236" s="197"/>
      <c r="I236" s="197"/>
      <c r="J236" s="198">
        <v>334.81</v>
      </c>
      <c r="K236" s="197"/>
      <c r="L236" s="198">
        <v>3.18</v>
      </c>
      <c r="M236" s="197"/>
      <c r="N236" s="219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2"/>
      <c r="B237" s="184"/>
      <c r="C237" s="379" t="s">
        <v>76</v>
      </c>
      <c r="D237" s="379"/>
      <c r="E237" s="379"/>
      <c r="F237" s="186"/>
      <c r="G237" s="187"/>
      <c r="H237" s="187"/>
      <c r="I237" s="187"/>
      <c r="J237" s="194"/>
      <c r="K237" s="187"/>
      <c r="L237" s="188">
        <v>2.85</v>
      </c>
      <c r="M237" s="187"/>
      <c r="N237" s="218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2"/>
      <c r="B238" s="184" t="s">
        <v>546</v>
      </c>
      <c r="C238" s="379" t="s">
        <v>547</v>
      </c>
      <c r="D238" s="379"/>
      <c r="E238" s="379"/>
      <c r="F238" s="186" t="s">
        <v>79</v>
      </c>
      <c r="G238" s="201">
        <v>112</v>
      </c>
      <c r="H238" s="187"/>
      <c r="I238" s="201">
        <v>112</v>
      </c>
      <c r="J238" s="194"/>
      <c r="K238" s="187"/>
      <c r="L238" s="188">
        <v>3.19</v>
      </c>
      <c r="M238" s="187"/>
      <c r="N238" s="218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2"/>
      <c r="B239" s="184" t="s">
        <v>548</v>
      </c>
      <c r="C239" s="379" t="s">
        <v>549</v>
      </c>
      <c r="D239" s="379"/>
      <c r="E239" s="379"/>
      <c r="F239" s="186" t="s">
        <v>79</v>
      </c>
      <c r="G239" s="201">
        <v>65</v>
      </c>
      <c r="H239" s="189">
        <v>0.85</v>
      </c>
      <c r="I239" s="189">
        <v>55.25</v>
      </c>
      <c r="J239" s="194"/>
      <c r="K239" s="187"/>
      <c r="L239" s="188">
        <v>1.57</v>
      </c>
      <c r="M239" s="187"/>
      <c r="N239" s="218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2"/>
      <c r="B240" s="203"/>
      <c r="C240" s="388" t="s">
        <v>82</v>
      </c>
      <c r="D240" s="388"/>
      <c r="E240" s="388"/>
      <c r="F240" s="178"/>
      <c r="G240" s="179"/>
      <c r="H240" s="179"/>
      <c r="I240" s="179"/>
      <c r="J240" s="181"/>
      <c r="K240" s="179"/>
      <c r="L240" s="207">
        <v>7.94</v>
      </c>
      <c r="M240" s="197"/>
      <c r="N240" s="213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6" t="s">
        <v>140</v>
      </c>
      <c r="B241" s="177" t="s">
        <v>1011</v>
      </c>
      <c r="C241" s="388" t="s">
        <v>2410</v>
      </c>
      <c r="D241" s="388"/>
      <c r="E241" s="388"/>
      <c r="F241" s="178" t="s">
        <v>199</v>
      </c>
      <c r="G241" s="179">
        <v>-7.1440000000000002E-3</v>
      </c>
      <c r="H241" s="180">
        <v>1</v>
      </c>
      <c r="I241" s="254">
        <v>-7.1440000000000002E-3</v>
      </c>
      <c r="J241" s="181"/>
      <c r="K241" s="179"/>
      <c r="L241" s="181"/>
      <c r="M241" s="179"/>
      <c r="N241" s="182"/>
      <c r="AF241" s="133"/>
      <c r="AG241" s="140" t="s">
        <v>2410</v>
      </c>
      <c r="AM241" s="140"/>
      <c r="AP241" s="140"/>
      <c r="AR241" s="140"/>
      <c r="AS241" s="140"/>
    </row>
    <row r="242" spans="1:45" s="121" customFormat="1" ht="15" x14ac:dyDescent="0.25">
      <c r="A242" s="208"/>
      <c r="B242" s="209"/>
      <c r="C242" s="379" t="s">
        <v>2411</v>
      </c>
      <c r="D242" s="379"/>
      <c r="E242" s="379"/>
      <c r="F242" s="379"/>
      <c r="G242" s="379"/>
      <c r="H242" s="379"/>
      <c r="I242" s="379"/>
      <c r="J242" s="379"/>
      <c r="K242" s="379"/>
      <c r="L242" s="379"/>
      <c r="M242" s="379"/>
      <c r="N242" s="391"/>
      <c r="AF242" s="133"/>
      <c r="AG242" s="140"/>
      <c r="AH242" s="142" t="s">
        <v>2411</v>
      </c>
      <c r="AM242" s="140"/>
      <c r="AP242" s="140"/>
      <c r="AR242" s="140"/>
      <c r="AS242" s="140"/>
    </row>
    <row r="243" spans="1:45" s="121" customFormat="1" ht="23.25" x14ac:dyDescent="0.25">
      <c r="A243" s="183"/>
      <c r="B243" s="184" t="s">
        <v>63</v>
      </c>
      <c r="C243" s="389" t="s">
        <v>64</v>
      </c>
      <c r="D243" s="389"/>
      <c r="E243" s="389"/>
      <c r="F243" s="389"/>
      <c r="G243" s="389"/>
      <c r="H243" s="389"/>
      <c r="I243" s="389"/>
      <c r="J243" s="389"/>
      <c r="K243" s="389"/>
      <c r="L243" s="389"/>
      <c r="M243" s="389"/>
      <c r="N243" s="390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3"/>
      <c r="B244" s="184" t="s">
        <v>65</v>
      </c>
      <c r="C244" s="389" t="s">
        <v>66</v>
      </c>
      <c r="D244" s="389"/>
      <c r="E244" s="389"/>
      <c r="F244" s="389"/>
      <c r="G244" s="389"/>
      <c r="H244" s="389"/>
      <c r="I244" s="389"/>
      <c r="J244" s="389"/>
      <c r="K244" s="389"/>
      <c r="L244" s="389"/>
      <c r="M244" s="389"/>
      <c r="N244" s="390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5"/>
      <c r="B245" s="184" t="s">
        <v>58</v>
      </c>
      <c r="C245" s="379" t="s">
        <v>67</v>
      </c>
      <c r="D245" s="379"/>
      <c r="E245" s="379"/>
      <c r="F245" s="186"/>
      <c r="G245" s="187"/>
      <c r="H245" s="187"/>
      <c r="I245" s="187"/>
      <c r="J245" s="188">
        <v>3.49</v>
      </c>
      <c r="K245" s="211">
        <v>1.3225</v>
      </c>
      <c r="L245" s="188">
        <v>-0.03</v>
      </c>
      <c r="M245" s="189">
        <v>44.77</v>
      </c>
      <c r="N245" s="218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5"/>
      <c r="B246" s="184" t="s">
        <v>68</v>
      </c>
      <c r="C246" s="379" t="s">
        <v>69</v>
      </c>
      <c r="D246" s="379"/>
      <c r="E246" s="379"/>
      <c r="F246" s="186"/>
      <c r="G246" s="187"/>
      <c r="H246" s="187"/>
      <c r="I246" s="187"/>
      <c r="J246" s="188">
        <v>7.56</v>
      </c>
      <c r="K246" s="211">
        <v>1.4375</v>
      </c>
      <c r="L246" s="188">
        <v>-0.08</v>
      </c>
      <c r="M246" s="189">
        <v>13.24</v>
      </c>
      <c r="N246" s="218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5"/>
      <c r="B247" s="184" t="s">
        <v>70</v>
      </c>
      <c r="C247" s="379" t="s">
        <v>71</v>
      </c>
      <c r="D247" s="379"/>
      <c r="E247" s="379"/>
      <c r="F247" s="186"/>
      <c r="G247" s="187"/>
      <c r="H247" s="187"/>
      <c r="I247" s="187"/>
      <c r="J247" s="188">
        <v>2.84</v>
      </c>
      <c r="K247" s="211">
        <v>1.4375</v>
      </c>
      <c r="L247" s="188">
        <v>-0.03</v>
      </c>
      <c r="M247" s="189">
        <v>44.77</v>
      </c>
      <c r="N247" s="218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2"/>
      <c r="B248" s="184"/>
      <c r="C248" s="379" t="s">
        <v>72</v>
      </c>
      <c r="D248" s="379"/>
      <c r="E248" s="379"/>
      <c r="F248" s="186" t="s">
        <v>73</v>
      </c>
      <c r="G248" s="189">
        <v>0.44</v>
      </c>
      <c r="H248" s="211">
        <v>1.3225</v>
      </c>
      <c r="I248" s="212">
        <v>-4.1571000000000004E-3</v>
      </c>
      <c r="J248" s="194"/>
      <c r="K248" s="187"/>
      <c r="L248" s="194"/>
      <c r="M248" s="187"/>
      <c r="N248" s="195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2"/>
      <c r="B249" s="184"/>
      <c r="C249" s="379" t="s">
        <v>74</v>
      </c>
      <c r="D249" s="379"/>
      <c r="E249" s="379"/>
      <c r="F249" s="186" t="s">
        <v>73</v>
      </c>
      <c r="G249" s="189">
        <v>0.21</v>
      </c>
      <c r="H249" s="211">
        <v>1.4375</v>
      </c>
      <c r="I249" s="212">
        <v>-2.1565999999999998E-3</v>
      </c>
      <c r="J249" s="194"/>
      <c r="K249" s="187"/>
      <c r="L249" s="194"/>
      <c r="M249" s="187"/>
      <c r="N249" s="195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5"/>
      <c r="B250" s="184"/>
      <c r="C250" s="380" t="s">
        <v>75</v>
      </c>
      <c r="D250" s="380"/>
      <c r="E250" s="380"/>
      <c r="F250" s="196"/>
      <c r="G250" s="197"/>
      <c r="H250" s="197"/>
      <c r="I250" s="197"/>
      <c r="J250" s="198">
        <v>11.05</v>
      </c>
      <c r="K250" s="197"/>
      <c r="L250" s="198">
        <v>-0.11</v>
      </c>
      <c r="M250" s="197"/>
      <c r="N250" s="219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2"/>
      <c r="B251" s="184"/>
      <c r="C251" s="379" t="s">
        <v>76</v>
      </c>
      <c r="D251" s="379"/>
      <c r="E251" s="379"/>
      <c r="F251" s="186"/>
      <c r="G251" s="187"/>
      <c r="H251" s="187"/>
      <c r="I251" s="187"/>
      <c r="J251" s="194"/>
      <c r="K251" s="187"/>
      <c r="L251" s="188">
        <v>-0.06</v>
      </c>
      <c r="M251" s="187"/>
      <c r="N251" s="218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2"/>
      <c r="B252" s="184" t="s">
        <v>546</v>
      </c>
      <c r="C252" s="379" t="s">
        <v>547</v>
      </c>
      <c r="D252" s="379"/>
      <c r="E252" s="379"/>
      <c r="F252" s="186" t="s">
        <v>79</v>
      </c>
      <c r="G252" s="201">
        <v>112</v>
      </c>
      <c r="H252" s="187"/>
      <c r="I252" s="201">
        <v>112</v>
      </c>
      <c r="J252" s="194"/>
      <c r="K252" s="187"/>
      <c r="L252" s="188">
        <v>-7.0000000000000007E-2</v>
      </c>
      <c r="M252" s="187"/>
      <c r="N252" s="218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2"/>
      <c r="B253" s="184" t="s">
        <v>548</v>
      </c>
      <c r="C253" s="379" t="s">
        <v>549</v>
      </c>
      <c r="D253" s="379"/>
      <c r="E253" s="379"/>
      <c r="F253" s="186" t="s">
        <v>79</v>
      </c>
      <c r="G253" s="201">
        <v>65</v>
      </c>
      <c r="H253" s="189">
        <v>0.85</v>
      </c>
      <c r="I253" s="189">
        <v>55.25</v>
      </c>
      <c r="J253" s="194"/>
      <c r="K253" s="187"/>
      <c r="L253" s="188">
        <v>-0.03</v>
      </c>
      <c r="M253" s="187"/>
      <c r="N253" s="218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2"/>
      <c r="B254" s="203"/>
      <c r="C254" s="388" t="s">
        <v>82</v>
      </c>
      <c r="D254" s="388"/>
      <c r="E254" s="388"/>
      <c r="F254" s="178"/>
      <c r="G254" s="179"/>
      <c r="H254" s="179"/>
      <c r="I254" s="179"/>
      <c r="J254" s="181"/>
      <c r="K254" s="179"/>
      <c r="L254" s="207">
        <v>-0.21</v>
      </c>
      <c r="M254" s="197"/>
      <c r="N254" s="213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6" t="s">
        <v>142</v>
      </c>
      <c r="B255" s="177" t="s">
        <v>2412</v>
      </c>
      <c r="C255" s="388" t="s">
        <v>2413</v>
      </c>
      <c r="D255" s="388"/>
      <c r="E255" s="388"/>
      <c r="F255" s="178" t="s">
        <v>98</v>
      </c>
      <c r="G255" s="179">
        <v>1.45738E-2</v>
      </c>
      <c r="H255" s="180">
        <v>1</v>
      </c>
      <c r="I255" s="255">
        <v>1.45738E-2</v>
      </c>
      <c r="J255" s="207">
        <v>424.88</v>
      </c>
      <c r="K255" s="179"/>
      <c r="L255" s="207">
        <v>6.19</v>
      </c>
      <c r="M255" s="206">
        <v>8.16</v>
      </c>
      <c r="N255" s="213">
        <v>50.51</v>
      </c>
      <c r="AF255" s="133"/>
      <c r="AG255" s="140" t="s">
        <v>2413</v>
      </c>
      <c r="AM255" s="140"/>
      <c r="AP255" s="140"/>
      <c r="AR255" s="140"/>
      <c r="AS255" s="140"/>
    </row>
    <row r="256" spans="1:45" s="121" customFormat="1" ht="15" x14ac:dyDescent="0.25">
      <c r="A256" s="202"/>
      <c r="B256" s="203"/>
      <c r="C256" s="379" t="s">
        <v>99</v>
      </c>
      <c r="D256" s="379"/>
      <c r="E256" s="379"/>
      <c r="F256" s="379"/>
      <c r="G256" s="379"/>
      <c r="H256" s="379"/>
      <c r="I256" s="379"/>
      <c r="J256" s="379"/>
      <c r="K256" s="379"/>
      <c r="L256" s="379"/>
      <c r="M256" s="379"/>
      <c r="N256" s="391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2"/>
      <c r="B257" s="203"/>
      <c r="C257" s="388" t="s">
        <v>82</v>
      </c>
      <c r="D257" s="388"/>
      <c r="E257" s="388"/>
      <c r="F257" s="178"/>
      <c r="G257" s="179"/>
      <c r="H257" s="179"/>
      <c r="I257" s="179"/>
      <c r="J257" s="181"/>
      <c r="K257" s="179"/>
      <c r="L257" s="207">
        <v>6.19</v>
      </c>
      <c r="M257" s="197"/>
      <c r="N257" s="213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0"/>
      <c r="B258" s="221"/>
      <c r="C258" s="221"/>
      <c r="D258" s="221"/>
      <c r="E258" s="221"/>
      <c r="F258" s="222"/>
      <c r="G258" s="222"/>
      <c r="H258" s="222"/>
      <c r="I258" s="222"/>
      <c r="J258" s="223"/>
      <c r="K258" s="222"/>
      <c r="L258" s="223"/>
      <c r="M258" s="187"/>
      <c r="N258" s="223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7"/>
      <c r="B259" s="228"/>
      <c r="C259" s="388" t="s">
        <v>2414</v>
      </c>
      <c r="D259" s="388"/>
      <c r="E259" s="388"/>
      <c r="F259" s="388"/>
      <c r="G259" s="388"/>
      <c r="H259" s="388"/>
      <c r="I259" s="388"/>
      <c r="J259" s="388"/>
      <c r="K259" s="388"/>
      <c r="L259" s="229"/>
      <c r="M259" s="230"/>
      <c r="N259" s="231"/>
      <c r="AF259" s="133"/>
      <c r="AG259" s="140"/>
      <c r="AM259" s="140"/>
      <c r="AP259" s="140" t="s">
        <v>2414</v>
      </c>
      <c r="AR259" s="140"/>
      <c r="AS259" s="140"/>
    </row>
    <row r="260" spans="1:45" s="121" customFormat="1" ht="15" x14ac:dyDescent="0.25">
      <c r="A260" s="232"/>
      <c r="B260" s="184"/>
      <c r="C260" s="379" t="s">
        <v>146</v>
      </c>
      <c r="D260" s="379"/>
      <c r="E260" s="379"/>
      <c r="F260" s="379"/>
      <c r="G260" s="379"/>
      <c r="H260" s="379"/>
      <c r="I260" s="379"/>
      <c r="J260" s="379"/>
      <c r="K260" s="379"/>
      <c r="L260" s="233">
        <v>59442.02</v>
      </c>
      <c r="M260" s="234"/>
      <c r="N260" s="237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2"/>
      <c r="B261" s="184"/>
      <c r="C261" s="379" t="s">
        <v>147</v>
      </c>
      <c r="D261" s="379"/>
      <c r="E261" s="379"/>
      <c r="F261" s="379"/>
      <c r="G261" s="379"/>
      <c r="H261" s="379"/>
      <c r="I261" s="379"/>
      <c r="J261" s="379"/>
      <c r="K261" s="379"/>
      <c r="L261" s="236"/>
      <c r="M261" s="234"/>
      <c r="N261" s="237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2"/>
      <c r="B262" s="184"/>
      <c r="C262" s="379" t="s">
        <v>148</v>
      </c>
      <c r="D262" s="379"/>
      <c r="E262" s="379"/>
      <c r="F262" s="379"/>
      <c r="G262" s="379"/>
      <c r="H262" s="379"/>
      <c r="I262" s="379"/>
      <c r="J262" s="379"/>
      <c r="K262" s="379"/>
      <c r="L262" s="249">
        <v>962.05</v>
      </c>
      <c r="M262" s="234"/>
      <c r="N262" s="237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2"/>
      <c r="B263" s="184"/>
      <c r="C263" s="379" t="s">
        <v>149</v>
      </c>
      <c r="D263" s="379"/>
      <c r="E263" s="379"/>
      <c r="F263" s="379"/>
      <c r="G263" s="379"/>
      <c r="H263" s="379"/>
      <c r="I263" s="379"/>
      <c r="J263" s="379"/>
      <c r="K263" s="379"/>
      <c r="L263" s="233">
        <v>3997.38</v>
      </c>
      <c r="M263" s="234"/>
      <c r="N263" s="237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2"/>
      <c r="B264" s="184"/>
      <c r="C264" s="379" t="s">
        <v>150</v>
      </c>
      <c r="D264" s="379"/>
      <c r="E264" s="379"/>
      <c r="F264" s="379"/>
      <c r="G264" s="379"/>
      <c r="H264" s="379"/>
      <c r="I264" s="379"/>
      <c r="J264" s="379"/>
      <c r="K264" s="379"/>
      <c r="L264" s="249">
        <v>478.33</v>
      </c>
      <c r="M264" s="234"/>
      <c r="N264" s="237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2"/>
      <c r="B265" s="184"/>
      <c r="C265" s="379" t="s">
        <v>151</v>
      </c>
      <c r="D265" s="379"/>
      <c r="E265" s="379"/>
      <c r="F265" s="379"/>
      <c r="G265" s="379"/>
      <c r="H265" s="379"/>
      <c r="I265" s="379"/>
      <c r="J265" s="379"/>
      <c r="K265" s="379"/>
      <c r="L265" s="233">
        <v>54482.59</v>
      </c>
      <c r="M265" s="234"/>
      <c r="N265" s="237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2"/>
      <c r="B266" s="184"/>
      <c r="C266" s="379" t="s">
        <v>153</v>
      </c>
      <c r="D266" s="379"/>
      <c r="E266" s="379"/>
      <c r="F266" s="379"/>
      <c r="G266" s="379"/>
      <c r="H266" s="379"/>
      <c r="I266" s="379"/>
      <c r="J266" s="379"/>
      <c r="K266" s="379"/>
      <c r="L266" s="233">
        <v>61885.82</v>
      </c>
      <c r="M266" s="234"/>
      <c r="N266" s="237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2"/>
      <c r="B267" s="184"/>
      <c r="C267" s="379" t="s">
        <v>147</v>
      </c>
      <c r="D267" s="379"/>
      <c r="E267" s="379"/>
      <c r="F267" s="379"/>
      <c r="G267" s="379"/>
      <c r="H267" s="379"/>
      <c r="I267" s="379"/>
      <c r="J267" s="379"/>
      <c r="K267" s="379"/>
      <c r="L267" s="236"/>
      <c r="M267" s="234"/>
      <c r="N267" s="237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2"/>
      <c r="B268" s="184"/>
      <c r="C268" s="379" t="s">
        <v>322</v>
      </c>
      <c r="D268" s="379"/>
      <c r="E268" s="379"/>
      <c r="F268" s="379"/>
      <c r="G268" s="379"/>
      <c r="H268" s="379"/>
      <c r="I268" s="379"/>
      <c r="J268" s="379"/>
      <c r="K268" s="379"/>
      <c r="L268" s="249">
        <v>962.05</v>
      </c>
      <c r="M268" s="234"/>
      <c r="N268" s="237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2"/>
      <c r="B269" s="184"/>
      <c r="C269" s="379" t="s">
        <v>323</v>
      </c>
      <c r="D269" s="379"/>
      <c r="E269" s="379"/>
      <c r="F269" s="379"/>
      <c r="G269" s="379"/>
      <c r="H269" s="379"/>
      <c r="I269" s="379"/>
      <c r="J269" s="379"/>
      <c r="K269" s="379"/>
      <c r="L269" s="233">
        <v>3997.38</v>
      </c>
      <c r="M269" s="234"/>
      <c r="N269" s="237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2"/>
      <c r="B270" s="184"/>
      <c r="C270" s="379" t="s">
        <v>324</v>
      </c>
      <c r="D270" s="379"/>
      <c r="E270" s="379"/>
      <c r="F270" s="379"/>
      <c r="G270" s="379"/>
      <c r="H270" s="379"/>
      <c r="I270" s="379"/>
      <c r="J270" s="379"/>
      <c r="K270" s="379"/>
      <c r="L270" s="249">
        <v>478.33</v>
      </c>
      <c r="M270" s="234"/>
      <c r="N270" s="237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2"/>
      <c r="B271" s="184"/>
      <c r="C271" s="379" t="s">
        <v>325</v>
      </c>
      <c r="D271" s="379"/>
      <c r="E271" s="379"/>
      <c r="F271" s="379"/>
      <c r="G271" s="379"/>
      <c r="H271" s="379"/>
      <c r="I271" s="379"/>
      <c r="J271" s="379"/>
      <c r="K271" s="379"/>
      <c r="L271" s="233">
        <v>54482.59</v>
      </c>
      <c r="M271" s="234"/>
      <c r="N271" s="237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2"/>
      <c r="B272" s="184"/>
      <c r="C272" s="379" t="s">
        <v>326</v>
      </c>
      <c r="D272" s="379"/>
      <c r="E272" s="379"/>
      <c r="F272" s="379"/>
      <c r="G272" s="379"/>
      <c r="H272" s="379"/>
      <c r="I272" s="379"/>
      <c r="J272" s="379"/>
      <c r="K272" s="379"/>
      <c r="L272" s="233">
        <v>1573.4</v>
      </c>
      <c r="M272" s="234"/>
      <c r="N272" s="237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2"/>
      <c r="B273" s="184"/>
      <c r="C273" s="379" t="s">
        <v>327</v>
      </c>
      <c r="D273" s="379"/>
      <c r="E273" s="379"/>
      <c r="F273" s="379"/>
      <c r="G273" s="379"/>
      <c r="H273" s="379"/>
      <c r="I273" s="379"/>
      <c r="J273" s="379"/>
      <c r="K273" s="379"/>
      <c r="L273" s="249">
        <v>870.4</v>
      </c>
      <c r="M273" s="234"/>
      <c r="N273" s="237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2"/>
      <c r="B274" s="184"/>
      <c r="C274" s="379" t="s">
        <v>163</v>
      </c>
      <c r="D274" s="379"/>
      <c r="E274" s="379"/>
      <c r="F274" s="379"/>
      <c r="G274" s="379"/>
      <c r="H274" s="379"/>
      <c r="I274" s="379"/>
      <c r="J274" s="379"/>
      <c r="K274" s="379"/>
      <c r="L274" s="233">
        <v>1440.38</v>
      </c>
      <c r="M274" s="234"/>
      <c r="N274" s="237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2"/>
      <c r="B275" s="184"/>
      <c r="C275" s="379" t="s">
        <v>164</v>
      </c>
      <c r="D275" s="379"/>
      <c r="E275" s="379"/>
      <c r="F275" s="379"/>
      <c r="G275" s="379"/>
      <c r="H275" s="379"/>
      <c r="I275" s="379"/>
      <c r="J275" s="379"/>
      <c r="K275" s="379"/>
      <c r="L275" s="233">
        <v>1573.4</v>
      </c>
      <c r="M275" s="234"/>
      <c r="N275" s="237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2"/>
      <c r="B276" s="184"/>
      <c r="C276" s="379" t="s">
        <v>165</v>
      </c>
      <c r="D276" s="379"/>
      <c r="E276" s="379"/>
      <c r="F276" s="379"/>
      <c r="G276" s="379"/>
      <c r="H276" s="379"/>
      <c r="I276" s="379"/>
      <c r="J276" s="379"/>
      <c r="K276" s="379"/>
      <c r="L276" s="249">
        <v>870.4</v>
      </c>
      <c r="M276" s="234"/>
      <c r="N276" s="237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2"/>
      <c r="B277" s="238"/>
      <c r="C277" s="396" t="s">
        <v>2415</v>
      </c>
      <c r="D277" s="396"/>
      <c r="E277" s="396"/>
      <c r="F277" s="396"/>
      <c r="G277" s="396"/>
      <c r="H277" s="396"/>
      <c r="I277" s="396"/>
      <c r="J277" s="396"/>
      <c r="K277" s="396"/>
      <c r="L277" s="239">
        <v>61885.82</v>
      </c>
      <c r="M277" s="240"/>
      <c r="N277" s="251"/>
      <c r="AF277" s="133"/>
      <c r="AG277" s="140"/>
      <c r="AM277" s="140"/>
      <c r="AP277" s="140"/>
      <c r="AR277" s="140" t="s">
        <v>2415</v>
      </c>
      <c r="AS277" s="140"/>
    </row>
    <row r="278" spans="1:45" s="121" customFormat="1" ht="15" x14ac:dyDescent="0.25">
      <c r="A278" s="382" t="s">
        <v>2416</v>
      </c>
      <c r="B278" s="383"/>
      <c r="C278" s="383"/>
      <c r="D278" s="383"/>
      <c r="E278" s="383"/>
      <c r="F278" s="383"/>
      <c r="G278" s="383"/>
      <c r="H278" s="383"/>
      <c r="I278" s="383"/>
      <c r="J278" s="383"/>
      <c r="K278" s="383"/>
      <c r="L278" s="383"/>
      <c r="M278" s="383"/>
      <c r="N278" s="384"/>
      <c r="AF278" s="133" t="s">
        <v>2416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6" t="s">
        <v>143</v>
      </c>
      <c r="B279" s="177" t="s">
        <v>557</v>
      </c>
      <c r="C279" s="388" t="s">
        <v>558</v>
      </c>
      <c r="D279" s="388"/>
      <c r="E279" s="388"/>
      <c r="F279" s="178" t="s">
        <v>90</v>
      </c>
      <c r="G279" s="179">
        <v>7.2999999999999995E-2</v>
      </c>
      <c r="H279" s="180">
        <v>1</v>
      </c>
      <c r="I279" s="210">
        <v>7.2999999999999995E-2</v>
      </c>
      <c r="J279" s="181"/>
      <c r="K279" s="179"/>
      <c r="L279" s="181"/>
      <c r="M279" s="179"/>
      <c r="N279" s="182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8"/>
      <c r="B280" s="209"/>
      <c r="C280" s="379" t="s">
        <v>2417</v>
      </c>
      <c r="D280" s="379"/>
      <c r="E280" s="379"/>
      <c r="F280" s="379"/>
      <c r="G280" s="379"/>
      <c r="H280" s="379"/>
      <c r="I280" s="379"/>
      <c r="J280" s="379"/>
      <c r="K280" s="379"/>
      <c r="L280" s="379"/>
      <c r="M280" s="379"/>
      <c r="N280" s="391"/>
      <c r="AF280" s="133"/>
      <c r="AG280" s="140"/>
      <c r="AH280" s="142" t="s">
        <v>2417</v>
      </c>
      <c r="AM280" s="140"/>
      <c r="AP280" s="140"/>
      <c r="AR280" s="140"/>
      <c r="AS280" s="140"/>
    </row>
    <row r="281" spans="1:45" s="121" customFormat="1" ht="23.25" x14ac:dyDescent="0.25">
      <c r="A281" s="183"/>
      <c r="B281" s="184" t="s">
        <v>63</v>
      </c>
      <c r="C281" s="389" t="s">
        <v>64</v>
      </c>
      <c r="D281" s="389"/>
      <c r="E281" s="389"/>
      <c r="F281" s="389"/>
      <c r="G281" s="389"/>
      <c r="H281" s="389"/>
      <c r="I281" s="389"/>
      <c r="J281" s="389"/>
      <c r="K281" s="389"/>
      <c r="L281" s="389"/>
      <c r="M281" s="389"/>
      <c r="N281" s="39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3"/>
      <c r="B282" s="184" t="s">
        <v>65</v>
      </c>
      <c r="C282" s="389" t="s">
        <v>66</v>
      </c>
      <c r="D282" s="389"/>
      <c r="E282" s="389"/>
      <c r="F282" s="389"/>
      <c r="G282" s="389"/>
      <c r="H282" s="389"/>
      <c r="I282" s="389"/>
      <c r="J282" s="389"/>
      <c r="K282" s="389"/>
      <c r="L282" s="389"/>
      <c r="M282" s="389"/>
      <c r="N282" s="39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5"/>
      <c r="B283" s="184" t="s">
        <v>58</v>
      </c>
      <c r="C283" s="379" t="s">
        <v>67</v>
      </c>
      <c r="D283" s="379"/>
      <c r="E283" s="379"/>
      <c r="F283" s="186"/>
      <c r="G283" s="187"/>
      <c r="H283" s="187"/>
      <c r="I283" s="187"/>
      <c r="J283" s="190">
        <v>1053</v>
      </c>
      <c r="K283" s="211">
        <v>1.3225</v>
      </c>
      <c r="L283" s="188">
        <v>101.66</v>
      </c>
      <c r="M283" s="189">
        <v>44.77</v>
      </c>
      <c r="N283" s="191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5"/>
      <c r="B284" s="184" t="s">
        <v>68</v>
      </c>
      <c r="C284" s="379" t="s">
        <v>69</v>
      </c>
      <c r="D284" s="379"/>
      <c r="E284" s="379"/>
      <c r="F284" s="186"/>
      <c r="G284" s="187"/>
      <c r="H284" s="187"/>
      <c r="I284" s="187"/>
      <c r="J284" s="190">
        <v>1566.06</v>
      </c>
      <c r="K284" s="211">
        <v>1.4375</v>
      </c>
      <c r="L284" s="188">
        <v>164.34</v>
      </c>
      <c r="M284" s="189">
        <v>13.24</v>
      </c>
      <c r="N284" s="191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5"/>
      <c r="B285" s="184" t="s">
        <v>70</v>
      </c>
      <c r="C285" s="379" t="s">
        <v>71</v>
      </c>
      <c r="D285" s="379"/>
      <c r="E285" s="379"/>
      <c r="F285" s="186"/>
      <c r="G285" s="187"/>
      <c r="H285" s="187"/>
      <c r="I285" s="187"/>
      <c r="J285" s="188">
        <v>244.39</v>
      </c>
      <c r="K285" s="211">
        <v>1.4375</v>
      </c>
      <c r="L285" s="188">
        <v>25.65</v>
      </c>
      <c r="M285" s="189">
        <v>44.77</v>
      </c>
      <c r="N285" s="191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5"/>
      <c r="B286" s="184" t="s">
        <v>86</v>
      </c>
      <c r="C286" s="379" t="s">
        <v>87</v>
      </c>
      <c r="D286" s="379"/>
      <c r="E286" s="379"/>
      <c r="F286" s="186"/>
      <c r="G286" s="187"/>
      <c r="H286" s="187"/>
      <c r="I286" s="187"/>
      <c r="J286" s="188">
        <v>909.27</v>
      </c>
      <c r="K286" s="187"/>
      <c r="L286" s="188">
        <v>66.38</v>
      </c>
      <c r="M286" s="189">
        <v>8.16</v>
      </c>
      <c r="N286" s="218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2"/>
      <c r="B287" s="184"/>
      <c r="C287" s="379" t="s">
        <v>72</v>
      </c>
      <c r="D287" s="379"/>
      <c r="E287" s="379"/>
      <c r="F287" s="186" t="s">
        <v>73</v>
      </c>
      <c r="G287" s="201">
        <v>135</v>
      </c>
      <c r="H287" s="211">
        <v>1.3225</v>
      </c>
      <c r="I287" s="212">
        <v>13.0332375</v>
      </c>
      <c r="J287" s="194"/>
      <c r="K287" s="187"/>
      <c r="L287" s="194"/>
      <c r="M287" s="187"/>
      <c r="N287" s="195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2"/>
      <c r="B288" s="184"/>
      <c r="C288" s="379" t="s">
        <v>74</v>
      </c>
      <c r="D288" s="379"/>
      <c r="E288" s="379"/>
      <c r="F288" s="186" t="s">
        <v>73</v>
      </c>
      <c r="G288" s="189">
        <v>18.12</v>
      </c>
      <c r="H288" s="211">
        <v>1.4375</v>
      </c>
      <c r="I288" s="212">
        <v>1.9014675000000001</v>
      </c>
      <c r="J288" s="194"/>
      <c r="K288" s="187"/>
      <c r="L288" s="194"/>
      <c r="M288" s="187"/>
      <c r="N288" s="195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5"/>
      <c r="B289" s="184"/>
      <c r="C289" s="380" t="s">
        <v>75</v>
      </c>
      <c r="D289" s="380"/>
      <c r="E289" s="380"/>
      <c r="F289" s="196"/>
      <c r="G289" s="197"/>
      <c r="H289" s="197"/>
      <c r="I289" s="197"/>
      <c r="J289" s="199">
        <v>3528.33</v>
      </c>
      <c r="K289" s="197"/>
      <c r="L289" s="198">
        <v>332.38</v>
      </c>
      <c r="M289" s="197"/>
      <c r="N289" s="200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2"/>
      <c r="B290" s="184"/>
      <c r="C290" s="379" t="s">
        <v>76</v>
      </c>
      <c r="D290" s="379"/>
      <c r="E290" s="379"/>
      <c r="F290" s="186"/>
      <c r="G290" s="187"/>
      <c r="H290" s="187"/>
      <c r="I290" s="187"/>
      <c r="J290" s="194"/>
      <c r="K290" s="187"/>
      <c r="L290" s="188">
        <v>127.31</v>
      </c>
      <c r="M290" s="187"/>
      <c r="N290" s="191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2"/>
      <c r="B291" s="184" t="s">
        <v>560</v>
      </c>
      <c r="C291" s="379" t="s">
        <v>561</v>
      </c>
      <c r="D291" s="379"/>
      <c r="E291" s="379"/>
      <c r="F291" s="186" t="s">
        <v>79</v>
      </c>
      <c r="G291" s="201">
        <v>102</v>
      </c>
      <c r="H291" s="187"/>
      <c r="I291" s="201">
        <v>102</v>
      </c>
      <c r="J291" s="194"/>
      <c r="K291" s="187"/>
      <c r="L291" s="188">
        <v>129.86000000000001</v>
      </c>
      <c r="M291" s="187"/>
      <c r="N291" s="191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2"/>
      <c r="B292" s="184" t="s">
        <v>562</v>
      </c>
      <c r="C292" s="379" t="s">
        <v>563</v>
      </c>
      <c r="D292" s="379"/>
      <c r="E292" s="379"/>
      <c r="F292" s="186" t="s">
        <v>79</v>
      </c>
      <c r="G292" s="201">
        <v>58</v>
      </c>
      <c r="H292" s="189">
        <v>0.85</v>
      </c>
      <c r="I292" s="216">
        <v>49.3</v>
      </c>
      <c r="J292" s="194"/>
      <c r="K292" s="187"/>
      <c r="L292" s="188">
        <v>62.76</v>
      </c>
      <c r="M292" s="187"/>
      <c r="N292" s="191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2"/>
      <c r="B293" s="203"/>
      <c r="C293" s="388" t="s">
        <v>82</v>
      </c>
      <c r="D293" s="388"/>
      <c r="E293" s="388"/>
      <c r="F293" s="178"/>
      <c r="G293" s="179"/>
      <c r="H293" s="179"/>
      <c r="I293" s="179"/>
      <c r="J293" s="181"/>
      <c r="K293" s="179"/>
      <c r="L293" s="207">
        <v>525</v>
      </c>
      <c r="M293" s="197"/>
      <c r="N293" s="205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6" t="s">
        <v>168</v>
      </c>
      <c r="B294" s="177" t="s">
        <v>1788</v>
      </c>
      <c r="C294" s="388" t="s">
        <v>1789</v>
      </c>
      <c r="D294" s="388"/>
      <c r="E294" s="388"/>
      <c r="F294" s="178" t="s">
        <v>98</v>
      </c>
      <c r="G294" s="179">
        <v>7.4459999999999997</v>
      </c>
      <c r="H294" s="180">
        <v>1</v>
      </c>
      <c r="I294" s="210">
        <v>7.4459999999999997</v>
      </c>
      <c r="J294" s="207">
        <v>560</v>
      </c>
      <c r="K294" s="179"/>
      <c r="L294" s="204">
        <v>4169.76</v>
      </c>
      <c r="M294" s="206">
        <v>8.16</v>
      </c>
      <c r="N294" s="205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2"/>
      <c r="B295" s="203"/>
      <c r="C295" s="379" t="s">
        <v>99</v>
      </c>
      <c r="D295" s="379"/>
      <c r="E295" s="379"/>
      <c r="F295" s="379"/>
      <c r="G295" s="379"/>
      <c r="H295" s="379"/>
      <c r="I295" s="379"/>
      <c r="J295" s="379"/>
      <c r="K295" s="379"/>
      <c r="L295" s="379"/>
      <c r="M295" s="379"/>
      <c r="N295" s="391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2"/>
      <c r="B296" s="203"/>
      <c r="C296" s="388" t="s">
        <v>82</v>
      </c>
      <c r="D296" s="388"/>
      <c r="E296" s="388"/>
      <c r="F296" s="178"/>
      <c r="G296" s="179"/>
      <c r="H296" s="179"/>
      <c r="I296" s="179"/>
      <c r="J296" s="181"/>
      <c r="K296" s="179"/>
      <c r="L296" s="204">
        <v>4169.76</v>
      </c>
      <c r="M296" s="197"/>
      <c r="N296" s="205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6" t="s">
        <v>175</v>
      </c>
      <c r="B297" s="177" t="s">
        <v>2418</v>
      </c>
      <c r="C297" s="388" t="s">
        <v>2419</v>
      </c>
      <c r="D297" s="388"/>
      <c r="E297" s="388"/>
      <c r="F297" s="178" t="s">
        <v>90</v>
      </c>
      <c r="G297" s="179">
        <v>0.25700000000000001</v>
      </c>
      <c r="H297" s="180">
        <v>1</v>
      </c>
      <c r="I297" s="210">
        <v>0.25700000000000001</v>
      </c>
      <c r="J297" s="181"/>
      <c r="K297" s="179"/>
      <c r="L297" s="181"/>
      <c r="M297" s="179"/>
      <c r="N297" s="182"/>
      <c r="AF297" s="133"/>
      <c r="AG297" s="140" t="s">
        <v>2419</v>
      </c>
      <c r="AM297" s="140"/>
      <c r="AP297" s="140"/>
      <c r="AR297" s="140"/>
      <c r="AS297" s="140"/>
    </row>
    <row r="298" spans="1:45" s="121" customFormat="1" ht="15" x14ac:dyDescent="0.25">
      <c r="A298" s="208"/>
      <c r="B298" s="209"/>
      <c r="C298" s="379" t="s">
        <v>2420</v>
      </c>
      <c r="D298" s="379"/>
      <c r="E298" s="379"/>
      <c r="F298" s="379"/>
      <c r="G298" s="379"/>
      <c r="H298" s="379"/>
      <c r="I298" s="379"/>
      <c r="J298" s="379"/>
      <c r="K298" s="379"/>
      <c r="L298" s="379"/>
      <c r="M298" s="379"/>
      <c r="N298" s="391"/>
      <c r="AF298" s="133"/>
      <c r="AG298" s="140"/>
      <c r="AH298" s="142" t="s">
        <v>2420</v>
      </c>
      <c r="AM298" s="140"/>
      <c r="AP298" s="140"/>
      <c r="AR298" s="140"/>
      <c r="AS298" s="140"/>
    </row>
    <row r="299" spans="1:45" s="121" customFormat="1" ht="23.25" x14ac:dyDescent="0.25">
      <c r="A299" s="183"/>
      <c r="B299" s="184" t="s">
        <v>63</v>
      </c>
      <c r="C299" s="389" t="s">
        <v>64</v>
      </c>
      <c r="D299" s="389"/>
      <c r="E299" s="389"/>
      <c r="F299" s="389"/>
      <c r="G299" s="389"/>
      <c r="H299" s="389"/>
      <c r="I299" s="389"/>
      <c r="J299" s="389"/>
      <c r="K299" s="389"/>
      <c r="L299" s="389"/>
      <c r="M299" s="389"/>
      <c r="N299" s="390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3"/>
      <c r="B300" s="184" t="s">
        <v>65</v>
      </c>
      <c r="C300" s="389" t="s">
        <v>66</v>
      </c>
      <c r="D300" s="389"/>
      <c r="E300" s="389"/>
      <c r="F300" s="389"/>
      <c r="G300" s="389"/>
      <c r="H300" s="389"/>
      <c r="I300" s="389"/>
      <c r="J300" s="389"/>
      <c r="K300" s="389"/>
      <c r="L300" s="389"/>
      <c r="M300" s="389"/>
      <c r="N300" s="390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5"/>
      <c r="B301" s="184" t="s">
        <v>58</v>
      </c>
      <c r="C301" s="379" t="s">
        <v>67</v>
      </c>
      <c r="D301" s="379"/>
      <c r="E301" s="379"/>
      <c r="F301" s="186"/>
      <c r="G301" s="187"/>
      <c r="H301" s="187"/>
      <c r="I301" s="187"/>
      <c r="J301" s="190">
        <v>7857.26</v>
      </c>
      <c r="K301" s="211">
        <v>1.3225</v>
      </c>
      <c r="L301" s="190">
        <v>2670.55</v>
      </c>
      <c r="M301" s="189">
        <v>44.77</v>
      </c>
      <c r="N301" s="191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5"/>
      <c r="B302" s="184" t="s">
        <v>68</v>
      </c>
      <c r="C302" s="379" t="s">
        <v>69</v>
      </c>
      <c r="D302" s="379"/>
      <c r="E302" s="379"/>
      <c r="F302" s="186"/>
      <c r="G302" s="187"/>
      <c r="H302" s="187"/>
      <c r="I302" s="187"/>
      <c r="J302" s="190">
        <v>4197.5200000000004</v>
      </c>
      <c r="K302" s="211">
        <v>1.4375</v>
      </c>
      <c r="L302" s="190">
        <v>1550.72</v>
      </c>
      <c r="M302" s="189">
        <v>13.24</v>
      </c>
      <c r="N302" s="191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5"/>
      <c r="B303" s="184" t="s">
        <v>70</v>
      </c>
      <c r="C303" s="379" t="s">
        <v>71</v>
      </c>
      <c r="D303" s="379"/>
      <c r="E303" s="379"/>
      <c r="F303" s="186"/>
      <c r="G303" s="187"/>
      <c r="H303" s="187"/>
      <c r="I303" s="187"/>
      <c r="J303" s="188">
        <v>546.69000000000005</v>
      </c>
      <c r="K303" s="211">
        <v>1.4375</v>
      </c>
      <c r="L303" s="188">
        <v>201.97</v>
      </c>
      <c r="M303" s="189">
        <v>44.77</v>
      </c>
      <c r="N303" s="191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5"/>
      <c r="B304" s="184" t="s">
        <v>86</v>
      </c>
      <c r="C304" s="379" t="s">
        <v>87</v>
      </c>
      <c r="D304" s="379"/>
      <c r="E304" s="379"/>
      <c r="F304" s="186"/>
      <c r="G304" s="187"/>
      <c r="H304" s="187"/>
      <c r="I304" s="187"/>
      <c r="J304" s="190">
        <v>9428.6200000000008</v>
      </c>
      <c r="K304" s="187"/>
      <c r="L304" s="190">
        <v>2423.16</v>
      </c>
      <c r="M304" s="189">
        <v>8.16</v>
      </c>
      <c r="N304" s="191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2"/>
      <c r="B305" s="184"/>
      <c r="C305" s="379" t="s">
        <v>72</v>
      </c>
      <c r="D305" s="379"/>
      <c r="E305" s="379"/>
      <c r="F305" s="186" t="s">
        <v>73</v>
      </c>
      <c r="G305" s="201">
        <v>899</v>
      </c>
      <c r="H305" s="211">
        <v>1.3225</v>
      </c>
      <c r="I305" s="212">
        <v>305.55436750000001</v>
      </c>
      <c r="J305" s="194"/>
      <c r="K305" s="187"/>
      <c r="L305" s="194"/>
      <c r="M305" s="187"/>
      <c r="N305" s="195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2"/>
      <c r="B306" s="184"/>
      <c r="C306" s="379" t="s">
        <v>74</v>
      </c>
      <c r="D306" s="379"/>
      <c r="E306" s="379"/>
      <c r="F306" s="186" t="s">
        <v>73</v>
      </c>
      <c r="G306" s="189">
        <v>41.04</v>
      </c>
      <c r="H306" s="211">
        <v>1.4375</v>
      </c>
      <c r="I306" s="215">
        <v>15.161714999999999</v>
      </c>
      <c r="J306" s="194"/>
      <c r="K306" s="187"/>
      <c r="L306" s="194"/>
      <c r="M306" s="187"/>
      <c r="N306" s="195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5"/>
      <c r="B307" s="184"/>
      <c r="C307" s="380" t="s">
        <v>75</v>
      </c>
      <c r="D307" s="380"/>
      <c r="E307" s="380"/>
      <c r="F307" s="196"/>
      <c r="G307" s="197"/>
      <c r="H307" s="197"/>
      <c r="I307" s="197"/>
      <c r="J307" s="199">
        <v>21483.4</v>
      </c>
      <c r="K307" s="197"/>
      <c r="L307" s="199">
        <v>6644.43</v>
      </c>
      <c r="M307" s="197"/>
      <c r="N307" s="200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2"/>
      <c r="B308" s="184"/>
      <c r="C308" s="379" t="s">
        <v>76</v>
      </c>
      <c r="D308" s="379"/>
      <c r="E308" s="379"/>
      <c r="F308" s="186"/>
      <c r="G308" s="187"/>
      <c r="H308" s="187"/>
      <c r="I308" s="187"/>
      <c r="J308" s="194"/>
      <c r="K308" s="187"/>
      <c r="L308" s="190">
        <v>2872.52</v>
      </c>
      <c r="M308" s="187"/>
      <c r="N308" s="191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2"/>
      <c r="B309" s="184" t="s">
        <v>560</v>
      </c>
      <c r="C309" s="379" t="s">
        <v>561</v>
      </c>
      <c r="D309" s="379"/>
      <c r="E309" s="379"/>
      <c r="F309" s="186" t="s">
        <v>79</v>
      </c>
      <c r="G309" s="201">
        <v>102</v>
      </c>
      <c r="H309" s="187"/>
      <c r="I309" s="201">
        <v>102</v>
      </c>
      <c r="J309" s="194"/>
      <c r="K309" s="187"/>
      <c r="L309" s="190">
        <v>2929.97</v>
      </c>
      <c r="M309" s="187"/>
      <c r="N309" s="191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2"/>
      <c r="B310" s="184" t="s">
        <v>562</v>
      </c>
      <c r="C310" s="379" t="s">
        <v>563</v>
      </c>
      <c r="D310" s="379"/>
      <c r="E310" s="379"/>
      <c r="F310" s="186" t="s">
        <v>79</v>
      </c>
      <c r="G310" s="201">
        <v>58</v>
      </c>
      <c r="H310" s="189">
        <v>0.85</v>
      </c>
      <c r="I310" s="216">
        <v>49.3</v>
      </c>
      <c r="J310" s="194"/>
      <c r="K310" s="187"/>
      <c r="L310" s="190">
        <v>1416.15</v>
      </c>
      <c r="M310" s="187"/>
      <c r="N310" s="191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2"/>
      <c r="B311" s="203"/>
      <c r="C311" s="388" t="s">
        <v>82</v>
      </c>
      <c r="D311" s="388"/>
      <c r="E311" s="388"/>
      <c r="F311" s="178"/>
      <c r="G311" s="179"/>
      <c r="H311" s="179"/>
      <c r="I311" s="179"/>
      <c r="J311" s="181"/>
      <c r="K311" s="179"/>
      <c r="L311" s="204">
        <v>10990.55</v>
      </c>
      <c r="M311" s="197"/>
      <c r="N311" s="205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6" t="s">
        <v>186</v>
      </c>
      <c r="B312" s="177" t="s">
        <v>318</v>
      </c>
      <c r="C312" s="388" t="s">
        <v>575</v>
      </c>
      <c r="D312" s="388"/>
      <c r="E312" s="388"/>
      <c r="F312" s="178" t="s">
        <v>98</v>
      </c>
      <c r="G312" s="179">
        <v>26.0855</v>
      </c>
      <c r="H312" s="180">
        <v>1</v>
      </c>
      <c r="I312" s="253">
        <v>26.0855</v>
      </c>
      <c r="J312" s="207">
        <v>725.69</v>
      </c>
      <c r="K312" s="179"/>
      <c r="L312" s="204">
        <v>18929.990000000002</v>
      </c>
      <c r="M312" s="206">
        <v>8.16</v>
      </c>
      <c r="N312" s="205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2"/>
      <c r="B313" s="203"/>
      <c r="C313" s="379" t="s">
        <v>99</v>
      </c>
      <c r="D313" s="379"/>
      <c r="E313" s="379"/>
      <c r="F313" s="379"/>
      <c r="G313" s="379"/>
      <c r="H313" s="379"/>
      <c r="I313" s="379"/>
      <c r="J313" s="379"/>
      <c r="K313" s="379"/>
      <c r="L313" s="379"/>
      <c r="M313" s="379"/>
      <c r="N313" s="391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2"/>
      <c r="B314" s="203"/>
      <c r="C314" s="388" t="s">
        <v>82</v>
      </c>
      <c r="D314" s="388"/>
      <c r="E314" s="388"/>
      <c r="F314" s="178"/>
      <c r="G314" s="179"/>
      <c r="H314" s="179"/>
      <c r="I314" s="179"/>
      <c r="J314" s="181"/>
      <c r="K314" s="179"/>
      <c r="L314" s="204">
        <v>18929.990000000002</v>
      </c>
      <c r="M314" s="197"/>
      <c r="N314" s="205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6" t="s">
        <v>196</v>
      </c>
      <c r="B315" s="177" t="s">
        <v>2243</v>
      </c>
      <c r="C315" s="388" t="s">
        <v>575</v>
      </c>
      <c r="D315" s="388"/>
      <c r="E315" s="388"/>
      <c r="F315" s="178" t="s">
        <v>98</v>
      </c>
      <c r="G315" s="179">
        <v>26.0855</v>
      </c>
      <c r="H315" s="180">
        <v>1</v>
      </c>
      <c r="I315" s="253">
        <v>26.0855</v>
      </c>
      <c r="J315" s="207">
        <v>725.69</v>
      </c>
      <c r="K315" s="254">
        <v>2.6693999999999999E-2</v>
      </c>
      <c r="L315" s="207">
        <v>505.32</v>
      </c>
      <c r="M315" s="206">
        <v>8.16</v>
      </c>
      <c r="N315" s="205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2"/>
      <c r="B316" s="203"/>
      <c r="C316" s="379" t="s">
        <v>99</v>
      </c>
      <c r="D316" s="379"/>
      <c r="E316" s="379"/>
      <c r="F316" s="379"/>
      <c r="G316" s="379"/>
      <c r="H316" s="379"/>
      <c r="I316" s="379"/>
      <c r="J316" s="379"/>
      <c r="K316" s="379"/>
      <c r="L316" s="379"/>
      <c r="M316" s="379"/>
      <c r="N316" s="391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3"/>
      <c r="B317" s="184"/>
      <c r="C317" s="389" t="s">
        <v>2244</v>
      </c>
      <c r="D317" s="389"/>
      <c r="E317" s="389"/>
      <c r="F317" s="389"/>
      <c r="G317" s="389"/>
      <c r="H317" s="389"/>
      <c r="I317" s="389"/>
      <c r="J317" s="389"/>
      <c r="K317" s="389"/>
      <c r="L317" s="389"/>
      <c r="M317" s="389"/>
      <c r="N317" s="390"/>
      <c r="AF317" s="133"/>
      <c r="AG317" s="140"/>
      <c r="AI317" s="142" t="s">
        <v>2244</v>
      </c>
      <c r="AM317" s="140"/>
      <c r="AP317" s="140"/>
      <c r="AR317" s="140"/>
      <c r="AS317" s="140"/>
    </row>
    <row r="318" spans="1:45" s="121" customFormat="1" ht="15" x14ac:dyDescent="0.25">
      <c r="A318" s="183"/>
      <c r="B318" s="184"/>
      <c r="C318" s="389" t="s">
        <v>2245</v>
      </c>
      <c r="D318" s="389"/>
      <c r="E318" s="389"/>
      <c r="F318" s="389"/>
      <c r="G318" s="389"/>
      <c r="H318" s="389"/>
      <c r="I318" s="389"/>
      <c r="J318" s="389"/>
      <c r="K318" s="389"/>
      <c r="L318" s="389"/>
      <c r="M318" s="389"/>
      <c r="N318" s="390"/>
      <c r="AF318" s="133"/>
      <c r="AG318" s="140"/>
      <c r="AI318" s="142" t="s">
        <v>2245</v>
      </c>
      <c r="AM318" s="140"/>
      <c r="AP318" s="140"/>
      <c r="AR318" s="140"/>
      <c r="AS318" s="140"/>
    </row>
    <row r="319" spans="1:45" s="121" customFormat="1" ht="15" x14ac:dyDescent="0.25">
      <c r="A319" s="202"/>
      <c r="B319" s="203"/>
      <c r="C319" s="388" t="s">
        <v>82</v>
      </c>
      <c r="D319" s="388"/>
      <c r="E319" s="388"/>
      <c r="F319" s="178"/>
      <c r="G319" s="179"/>
      <c r="H319" s="179"/>
      <c r="I319" s="179"/>
      <c r="J319" s="181"/>
      <c r="K319" s="179"/>
      <c r="L319" s="207">
        <v>505.32</v>
      </c>
      <c r="M319" s="197"/>
      <c r="N319" s="205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6" t="s">
        <v>206</v>
      </c>
      <c r="B320" s="177" t="s">
        <v>1796</v>
      </c>
      <c r="C320" s="388" t="s">
        <v>1797</v>
      </c>
      <c r="D320" s="388"/>
      <c r="E320" s="388"/>
      <c r="F320" s="178" t="s">
        <v>178</v>
      </c>
      <c r="G320" s="179">
        <v>1.98</v>
      </c>
      <c r="H320" s="180">
        <v>1</v>
      </c>
      <c r="I320" s="206">
        <v>1.98</v>
      </c>
      <c r="J320" s="204">
        <v>5802.77</v>
      </c>
      <c r="K320" s="206">
        <v>1.08</v>
      </c>
      <c r="L320" s="204">
        <v>12408.64</v>
      </c>
      <c r="M320" s="206">
        <v>8.16</v>
      </c>
      <c r="N320" s="205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2"/>
      <c r="B321" s="203"/>
      <c r="C321" s="379" t="s">
        <v>99</v>
      </c>
      <c r="D321" s="379"/>
      <c r="E321" s="379"/>
      <c r="F321" s="379"/>
      <c r="G321" s="379"/>
      <c r="H321" s="379"/>
      <c r="I321" s="379"/>
      <c r="J321" s="379"/>
      <c r="K321" s="379"/>
      <c r="L321" s="379"/>
      <c r="M321" s="379"/>
      <c r="N321" s="391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8"/>
      <c r="B322" s="209"/>
      <c r="C322" s="379" t="s">
        <v>2421</v>
      </c>
      <c r="D322" s="379"/>
      <c r="E322" s="379"/>
      <c r="F322" s="379"/>
      <c r="G322" s="379"/>
      <c r="H322" s="379"/>
      <c r="I322" s="379"/>
      <c r="J322" s="379"/>
      <c r="K322" s="379"/>
      <c r="L322" s="379"/>
      <c r="M322" s="379"/>
      <c r="N322" s="391"/>
      <c r="AF322" s="133"/>
      <c r="AG322" s="140"/>
      <c r="AH322" s="142" t="s">
        <v>2421</v>
      </c>
      <c r="AM322" s="140"/>
      <c r="AP322" s="140"/>
      <c r="AR322" s="140"/>
      <c r="AS322" s="140"/>
    </row>
    <row r="323" spans="1:45" s="121" customFormat="1" ht="15" x14ac:dyDescent="0.25">
      <c r="A323" s="183"/>
      <c r="B323" s="184"/>
      <c r="C323" s="389" t="s">
        <v>1799</v>
      </c>
      <c r="D323" s="389"/>
      <c r="E323" s="389"/>
      <c r="F323" s="389"/>
      <c r="G323" s="389"/>
      <c r="H323" s="389"/>
      <c r="I323" s="389"/>
      <c r="J323" s="389"/>
      <c r="K323" s="389"/>
      <c r="L323" s="389"/>
      <c r="M323" s="389"/>
      <c r="N323" s="390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2"/>
      <c r="B324" s="203"/>
      <c r="C324" s="388" t="s">
        <v>82</v>
      </c>
      <c r="D324" s="388"/>
      <c r="E324" s="388"/>
      <c r="F324" s="178"/>
      <c r="G324" s="179"/>
      <c r="H324" s="179"/>
      <c r="I324" s="179"/>
      <c r="J324" s="181"/>
      <c r="K324" s="179"/>
      <c r="L324" s="204">
        <v>12408.64</v>
      </c>
      <c r="M324" s="197"/>
      <c r="N324" s="205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6" t="s">
        <v>213</v>
      </c>
      <c r="B325" s="177" t="s">
        <v>660</v>
      </c>
      <c r="C325" s="388" t="s">
        <v>661</v>
      </c>
      <c r="D325" s="388"/>
      <c r="E325" s="388"/>
      <c r="F325" s="178" t="s">
        <v>178</v>
      </c>
      <c r="G325" s="179">
        <v>0.68400000000000005</v>
      </c>
      <c r="H325" s="180">
        <v>1</v>
      </c>
      <c r="I325" s="210">
        <v>0.68400000000000005</v>
      </c>
      <c r="J325" s="204">
        <v>6726.18</v>
      </c>
      <c r="K325" s="179"/>
      <c r="L325" s="204">
        <v>4600.71</v>
      </c>
      <c r="M325" s="206">
        <v>8.16</v>
      </c>
      <c r="N325" s="205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2"/>
      <c r="B326" s="203"/>
      <c r="C326" s="379" t="s">
        <v>99</v>
      </c>
      <c r="D326" s="379"/>
      <c r="E326" s="379"/>
      <c r="F326" s="379"/>
      <c r="G326" s="379"/>
      <c r="H326" s="379"/>
      <c r="I326" s="379"/>
      <c r="J326" s="379"/>
      <c r="K326" s="379"/>
      <c r="L326" s="379"/>
      <c r="M326" s="379"/>
      <c r="N326" s="391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8"/>
      <c r="B327" s="209"/>
      <c r="C327" s="379" t="s">
        <v>2422</v>
      </c>
      <c r="D327" s="379"/>
      <c r="E327" s="379"/>
      <c r="F327" s="379"/>
      <c r="G327" s="379"/>
      <c r="H327" s="379"/>
      <c r="I327" s="379"/>
      <c r="J327" s="379"/>
      <c r="K327" s="379"/>
      <c r="L327" s="379"/>
      <c r="M327" s="379"/>
      <c r="N327" s="391"/>
      <c r="AF327" s="133"/>
      <c r="AG327" s="140"/>
      <c r="AH327" s="142" t="s">
        <v>2422</v>
      </c>
      <c r="AM327" s="140"/>
      <c r="AP327" s="140"/>
      <c r="AR327" s="140"/>
      <c r="AS327" s="140"/>
    </row>
    <row r="328" spans="1:45" s="121" customFormat="1" ht="15" x14ac:dyDescent="0.25">
      <c r="A328" s="202"/>
      <c r="B328" s="203"/>
      <c r="C328" s="388" t="s">
        <v>82</v>
      </c>
      <c r="D328" s="388"/>
      <c r="E328" s="388"/>
      <c r="F328" s="178"/>
      <c r="G328" s="179"/>
      <c r="H328" s="179"/>
      <c r="I328" s="179"/>
      <c r="J328" s="181"/>
      <c r="K328" s="179"/>
      <c r="L328" s="204">
        <v>4600.71</v>
      </c>
      <c r="M328" s="197"/>
      <c r="N328" s="205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6" t="s">
        <v>216</v>
      </c>
      <c r="B329" s="177" t="s">
        <v>592</v>
      </c>
      <c r="C329" s="388" t="s">
        <v>593</v>
      </c>
      <c r="D329" s="388"/>
      <c r="E329" s="388"/>
      <c r="F329" s="178" t="s">
        <v>178</v>
      </c>
      <c r="G329" s="179">
        <v>1.7999999999999999E-2</v>
      </c>
      <c r="H329" s="180">
        <v>1</v>
      </c>
      <c r="I329" s="210">
        <v>1.7999999999999999E-2</v>
      </c>
      <c r="J329" s="204">
        <v>6780</v>
      </c>
      <c r="K329" s="179"/>
      <c r="L329" s="207">
        <v>122.04</v>
      </c>
      <c r="M329" s="206">
        <v>8.16</v>
      </c>
      <c r="N329" s="213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2"/>
      <c r="B330" s="203"/>
      <c r="C330" s="379" t="s">
        <v>99</v>
      </c>
      <c r="D330" s="379"/>
      <c r="E330" s="379"/>
      <c r="F330" s="379"/>
      <c r="G330" s="379"/>
      <c r="H330" s="379"/>
      <c r="I330" s="379"/>
      <c r="J330" s="379"/>
      <c r="K330" s="379"/>
      <c r="L330" s="379"/>
      <c r="M330" s="379"/>
      <c r="N330" s="391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2"/>
      <c r="B331" s="203"/>
      <c r="C331" s="388" t="s">
        <v>82</v>
      </c>
      <c r="D331" s="388"/>
      <c r="E331" s="388"/>
      <c r="F331" s="178"/>
      <c r="G331" s="179"/>
      <c r="H331" s="179"/>
      <c r="I331" s="179"/>
      <c r="J331" s="181"/>
      <c r="K331" s="179"/>
      <c r="L331" s="207">
        <v>122.04</v>
      </c>
      <c r="M331" s="197"/>
      <c r="N331" s="213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6" t="s">
        <v>219</v>
      </c>
      <c r="B332" s="177" t="s">
        <v>250</v>
      </c>
      <c r="C332" s="388" t="s">
        <v>251</v>
      </c>
      <c r="D332" s="388"/>
      <c r="E332" s="388"/>
      <c r="F332" s="178" t="s">
        <v>199</v>
      </c>
      <c r="G332" s="179">
        <v>1.7</v>
      </c>
      <c r="H332" s="180">
        <v>1</v>
      </c>
      <c r="I332" s="214">
        <v>1.7</v>
      </c>
      <c r="J332" s="181"/>
      <c r="K332" s="179"/>
      <c r="L332" s="181"/>
      <c r="M332" s="179"/>
      <c r="N332" s="182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8"/>
      <c r="B333" s="209"/>
      <c r="C333" s="379" t="s">
        <v>2423</v>
      </c>
      <c r="D333" s="379"/>
      <c r="E333" s="379"/>
      <c r="F333" s="379"/>
      <c r="G333" s="379"/>
      <c r="H333" s="379"/>
      <c r="I333" s="379"/>
      <c r="J333" s="379"/>
      <c r="K333" s="379"/>
      <c r="L333" s="379"/>
      <c r="M333" s="379"/>
      <c r="N333" s="391"/>
      <c r="AF333" s="133"/>
      <c r="AG333" s="140"/>
      <c r="AH333" s="142" t="s">
        <v>2423</v>
      </c>
      <c r="AM333" s="140"/>
      <c r="AP333" s="140"/>
      <c r="AR333" s="140"/>
      <c r="AS333" s="140"/>
    </row>
    <row r="334" spans="1:45" s="121" customFormat="1" ht="23.25" x14ac:dyDescent="0.25">
      <c r="A334" s="183"/>
      <c r="B334" s="184" t="s">
        <v>63</v>
      </c>
      <c r="C334" s="389" t="s">
        <v>64</v>
      </c>
      <c r="D334" s="389"/>
      <c r="E334" s="389"/>
      <c r="F334" s="389"/>
      <c r="G334" s="389"/>
      <c r="H334" s="389"/>
      <c r="I334" s="389"/>
      <c r="J334" s="389"/>
      <c r="K334" s="389"/>
      <c r="L334" s="389"/>
      <c r="M334" s="389"/>
      <c r="N334" s="390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3"/>
      <c r="B335" s="184" t="s">
        <v>65</v>
      </c>
      <c r="C335" s="389" t="s">
        <v>66</v>
      </c>
      <c r="D335" s="389"/>
      <c r="E335" s="389"/>
      <c r="F335" s="389"/>
      <c r="G335" s="389"/>
      <c r="H335" s="389"/>
      <c r="I335" s="389"/>
      <c r="J335" s="389"/>
      <c r="K335" s="389"/>
      <c r="L335" s="389"/>
      <c r="M335" s="389"/>
      <c r="N335" s="390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5"/>
      <c r="B336" s="184" t="s">
        <v>58</v>
      </c>
      <c r="C336" s="379" t="s">
        <v>67</v>
      </c>
      <c r="D336" s="379"/>
      <c r="E336" s="379"/>
      <c r="F336" s="186"/>
      <c r="G336" s="187"/>
      <c r="H336" s="187"/>
      <c r="I336" s="187"/>
      <c r="J336" s="188">
        <v>201.61</v>
      </c>
      <c r="K336" s="211">
        <v>1.3225</v>
      </c>
      <c r="L336" s="188">
        <v>453.27</v>
      </c>
      <c r="M336" s="189">
        <v>44.77</v>
      </c>
      <c r="N336" s="191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5"/>
      <c r="B337" s="184" t="s">
        <v>68</v>
      </c>
      <c r="C337" s="379" t="s">
        <v>69</v>
      </c>
      <c r="D337" s="379"/>
      <c r="E337" s="379"/>
      <c r="F337" s="186"/>
      <c r="G337" s="187"/>
      <c r="H337" s="187"/>
      <c r="I337" s="187"/>
      <c r="J337" s="188">
        <v>71.64</v>
      </c>
      <c r="K337" s="211">
        <v>1.4375</v>
      </c>
      <c r="L337" s="188">
        <v>175.07</v>
      </c>
      <c r="M337" s="189">
        <v>13.24</v>
      </c>
      <c r="N337" s="191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5"/>
      <c r="B338" s="184" t="s">
        <v>70</v>
      </c>
      <c r="C338" s="379" t="s">
        <v>71</v>
      </c>
      <c r="D338" s="379"/>
      <c r="E338" s="379"/>
      <c r="F338" s="186"/>
      <c r="G338" s="187"/>
      <c r="H338" s="187"/>
      <c r="I338" s="187"/>
      <c r="J338" s="188">
        <v>2.3199999999999998</v>
      </c>
      <c r="K338" s="211">
        <v>1.4375</v>
      </c>
      <c r="L338" s="188">
        <v>5.67</v>
      </c>
      <c r="M338" s="189">
        <v>44.77</v>
      </c>
      <c r="N338" s="218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5"/>
      <c r="B339" s="184" t="s">
        <v>86</v>
      </c>
      <c r="C339" s="379" t="s">
        <v>87</v>
      </c>
      <c r="D339" s="379"/>
      <c r="E339" s="379"/>
      <c r="F339" s="186"/>
      <c r="G339" s="187"/>
      <c r="H339" s="187"/>
      <c r="I339" s="187"/>
      <c r="J339" s="188">
        <v>62.75</v>
      </c>
      <c r="K339" s="187"/>
      <c r="L339" s="188">
        <v>106.68</v>
      </c>
      <c r="M339" s="189">
        <v>8.16</v>
      </c>
      <c r="N339" s="218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2"/>
      <c r="B340" s="184"/>
      <c r="C340" s="379" t="s">
        <v>72</v>
      </c>
      <c r="D340" s="379"/>
      <c r="E340" s="379"/>
      <c r="F340" s="186" t="s">
        <v>73</v>
      </c>
      <c r="G340" s="216">
        <v>21.2</v>
      </c>
      <c r="H340" s="211">
        <v>1.3225</v>
      </c>
      <c r="I340" s="211">
        <v>47.6629</v>
      </c>
      <c r="J340" s="194"/>
      <c r="K340" s="187"/>
      <c r="L340" s="194"/>
      <c r="M340" s="187"/>
      <c r="N340" s="195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2"/>
      <c r="B341" s="184"/>
      <c r="C341" s="379" t="s">
        <v>74</v>
      </c>
      <c r="D341" s="379"/>
      <c r="E341" s="379"/>
      <c r="F341" s="186" t="s">
        <v>73</v>
      </c>
      <c r="G341" s="216">
        <v>0.2</v>
      </c>
      <c r="H341" s="211">
        <v>1.4375</v>
      </c>
      <c r="I341" s="217">
        <v>0.48875000000000002</v>
      </c>
      <c r="J341" s="194"/>
      <c r="K341" s="187"/>
      <c r="L341" s="194"/>
      <c r="M341" s="187"/>
      <c r="N341" s="195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5"/>
      <c r="B342" s="184"/>
      <c r="C342" s="380" t="s">
        <v>75</v>
      </c>
      <c r="D342" s="380"/>
      <c r="E342" s="380"/>
      <c r="F342" s="196"/>
      <c r="G342" s="197"/>
      <c r="H342" s="197"/>
      <c r="I342" s="197"/>
      <c r="J342" s="198">
        <v>336</v>
      </c>
      <c r="K342" s="197"/>
      <c r="L342" s="198">
        <v>735.02</v>
      </c>
      <c r="M342" s="197"/>
      <c r="N342" s="200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2"/>
      <c r="B343" s="184"/>
      <c r="C343" s="379" t="s">
        <v>76</v>
      </c>
      <c r="D343" s="379"/>
      <c r="E343" s="379"/>
      <c r="F343" s="186"/>
      <c r="G343" s="187"/>
      <c r="H343" s="187"/>
      <c r="I343" s="187"/>
      <c r="J343" s="194"/>
      <c r="K343" s="187"/>
      <c r="L343" s="188">
        <v>458.94</v>
      </c>
      <c r="M343" s="187"/>
      <c r="N343" s="191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2"/>
      <c r="B344" s="184" t="s">
        <v>232</v>
      </c>
      <c r="C344" s="379" t="s">
        <v>233</v>
      </c>
      <c r="D344" s="379"/>
      <c r="E344" s="379"/>
      <c r="F344" s="186" t="s">
        <v>79</v>
      </c>
      <c r="G344" s="201">
        <v>110</v>
      </c>
      <c r="H344" s="187"/>
      <c r="I344" s="201">
        <v>110</v>
      </c>
      <c r="J344" s="194"/>
      <c r="K344" s="187"/>
      <c r="L344" s="188">
        <v>504.83</v>
      </c>
      <c r="M344" s="187"/>
      <c r="N344" s="191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2"/>
      <c r="B345" s="184" t="s">
        <v>234</v>
      </c>
      <c r="C345" s="379" t="s">
        <v>235</v>
      </c>
      <c r="D345" s="379"/>
      <c r="E345" s="379"/>
      <c r="F345" s="186" t="s">
        <v>79</v>
      </c>
      <c r="G345" s="201">
        <v>69</v>
      </c>
      <c r="H345" s="189">
        <v>0.85</v>
      </c>
      <c r="I345" s="189">
        <v>58.65</v>
      </c>
      <c r="J345" s="194"/>
      <c r="K345" s="187"/>
      <c r="L345" s="188">
        <v>269.17</v>
      </c>
      <c r="M345" s="187"/>
      <c r="N345" s="191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2"/>
      <c r="B346" s="203"/>
      <c r="C346" s="388" t="s">
        <v>82</v>
      </c>
      <c r="D346" s="388"/>
      <c r="E346" s="388"/>
      <c r="F346" s="178"/>
      <c r="G346" s="179"/>
      <c r="H346" s="179"/>
      <c r="I346" s="179"/>
      <c r="J346" s="181"/>
      <c r="K346" s="179"/>
      <c r="L346" s="204">
        <v>1509.02</v>
      </c>
      <c r="M346" s="197"/>
      <c r="N346" s="205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6" t="s">
        <v>222</v>
      </c>
      <c r="B347" s="177" t="s">
        <v>268</v>
      </c>
      <c r="C347" s="388" t="s">
        <v>269</v>
      </c>
      <c r="D347" s="388"/>
      <c r="E347" s="388"/>
      <c r="F347" s="178" t="s">
        <v>178</v>
      </c>
      <c r="G347" s="179">
        <v>2.7199999999999998E-2</v>
      </c>
      <c r="H347" s="180">
        <v>1</v>
      </c>
      <c r="I347" s="253">
        <v>2.7199999999999998E-2</v>
      </c>
      <c r="J347" s="204">
        <v>11885.47</v>
      </c>
      <c r="K347" s="179"/>
      <c r="L347" s="207">
        <v>323.27999999999997</v>
      </c>
      <c r="M347" s="206">
        <v>8.16</v>
      </c>
      <c r="N347" s="205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2"/>
      <c r="B348" s="203"/>
      <c r="C348" s="379" t="s">
        <v>99</v>
      </c>
      <c r="D348" s="379"/>
      <c r="E348" s="379"/>
      <c r="F348" s="379"/>
      <c r="G348" s="379"/>
      <c r="H348" s="379"/>
      <c r="I348" s="379"/>
      <c r="J348" s="379"/>
      <c r="K348" s="379"/>
      <c r="L348" s="379"/>
      <c r="M348" s="379"/>
      <c r="N348" s="391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2"/>
      <c r="B349" s="203"/>
      <c r="C349" s="388" t="s">
        <v>82</v>
      </c>
      <c r="D349" s="388"/>
      <c r="E349" s="388"/>
      <c r="F349" s="178"/>
      <c r="G349" s="179"/>
      <c r="H349" s="179"/>
      <c r="I349" s="179"/>
      <c r="J349" s="181"/>
      <c r="K349" s="179"/>
      <c r="L349" s="207">
        <v>323.27999999999997</v>
      </c>
      <c r="M349" s="197"/>
      <c r="N349" s="205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6" t="s">
        <v>223</v>
      </c>
      <c r="B350" s="177" t="s">
        <v>1032</v>
      </c>
      <c r="C350" s="388" t="s">
        <v>1033</v>
      </c>
      <c r="D350" s="388"/>
      <c r="E350" s="388"/>
      <c r="F350" s="178" t="s">
        <v>178</v>
      </c>
      <c r="G350" s="179">
        <v>0.40799999999999997</v>
      </c>
      <c r="H350" s="180">
        <v>1</v>
      </c>
      <c r="I350" s="210">
        <v>0.40799999999999997</v>
      </c>
      <c r="J350" s="204">
        <v>7669.69</v>
      </c>
      <c r="K350" s="179"/>
      <c r="L350" s="204">
        <v>3129.23</v>
      </c>
      <c r="M350" s="206">
        <v>8.16</v>
      </c>
      <c r="N350" s="205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2"/>
      <c r="B351" s="203"/>
      <c r="C351" s="379" t="s">
        <v>99</v>
      </c>
      <c r="D351" s="379"/>
      <c r="E351" s="379"/>
      <c r="F351" s="379"/>
      <c r="G351" s="379"/>
      <c r="H351" s="379"/>
      <c r="I351" s="379"/>
      <c r="J351" s="379"/>
      <c r="K351" s="379"/>
      <c r="L351" s="379"/>
      <c r="M351" s="379"/>
      <c r="N351" s="391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2"/>
      <c r="B352" s="203"/>
      <c r="C352" s="388" t="s">
        <v>82</v>
      </c>
      <c r="D352" s="388"/>
      <c r="E352" s="388"/>
      <c r="F352" s="178"/>
      <c r="G352" s="179"/>
      <c r="H352" s="179"/>
      <c r="I352" s="179"/>
      <c r="J352" s="181"/>
      <c r="K352" s="179"/>
      <c r="L352" s="204">
        <v>3129.23</v>
      </c>
      <c r="M352" s="197"/>
      <c r="N352" s="205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0"/>
      <c r="B353" s="221"/>
      <c r="C353" s="221"/>
      <c r="D353" s="221"/>
      <c r="E353" s="221"/>
      <c r="F353" s="222"/>
      <c r="G353" s="222"/>
      <c r="H353" s="222"/>
      <c r="I353" s="222"/>
      <c r="J353" s="223"/>
      <c r="K353" s="222"/>
      <c r="L353" s="223"/>
      <c r="M353" s="187"/>
      <c r="N353" s="223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7"/>
      <c r="B354" s="228"/>
      <c r="C354" s="388" t="s">
        <v>2424</v>
      </c>
      <c r="D354" s="388"/>
      <c r="E354" s="388"/>
      <c r="F354" s="388"/>
      <c r="G354" s="388"/>
      <c r="H354" s="388"/>
      <c r="I354" s="388"/>
      <c r="J354" s="388"/>
      <c r="K354" s="388"/>
      <c r="L354" s="229"/>
      <c r="M354" s="230"/>
      <c r="N354" s="231"/>
      <c r="AF354" s="133"/>
      <c r="AG354" s="140"/>
      <c r="AM354" s="140"/>
      <c r="AP354" s="140" t="s">
        <v>2424</v>
      </c>
      <c r="AR354" s="140"/>
      <c r="AS354" s="140"/>
    </row>
    <row r="355" spans="1:45" s="121" customFormat="1" ht="15" x14ac:dyDescent="0.25">
      <c r="A355" s="232"/>
      <c r="B355" s="184"/>
      <c r="C355" s="379" t="s">
        <v>146</v>
      </c>
      <c r="D355" s="379"/>
      <c r="E355" s="379"/>
      <c r="F355" s="379"/>
      <c r="G355" s="379"/>
      <c r="H355" s="379"/>
      <c r="I355" s="379"/>
      <c r="J355" s="379"/>
      <c r="K355" s="379"/>
      <c r="L355" s="233">
        <v>51900.800000000003</v>
      </c>
      <c r="M355" s="234"/>
      <c r="N355" s="237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2"/>
      <c r="B356" s="184"/>
      <c r="C356" s="379" t="s">
        <v>147</v>
      </c>
      <c r="D356" s="379"/>
      <c r="E356" s="379"/>
      <c r="F356" s="379"/>
      <c r="G356" s="379"/>
      <c r="H356" s="379"/>
      <c r="I356" s="379"/>
      <c r="J356" s="379"/>
      <c r="K356" s="379"/>
      <c r="L356" s="236"/>
      <c r="M356" s="234"/>
      <c r="N356" s="237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2"/>
      <c r="B357" s="184"/>
      <c r="C357" s="379" t="s">
        <v>148</v>
      </c>
      <c r="D357" s="379"/>
      <c r="E357" s="379"/>
      <c r="F357" s="379"/>
      <c r="G357" s="379"/>
      <c r="H357" s="379"/>
      <c r="I357" s="379"/>
      <c r="J357" s="379"/>
      <c r="K357" s="379"/>
      <c r="L357" s="233">
        <v>3225.48</v>
      </c>
      <c r="M357" s="234"/>
      <c r="N357" s="237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2"/>
      <c r="B358" s="184"/>
      <c r="C358" s="379" t="s">
        <v>149</v>
      </c>
      <c r="D358" s="379"/>
      <c r="E358" s="379"/>
      <c r="F358" s="379"/>
      <c r="G358" s="379"/>
      <c r="H358" s="379"/>
      <c r="I358" s="379"/>
      <c r="J358" s="379"/>
      <c r="K358" s="379"/>
      <c r="L358" s="233">
        <v>1890.13</v>
      </c>
      <c r="M358" s="234"/>
      <c r="N358" s="237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2"/>
      <c r="B359" s="184"/>
      <c r="C359" s="379" t="s">
        <v>150</v>
      </c>
      <c r="D359" s="379"/>
      <c r="E359" s="379"/>
      <c r="F359" s="379"/>
      <c r="G359" s="379"/>
      <c r="H359" s="379"/>
      <c r="I359" s="379"/>
      <c r="J359" s="379"/>
      <c r="K359" s="379"/>
      <c r="L359" s="249">
        <v>233.29</v>
      </c>
      <c r="M359" s="234"/>
      <c r="N359" s="237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2"/>
      <c r="B360" s="184"/>
      <c r="C360" s="379" t="s">
        <v>151</v>
      </c>
      <c r="D360" s="379"/>
      <c r="E360" s="379"/>
      <c r="F360" s="379"/>
      <c r="G360" s="379"/>
      <c r="H360" s="379"/>
      <c r="I360" s="379"/>
      <c r="J360" s="379"/>
      <c r="K360" s="379"/>
      <c r="L360" s="233">
        <v>46785.19</v>
      </c>
      <c r="M360" s="234"/>
      <c r="N360" s="237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2"/>
      <c r="B361" s="184"/>
      <c r="C361" s="379" t="s">
        <v>153</v>
      </c>
      <c r="D361" s="379"/>
      <c r="E361" s="379"/>
      <c r="F361" s="379"/>
      <c r="G361" s="379"/>
      <c r="H361" s="379"/>
      <c r="I361" s="379"/>
      <c r="J361" s="379"/>
      <c r="K361" s="379"/>
      <c r="L361" s="233">
        <v>57213.54</v>
      </c>
      <c r="M361" s="234"/>
      <c r="N361" s="237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2"/>
      <c r="B362" s="184"/>
      <c r="C362" s="379" t="s">
        <v>147</v>
      </c>
      <c r="D362" s="379"/>
      <c r="E362" s="379"/>
      <c r="F362" s="379"/>
      <c r="G362" s="379"/>
      <c r="H362" s="379"/>
      <c r="I362" s="379"/>
      <c r="J362" s="379"/>
      <c r="K362" s="379"/>
      <c r="L362" s="236"/>
      <c r="M362" s="234"/>
      <c r="N362" s="237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2"/>
      <c r="B363" s="184"/>
      <c r="C363" s="379" t="s">
        <v>322</v>
      </c>
      <c r="D363" s="379"/>
      <c r="E363" s="379"/>
      <c r="F363" s="379"/>
      <c r="G363" s="379"/>
      <c r="H363" s="379"/>
      <c r="I363" s="379"/>
      <c r="J363" s="379"/>
      <c r="K363" s="379"/>
      <c r="L363" s="233">
        <v>3225.48</v>
      </c>
      <c r="M363" s="234"/>
      <c r="N363" s="237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2"/>
      <c r="B364" s="184"/>
      <c r="C364" s="379" t="s">
        <v>323</v>
      </c>
      <c r="D364" s="379"/>
      <c r="E364" s="379"/>
      <c r="F364" s="379"/>
      <c r="G364" s="379"/>
      <c r="H364" s="379"/>
      <c r="I364" s="379"/>
      <c r="J364" s="379"/>
      <c r="K364" s="379"/>
      <c r="L364" s="233">
        <v>1890.13</v>
      </c>
      <c r="M364" s="234"/>
      <c r="N364" s="237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2"/>
      <c r="B365" s="184"/>
      <c r="C365" s="379" t="s">
        <v>324</v>
      </c>
      <c r="D365" s="379"/>
      <c r="E365" s="379"/>
      <c r="F365" s="379"/>
      <c r="G365" s="379"/>
      <c r="H365" s="379"/>
      <c r="I365" s="379"/>
      <c r="J365" s="379"/>
      <c r="K365" s="379"/>
      <c r="L365" s="249">
        <v>233.29</v>
      </c>
      <c r="M365" s="234"/>
      <c r="N365" s="237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2"/>
      <c r="B366" s="184"/>
      <c r="C366" s="379" t="s">
        <v>325</v>
      </c>
      <c r="D366" s="379"/>
      <c r="E366" s="379"/>
      <c r="F366" s="379"/>
      <c r="G366" s="379"/>
      <c r="H366" s="379"/>
      <c r="I366" s="379"/>
      <c r="J366" s="379"/>
      <c r="K366" s="379"/>
      <c r="L366" s="233">
        <v>46785.19</v>
      </c>
      <c r="M366" s="234"/>
      <c r="N366" s="237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2"/>
      <c r="B367" s="184"/>
      <c r="C367" s="379" t="s">
        <v>326</v>
      </c>
      <c r="D367" s="379"/>
      <c r="E367" s="379"/>
      <c r="F367" s="379"/>
      <c r="G367" s="379"/>
      <c r="H367" s="379"/>
      <c r="I367" s="379"/>
      <c r="J367" s="379"/>
      <c r="K367" s="379"/>
      <c r="L367" s="233">
        <v>3564.66</v>
      </c>
      <c r="M367" s="234"/>
      <c r="N367" s="237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2"/>
      <c r="B368" s="184"/>
      <c r="C368" s="379" t="s">
        <v>327</v>
      </c>
      <c r="D368" s="379"/>
      <c r="E368" s="379"/>
      <c r="F368" s="379"/>
      <c r="G368" s="379"/>
      <c r="H368" s="379"/>
      <c r="I368" s="379"/>
      <c r="J368" s="379"/>
      <c r="K368" s="379"/>
      <c r="L368" s="233">
        <v>1748.08</v>
      </c>
      <c r="M368" s="234"/>
      <c r="N368" s="237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2"/>
      <c r="B369" s="184"/>
      <c r="C369" s="379" t="s">
        <v>163</v>
      </c>
      <c r="D369" s="379"/>
      <c r="E369" s="379"/>
      <c r="F369" s="379"/>
      <c r="G369" s="379"/>
      <c r="H369" s="379"/>
      <c r="I369" s="379"/>
      <c r="J369" s="379"/>
      <c r="K369" s="379"/>
      <c r="L369" s="233">
        <v>3458.77</v>
      </c>
      <c r="M369" s="234"/>
      <c r="N369" s="237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2"/>
      <c r="B370" s="184"/>
      <c r="C370" s="379" t="s">
        <v>164</v>
      </c>
      <c r="D370" s="379"/>
      <c r="E370" s="379"/>
      <c r="F370" s="379"/>
      <c r="G370" s="379"/>
      <c r="H370" s="379"/>
      <c r="I370" s="379"/>
      <c r="J370" s="379"/>
      <c r="K370" s="379"/>
      <c r="L370" s="233">
        <v>3564.66</v>
      </c>
      <c r="M370" s="234"/>
      <c r="N370" s="237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2"/>
      <c r="B371" s="184"/>
      <c r="C371" s="379" t="s">
        <v>165</v>
      </c>
      <c r="D371" s="379"/>
      <c r="E371" s="379"/>
      <c r="F371" s="379"/>
      <c r="G371" s="379"/>
      <c r="H371" s="379"/>
      <c r="I371" s="379"/>
      <c r="J371" s="379"/>
      <c r="K371" s="379"/>
      <c r="L371" s="233">
        <v>1748.08</v>
      </c>
      <c r="M371" s="234"/>
      <c r="N371" s="237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2"/>
      <c r="B372" s="238"/>
      <c r="C372" s="396" t="s">
        <v>2425</v>
      </c>
      <c r="D372" s="396"/>
      <c r="E372" s="396"/>
      <c r="F372" s="396"/>
      <c r="G372" s="396"/>
      <c r="H372" s="396"/>
      <c r="I372" s="396"/>
      <c r="J372" s="396"/>
      <c r="K372" s="396"/>
      <c r="L372" s="239">
        <v>57213.54</v>
      </c>
      <c r="M372" s="240"/>
      <c r="N372" s="251"/>
      <c r="AF372" s="133"/>
      <c r="AG372" s="140"/>
      <c r="AM372" s="140"/>
      <c r="AP372" s="140"/>
      <c r="AR372" s="140" t="s">
        <v>2425</v>
      </c>
      <c r="AS372" s="140"/>
    </row>
    <row r="373" spans="1:47" s="121" customFormat="1" ht="11.25" hidden="1" customHeight="1" x14ac:dyDescent="0.25">
      <c r="B373" s="224"/>
      <c r="C373" s="224"/>
      <c r="D373" s="224"/>
      <c r="E373" s="224"/>
      <c r="F373" s="224"/>
      <c r="G373" s="224"/>
      <c r="H373" s="224"/>
      <c r="I373" s="224"/>
      <c r="J373" s="224"/>
      <c r="K373" s="224"/>
      <c r="L373" s="225"/>
      <c r="M373" s="225"/>
      <c r="N373" s="225"/>
      <c r="R373" s="226"/>
    </row>
    <row r="374" spans="1:47" s="121" customFormat="1" ht="15" x14ac:dyDescent="0.25">
      <c r="A374" s="227"/>
      <c r="B374" s="228"/>
      <c r="C374" s="388" t="s">
        <v>789</v>
      </c>
      <c r="D374" s="388"/>
      <c r="E374" s="388"/>
      <c r="F374" s="388"/>
      <c r="G374" s="388"/>
      <c r="H374" s="388"/>
      <c r="I374" s="388"/>
      <c r="J374" s="388"/>
      <c r="K374" s="388"/>
      <c r="L374" s="229"/>
      <c r="M374" s="230"/>
      <c r="N374" s="231"/>
      <c r="AT374" s="140" t="s">
        <v>789</v>
      </c>
    </row>
    <row r="375" spans="1:47" s="121" customFormat="1" ht="15" x14ac:dyDescent="0.25">
      <c r="A375" s="232"/>
      <c r="B375" s="184"/>
      <c r="C375" s="379" t="s">
        <v>146</v>
      </c>
      <c r="D375" s="379"/>
      <c r="E375" s="379"/>
      <c r="F375" s="379"/>
      <c r="G375" s="379"/>
      <c r="H375" s="379"/>
      <c r="I375" s="379"/>
      <c r="J375" s="379"/>
      <c r="K375" s="379"/>
      <c r="L375" s="233">
        <v>122270.43</v>
      </c>
      <c r="M375" s="234"/>
      <c r="N375" s="235">
        <v>1215781.77</v>
      </c>
      <c r="AT375" s="140"/>
      <c r="AU375" s="142" t="s">
        <v>146</v>
      </c>
    </row>
    <row r="376" spans="1:47" s="121" customFormat="1" ht="15" x14ac:dyDescent="0.25">
      <c r="A376" s="232"/>
      <c r="B376" s="184"/>
      <c r="C376" s="379" t="s">
        <v>147</v>
      </c>
      <c r="D376" s="379"/>
      <c r="E376" s="379"/>
      <c r="F376" s="379"/>
      <c r="G376" s="379"/>
      <c r="H376" s="379"/>
      <c r="I376" s="379"/>
      <c r="J376" s="379"/>
      <c r="K376" s="379"/>
      <c r="L376" s="236"/>
      <c r="M376" s="234"/>
      <c r="N376" s="237"/>
      <c r="AT376" s="140"/>
      <c r="AU376" s="142" t="s">
        <v>147</v>
      </c>
    </row>
    <row r="377" spans="1:47" s="121" customFormat="1" ht="15" x14ac:dyDescent="0.25">
      <c r="A377" s="232"/>
      <c r="B377" s="184"/>
      <c r="C377" s="379" t="s">
        <v>148</v>
      </c>
      <c r="D377" s="379"/>
      <c r="E377" s="379"/>
      <c r="F377" s="379"/>
      <c r="G377" s="379"/>
      <c r="H377" s="379"/>
      <c r="I377" s="379"/>
      <c r="J377" s="379"/>
      <c r="K377" s="379"/>
      <c r="L377" s="233">
        <v>4934.25</v>
      </c>
      <c r="M377" s="234"/>
      <c r="N377" s="235">
        <v>220906.37</v>
      </c>
      <c r="AT377" s="140"/>
      <c r="AU377" s="142" t="s">
        <v>148</v>
      </c>
    </row>
    <row r="378" spans="1:47" s="121" customFormat="1" ht="15" x14ac:dyDescent="0.25">
      <c r="A378" s="232"/>
      <c r="B378" s="184"/>
      <c r="C378" s="379" t="s">
        <v>149</v>
      </c>
      <c r="D378" s="379"/>
      <c r="E378" s="379"/>
      <c r="F378" s="379"/>
      <c r="G378" s="379"/>
      <c r="H378" s="379"/>
      <c r="I378" s="379"/>
      <c r="J378" s="379"/>
      <c r="K378" s="379"/>
      <c r="L378" s="233">
        <v>7364.6</v>
      </c>
      <c r="M378" s="234"/>
      <c r="N378" s="235">
        <v>97507.31</v>
      </c>
      <c r="AT378" s="140"/>
      <c r="AU378" s="142" t="s">
        <v>149</v>
      </c>
    </row>
    <row r="379" spans="1:47" s="121" customFormat="1" ht="15" x14ac:dyDescent="0.25">
      <c r="A379" s="232"/>
      <c r="B379" s="184"/>
      <c r="C379" s="379" t="s">
        <v>150</v>
      </c>
      <c r="D379" s="379"/>
      <c r="E379" s="379"/>
      <c r="F379" s="379"/>
      <c r="G379" s="379"/>
      <c r="H379" s="379"/>
      <c r="I379" s="379"/>
      <c r="J379" s="379"/>
      <c r="K379" s="379"/>
      <c r="L379" s="249">
        <v>885.66</v>
      </c>
      <c r="M379" s="234"/>
      <c r="N379" s="235">
        <v>39650.99</v>
      </c>
      <c r="AT379" s="140"/>
      <c r="AU379" s="142" t="s">
        <v>150</v>
      </c>
    </row>
    <row r="380" spans="1:47" s="121" customFormat="1" ht="15" x14ac:dyDescent="0.25">
      <c r="A380" s="232"/>
      <c r="B380" s="184"/>
      <c r="C380" s="379" t="s">
        <v>151</v>
      </c>
      <c r="D380" s="379"/>
      <c r="E380" s="379"/>
      <c r="F380" s="379"/>
      <c r="G380" s="379"/>
      <c r="H380" s="379"/>
      <c r="I380" s="379"/>
      <c r="J380" s="379"/>
      <c r="K380" s="379"/>
      <c r="L380" s="233">
        <v>109971.58</v>
      </c>
      <c r="M380" s="234"/>
      <c r="N380" s="235">
        <v>897368.09</v>
      </c>
      <c r="AT380" s="140"/>
      <c r="AU380" s="142" t="s">
        <v>151</v>
      </c>
    </row>
    <row r="381" spans="1:47" s="121" customFormat="1" ht="15" x14ac:dyDescent="0.25">
      <c r="A381" s="232"/>
      <c r="B381" s="184"/>
      <c r="C381" s="379" t="s">
        <v>153</v>
      </c>
      <c r="D381" s="379"/>
      <c r="E381" s="379"/>
      <c r="F381" s="379"/>
      <c r="G381" s="379"/>
      <c r="H381" s="379"/>
      <c r="I381" s="379"/>
      <c r="J381" s="379"/>
      <c r="K381" s="379"/>
      <c r="L381" s="233">
        <v>131192.5</v>
      </c>
      <c r="M381" s="234"/>
      <c r="N381" s="235">
        <v>1615223.87</v>
      </c>
      <c r="AT381" s="140"/>
      <c r="AU381" s="142" t="s">
        <v>153</v>
      </c>
    </row>
    <row r="382" spans="1:47" s="121" customFormat="1" ht="15" x14ac:dyDescent="0.25">
      <c r="A382" s="232"/>
      <c r="B382" s="184"/>
      <c r="C382" s="379" t="s">
        <v>147</v>
      </c>
      <c r="D382" s="379"/>
      <c r="E382" s="379"/>
      <c r="F382" s="379"/>
      <c r="G382" s="379"/>
      <c r="H382" s="379"/>
      <c r="I382" s="379"/>
      <c r="J382" s="379"/>
      <c r="K382" s="379"/>
      <c r="L382" s="236"/>
      <c r="M382" s="234"/>
      <c r="N382" s="237"/>
      <c r="AT382" s="140"/>
      <c r="AU382" s="142" t="s">
        <v>147</v>
      </c>
    </row>
    <row r="383" spans="1:47" s="121" customFormat="1" ht="15" x14ac:dyDescent="0.25">
      <c r="A383" s="232"/>
      <c r="B383" s="184"/>
      <c r="C383" s="379" t="s">
        <v>322</v>
      </c>
      <c r="D383" s="379"/>
      <c r="E383" s="379"/>
      <c r="F383" s="379"/>
      <c r="G383" s="379"/>
      <c r="H383" s="379"/>
      <c r="I383" s="379"/>
      <c r="J383" s="379"/>
      <c r="K383" s="379"/>
      <c r="L383" s="233">
        <v>4934.25</v>
      </c>
      <c r="M383" s="234"/>
      <c r="N383" s="235">
        <v>220906.37</v>
      </c>
      <c r="AT383" s="140"/>
      <c r="AU383" s="142" t="s">
        <v>322</v>
      </c>
    </row>
    <row r="384" spans="1:47" s="121" customFormat="1" ht="15" x14ac:dyDescent="0.25">
      <c r="A384" s="232"/>
      <c r="B384" s="184"/>
      <c r="C384" s="379" t="s">
        <v>323</v>
      </c>
      <c r="D384" s="379"/>
      <c r="E384" s="379"/>
      <c r="F384" s="379"/>
      <c r="G384" s="379"/>
      <c r="H384" s="379"/>
      <c r="I384" s="379"/>
      <c r="J384" s="379"/>
      <c r="K384" s="379"/>
      <c r="L384" s="233">
        <v>7364.6</v>
      </c>
      <c r="M384" s="234"/>
      <c r="N384" s="235">
        <v>97507.31</v>
      </c>
      <c r="AT384" s="140"/>
      <c r="AU384" s="142" t="s">
        <v>323</v>
      </c>
    </row>
    <row r="385" spans="1:52" s="121" customFormat="1" ht="15" x14ac:dyDescent="0.25">
      <c r="A385" s="232"/>
      <c r="B385" s="184"/>
      <c r="C385" s="379" t="s">
        <v>324</v>
      </c>
      <c r="D385" s="379"/>
      <c r="E385" s="379"/>
      <c r="F385" s="379"/>
      <c r="G385" s="379"/>
      <c r="H385" s="379"/>
      <c r="I385" s="379"/>
      <c r="J385" s="379"/>
      <c r="K385" s="379"/>
      <c r="L385" s="249">
        <v>885.66</v>
      </c>
      <c r="M385" s="234"/>
      <c r="N385" s="235">
        <v>39650.99</v>
      </c>
      <c r="AT385" s="140"/>
      <c r="AU385" s="142" t="s">
        <v>324</v>
      </c>
    </row>
    <row r="386" spans="1:52" s="121" customFormat="1" ht="15" x14ac:dyDescent="0.25">
      <c r="A386" s="232"/>
      <c r="B386" s="184"/>
      <c r="C386" s="379" t="s">
        <v>325</v>
      </c>
      <c r="D386" s="379"/>
      <c r="E386" s="379"/>
      <c r="F386" s="379"/>
      <c r="G386" s="379"/>
      <c r="H386" s="379"/>
      <c r="I386" s="379"/>
      <c r="J386" s="379"/>
      <c r="K386" s="379"/>
      <c r="L386" s="233">
        <v>109971.58</v>
      </c>
      <c r="M386" s="234"/>
      <c r="N386" s="235">
        <v>897368.09</v>
      </c>
      <c r="AT386" s="140"/>
      <c r="AU386" s="142" t="s">
        <v>325</v>
      </c>
    </row>
    <row r="387" spans="1:52" s="121" customFormat="1" ht="15" x14ac:dyDescent="0.25">
      <c r="A387" s="232"/>
      <c r="B387" s="184"/>
      <c r="C387" s="379" t="s">
        <v>326</v>
      </c>
      <c r="D387" s="379"/>
      <c r="E387" s="379"/>
      <c r="F387" s="379"/>
      <c r="G387" s="379"/>
      <c r="H387" s="379"/>
      <c r="I387" s="379"/>
      <c r="J387" s="379"/>
      <c r="K387" s="379"/>
      <c r="L387" s="233">
        <v>5969.76</v>
      </c>
      <c r="M387" s="234"/>
      <c r="N387" s="235">
        <v>267266.53000000003</v>
      </c>
      <c r="AT387" s="140"/>
      <c r="AU387" s="142" t="s">
        <v>326</v>
      </c>
    </row>
    <row r="388" spans="1:52" s="121" customFormat="1" ht="15" x14ac:dyDescent="0.25">
      <c r="A388" s="232"/>
      <c r="B388" s="184"/>
      <c r="C388" s="379" t="s">
        <v>327</v>
      </c>
      <c r="D388" s="379"/>
      <c r="E388" s="379"/>
      <c r="F388" s="379"/>
      <c r="G388" s="379"/>
      <c r="H388" s="379"/>
      <c r="I388" s="379"/>
      <c r="J388" s="379"/>
      <c r="K388" s="379"/>
      <c r="L388" s="233">
        <v>2952.31</v>
      </c>
      <c r="M388" s="234"/>
      <c r="N388" s="235">
        <v>132175.57</v>
      </c>
      <c r="AT388" s="140"/>
      <c r="AU388" s="142" t="s">
        <v>327</v>
      </c>
    </row>
    <row r="389" spans="1:52" s="121" customFormat="1" ht="15" x14ac:dyDescent="0.25">
      <c r="A389" s="232"/>
      <c r="B389" s="184"/>
      <c r="C389" s="379" t="s">
        <v>163</v>
      </c>
      <c r="D389" s="379"/>
      <c r="E389" s="379"/>
      <c r="F389" s="379"/>
      <c r="G389" s="379"/>
      <c r="H389" s="379"/>
      <c r="I389" s="379"/>
      <c r="J389" s="379"/>
      <c r="K389" s="379"/>
      <c r="L389" s="233">
        <v>5819.91</v>
      </c>
      <c r="M389" s="234"/>
      <c r="N389" s="235">
        <v>260557.36</v>
      </c>
      <c r="AT389" s="140"/>
      <c r="AU389" s="142" t="s">
        <v>163</v>
      </c>
    </row>
    <row r="390" spans="1:52" s="121" customFormat="1" ht="15" x14ac:dyDescent="0.25">
      <c r="A390" s="232"/>
      <c r="B390" s="184"/>
      <c r="C390" s="379" t="s">
        <v>164</v>
      </c>
      <c r="D390" s="379"/>
      <c r="E390" s="379"/>
      <c r="F390" s="379"/>
      <c r="G390" s="379"/>
      <c r="H390" s="379"/>
      <c r="I390" s="379"/>
      <c r="J390" s="379"/>
      <c r="K390" s="379"/>
      <c r="L390" s="233">
        <v>5969.76</v>
      </c>
      <c r="M390" s="234"/>
      <c r="N390" s="235">
        <v>267266.53000000003</v>
      </c>
      <c r="AT390" s="140"/>
      <c r="AU390" s="142" t="s">
        <v>164</v>
      </c>
    </row>
    <row r="391" spans="1:52" s="121" customFormat="1" ht="15" x14ac:dyDescent="0.25">
      <c r="A391" s="232"/>
      <c r="B391" s="184"/>
      <c r="C391" s="379" t="s">
        <v>165</v>
      </c>
      <c r="D391" s="379"/>
      <c r="E391" s="379"/>
      <c r="F391" s="379"/>
      <c r="G391" s="379"/>
      <c r="H391" s="379"/>
      <c r="I391" s="379"/>
      <c r="J391" s="379"/>
      <c r="K391" s="379"/>
      <c r="L391" s="233">
        <v>2952.31</v>
      </c>
      <c r="M391" s="234"/>
      <c r="N391" s="235">
        <v>132175.57</v>
      </c>
      <c r="AT391" s="140"/>
      <c r="AU391" s="142" t="s">
        <v>165</v>
      </c>
    </row>
    <row r="392" spans="1:52" s="121" customFormat="1" ht="15" x14ac:dyDescent="0.25">
      <c r="A392" s="232"/>
      <c r="B392" s="238"/>
      <c r="C392" s="433" t="s">
        <v>4009</v>
      </c>
      <c r="D392" s="396"/>
      <c r="E392" s="396"/>
      <c r="F392" s="396"/>
      <c r="G392" s="396"/>
      <c r="H392" s="396"/>
      <c r="I392" s="396"/>
      <c r="J392" s="396"/>
      <c r="K392" s="396"/>
      <c r="L392" s="239">
        <v>131192.5</v>
      </c>
      <c r="M392" s="240"/>
      <c r="N392" s="241">
        <v>1615223.87</v>
      </c>
      <c r="AT392" s="140"/>
      <c r="AV392" s="140" t="s">
        <v>790</v>
      </c>
    </row>
    <row r="393" spans="1:52" s="121" customFormat="1" ht="26.25" customHeight="1" x14ac:dyDescent="0.25">
      <c r="A393" s="242"/>
      <c r="B393" s="243"/>
      <c r="C393" s="243"/>
      <c r="D393" s="243"/>
      <c r="E393" s="243"/>
      <c r="F393" s="243"/>
      <c r="G393" s="243"/>
      <c r="H393" s="243"/>
      <c r="I393" s="243"/>
      <c r="J393" s="243"/>
      <c r="K393" s="243"/>
      <c r="L393" s="243"/>
      <c r="M393" s="243"/>
      <c r="N393" s="243"/>
    </row>
    <row r="394" spans="1:52" s="123" customFormat="1" ht="15" x14ac:dyDescent="0.25">
      <c r="A394" s="147"/>
      <c r="B394" s="244" t="s">
        <v>791</v>
      </c>
      <c r="C394" s="394"/>
      <c r="D394" s="394"/>
      <c r="E394" s="394"/>
      <c r="F394" s="394"/>
      <c r="G394" s="394"/>
      <c r="H394" s="395"/>
      <c r="I394" s="395"/>
      <c r="J394" s="395"/>
      <c r="K394" s="395"/>
      <c r="L394" s="395"/>
      <c r="M394" s="121"/>
      <c r="N394" s="121"/>
      <c r="O394" s="121"/>
      <c r="P394" s="121"/>
      <c r="Q394" s="121"/>
      <c r="R394" s="121"/>
      <c r="S394" s="121"/>
      <c r="T394" s="121"/>
      <c r="U394" s="121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 t="s">
        <v>10</v>
      </c>
      <c r="AX394" s="124" t="s">
        <v>792</v>
      </c>
      <c r="AY394" s="124"/>
      <c r="AZ394" s="124"/>
    </row>
    <row r="395" spans="1:52" s="245" customFormat="1" ht="16.5" customHeight="1" x14ac:dyDescent="0.25">
      <c r="A395" s="150"/>
      <c r="B395" s="244"/>
      <c r="C395" s="330" t="s">
        <v>793</v>
      </c>
      <c r="D395" s="330"/>
      <c r="E395" s="330"/>
      <c r="F395" s="330"/>
      <c r="G395" s="330"/>
      <c r="H395" s="330"/>
      <c r="I395" s="330"/>
      <c r="J395" s="330"/>
      <c r="K395" s="330"/>
      <c r="L395" s="330"/>
      <c r="V395" s="246"/>
      <c r="W395" s="246"/>
      <c r="X395" s="246"/>
      <c r="Y395" s="246"/>
      <c r="Z395" s="246"/>
      <c r="AA395" s="246"/>
      <c r="AB395" s="246"/>
      <c r="AC395" s="246"/>
      <c r="AD395" s="246"/>
      <c r="AE395" s="246"/>
      <c r="AF395" s="246"/>
      <c r="AG395" s="246"/>
      <c r="AH395" s="246"/>
      <c r="AI395" s="246"/>
      <c r="AJ395" s="246"/>
      <c r="AK395" s="246"/>
      <c r="AL395" s="246"/>
      <c r="AM395" s="246"/>
      <c r="AN395" s="246"/>
      <c r="AO395" s="246"/>
      <c r="AP395" s="246"/>
      <c r="AQ395" s="246"/>
      <c r="AR395" s="246"/>
      <c r="AS395" s="246"/>
      <c r="AT395" s="246"/>
      <c r="AU395" s="246"/>
      <c r="AV395" s="246"/>
      <c r="AW395" s="246"/>
      <c r="AX395" s="246"/>
      <c r="AY395" s="246"/>
      <c r="AZ395" s="246"/>
    </row>
    <row r="396" spans="1:52" s="123" customFormat="1" ht="15" x14ac:dyDescent="0.25">
      <c r="A396" s="147"/>
      <c r="B396" s="244" t="s">
        <v>794</v>
      </c>
      <c r="C396" s="394"/>
      <c r="D396" s="394"/>
      <c r="E396" s="394"/>
      <c r="F396" s="394"/>
      <c r="G396" s="394"/>
      <c r="H396" s="395"/>
      <c r="I396" s="395"/>
      <c r="J396" s="395"/>
      <c r="K396" s="395"/>
      <c r="L396" s="395"/>
      <c r="M396" s="121"/>
      <c r="N396" s="121"/>
      <c r="O396" s="121"/>
      <c r="P396" s="121"/>
      <c r="Q396" s="121"/>
      <c r="R396" s="121"/>
      <c r="S396" s="121"/>
      <c r="T396" s="121"/>
      <c r="U396" s="121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 t="s">
        <v>10</v>
      </c>
      <c r="AZ396" s="124" t="s">
        <v>10</v>
      </c>
    </row>
    <row r="397" spans="1:52" s="245" customFormat="1" ht="16.5" customHeight="1" x14ac:dyDescent="0.25">
      <c r="A397" s="150"/>
      <c r="C397" s="330" t="s">
        <v>793</v>
      </c>
      <c r="D397" s="330"/>
      <c r="E397" s="330"/>
      <c r="F397" s="330"/>
      <c r="G397" s="330"/>
      <c r="H397" s="330"/>
      <c r="I397" s="330"/>
      <c r="J397" s="330"/>
      <c r="K397" s="330"/>
      <c r="L397" s="330"/>
      <c r="V397" s="246"/>
      <c r="W397" s="246"/>
      <c r="X397" s="246"/>
      <c r="Y397" s="246"/>
      <c r="Z397" s="246"/>
      <c r="AA397" s="246"/>
      <c r="AB397" s="246"/>
      <c r="AC397" s="246"/>
      <c r="AD397" s="246"/>
      <c r="AE397" s="246"/>
      <c r="AF397" s="246"/>
      <c r="AG397" s="246"/>
      <c r="AH397" s="246"/>
      <c r="AI397" s="246"/>
      <c r="AJ397" s="246"/>
      <c r="AK397" s="246"/>
      <c r="AL397" s="246"/>
      <c r="AM397" s="246"/>
      <c r="AN397" s="246"/>
      <c r="AO397" s="246"/>
      <c r="AP397" s="246"/>
      <c r="AQ397" s="246"/>
      <c r="AR397" s="246"/>
      <c r="AS397" s="246"/>
      <c r="AT397" s="246"/>
      <c r="AU397" s="246"/>
      <c r="AV397" s="246"/>
      <c r="AW397" s="246"/>
      <c r="AX397" s="246"/>
      <c r="AY397" s="246"/>
      <c r="AZ397" s="246"/>
    </row>
    <row r="398" spans="1:52" s="123" customFormat="1" ht="19.5" customHeight="1" x14ac:dyDescent="0.2">
      <c r="A398" s="147"/>
      <c r="C398" s="247"/>
      <c r="D398" s="247"/>
      <c r="E398" s="247"/>
      <c r="F398" s="247"/>
      <c r="G398" s="247"/>
      <c r="H398" s="247"/>
      <c r="I398" s="247"/>
      <c r="J398" s="247"/>
      <c r="K398" s="247"/>
      <c r="L398" s="247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</row>
    <row r="399" spans="1:52" s="121" customFormat="1" ht="22.5" customHeight="1" x14ac:dyDescent="0.25">
      <c r="A399" s="389" t="s">
        <v>795</v>
      </c>
      <c r="B399" s="389"/>
      <c r="C399" s="389"/>
      <c r="D399" s="389"/>
      <c r="E399" s="389"/>
      <c r="F399" s="389"/>
      <c r="G399" s="389"/>
      <c r="H399" s="389"/>
      <c r="I399" s="389"/>
      <c r="J399" s="389"/>
      <c r="K399" s="389"/>
      <c r="L399" s="389"/>
      <c r="M399" s="389"/>
      <c r="N399" s="389"/>
      <c r="O399" s="224"/>
      <c r="P399" s="224"/>
    </row>
    <row r="400" spans="1:52" s="121" customFormat="1" ht="12.75" customHeight="1" x14ac:dyDescent="0.25">
      <c r="A400" s="389" t="s">
        <v>796</v>
      </c>
      <c r="B400" s="389"/>
      <c r="C400" s="389"/>
      <c r="D400" s="389"/>
      <c r="E400" s="389"/>
      <c r="F400" s="389"/>
      <c r="G400" s="389"/>
      <c r="H400" s="389"/>
      <c r="I400" s="389"/>
      <c r="J400" s="389"/>
      <c r="K400" s="389"/>
      <c r="L400" s="389"/>
      <c r="M400" s="389"/>
      <c r="N400" s="389"/>
      <c r="O400" s="224"/>
      <c r="P400" s="224"/>
    </row>
    <row r="401" spans="1:16" s="121" customFormat="1" ht="12.75" customHeight="1" x14ac:dyDescent="0.25">
      <c r="A401" s="389" t="s">
        <v>797</v>
      </c>
      <c r="B401" s="389"/>
      <c r="C401" s="389"/>
      <c r="D401" s="389"/>
      <c r="E401" s="389"/>
      <c r="F401" s="389"/>
      <c r="G401" s="389"/>
      <c r="H401" s="389"/>
      <c r="I401" s="389"/>
      <c r="J401" s="389"/>
      <c r="K401" s="389"/>
      <c r="L401" s="389"/>
      <c r="M401" s="389"/>
      <c r="N401" s="389"/>
      <c r="O401" s="224"/>
      <c r="P401" s="224"/>
    </row>
    <row r="402" spans="1:16" s="121" customFormat="1" ht="19.5" customHeight="1" x14ac:dyDescent="0.25"/>
    <row r="403" spans="1:16" s="121" customFormat="1" ht="15" x14ac:dyDescent="0.25">
      <c r="B403" s="248"/>
      <c r="D403" s="248"/>
      <c r="F403" s="248"/>
    </row>
  </sheetData>
  <mergeCells count="393">
    <mergeCell ref="A401:N401"/>
    <mergeCell ref="C395:L395"/>
    <mergeCell ref="C396:G396"/>
    <mergeCell ref="H396:L396"/>
    <mergeCell ref="C397:L397"/>
    <mergeCell ref="A399:N399"/>
    <mergeCell ref="A400:N400"/>
    <mergeCell ref="C389:K389"/>
    <mergeCell ref="C390:K390"/>
    <mergeCell ref="C391:K391"/>
    <mergeCell ref="C392:K392"/>
    <mergeCell ref="C394:G394"/>
    <mergeCell ref="H394:L394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реестр </vt:lpstr>
      <vt:lpstr>ССР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2023-11-08T07:21:05Z</dcterms:created>
  <dcterms:modified xsi:type="dcterms:W3CDTF">2024-04-24T13:47:07Z</dcterms:modified>
</cp:coreProperties>
</file>